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4\4 Administración Central\"/>
    </mc:Choice>
  </mc:AlternateContent>
  <bookViews>
    <workbookView xWindow="0" yWindow="0" windowWidth="21570" windowHeight="8130" tabRatio="867"/>
  </bookViews>
  <sheets>
    <sheet name="con" sheetId="1" r:id="rId1"/>
    <sheet name="per" sheetId="2" r:id="rId2"/>
    <sheet name="alc" sheetId="21" r:id="rId3"/>
    <sheet name="vee" sheetId="22" r:id="rId4"/>
    <sheet name="gob" sheetId="23" r:id="rId5"/>
    <sheet name="hcor" sheetId="3" r:id="rId6"/>
    <sheet name="hpto" sheetId="4" r:id="rId7"/>
    <sheet name="hcre" sheetId="6" r:id="rId8"/>
    <sheet name="hcta" sheetId="7" r:id="rId9"/>
    <sheet name="edu" sheetId="8" r:id="rId10"/>
    <sheet name="mov" sheetId="9" r:id="rId11"/>
    <sheet name="mott" sheetId="10" r:id="rId12"/>
    <sheet name="sal" sheetId="11" r:id="rId13"/>
    <sheet name="dllo" sheetId="12" r:id="rId14"/>
    <sheet name="hab" sheetId="13" r:id="rId15"/>
    <sheet name="cul" sheetId="14" r:id="rId16"/>
    <sheet name="pla" sheetId="15" r:id="rId17"/>
    <sheet name="muj" sheetId="16" r:id="rId18"/>
    <sheet name="int" sheetId="17" r:id="rId19"/>
    <sheet name="das" sheetId="18" r:id="rId20"/>
    <sheet name="amb" sheetId="19" r:id="rId21"/>
    <sheet name="dad" sheetId="20" r:id="rId22"/>
    <sheet name="bom" sheetId="5" r:id="rId23"/>
    <sheet name="tab" sheetId="27" state="hidden" r:id="rId24"/>
    <sheet name="ent" sheetId="28" r:id="rId25"/>
    <sheet name="ctas" sheetId="29" r:id="rId26"/>
    <sheet name="todas" sheetId="25" state="hidden" r:id="rId27"/>
    <sheet name="ing" sheetId="24" r:id="rId28"/>
  </sheets>
  <definedNames>
    <definedName name="_xlnm.Print_Titles" localSheetId="25">ctas!$1:$6</definedName>
    <definedName name="_xlnm.Print_Titles" localSheetId="24">ent!$A:$A,ent!$1:$6</definedName>
    <definedName name="_xlnm.Print_Titles" localSheetId="27">ing!$4:$6</definedName>
  </definedNames>
  <calcPr calcId="152511"/>
  <pivotCaches>
    <pivotCache cacheId="0" r:id="rId2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2" i="23" l="1"/>
  <c r="L218" i="29"/>
  <c r="I218" i="29"/>
  <c r="J218" i="29" s="1"/>
  <c r="H218" i="29"/>
  <c r="P201" i="29"/>
  <c r="O81" i="15" l="1"/>
  <c r="O82" i="23"/>
  <c r="AQ35" i="28" l="1"/>
  <c r="AR35" i="28" s="1"/>
  <c r="AQ34" i="28"/>
  <c r="AR34" i="28" s="1"/>
  <c r="AQ33" i="28"/>
  <c r="AR33" i="28" s="1"/>
  <c r="AQ32" i="28"/>
  <c r="AR32" i="28" s="1"/>
  <c r="AQ31" i="28"/>
  <c r="AR31" i="28" s="1"/>
  <c r="AQ30" i="28"/>
  <c r="AR30" i="28" s="1"/>
  <c r="AQ29" i="28"/>
  <c r="AR29" i="28" s="1"/>
  <c r="AQ28" i="28"/>
  <c r="AR28" i="28" s="1"/>
  <c r="AQ27" i="28"/>
  <c r="AR27" i="28" s="1"/>
  <c r="AQ26" i="28"/>
  <c r="AR26" i="28" s="1"/>
  <c r="AQ25" i="28"/>
  <c r="AR25" i="28" s="1"/>
  <c r="AQ24" i="28"/>
  <c r="AR24" i="28" s="1"/>
  <c r="AQ23" i="28"/>
  <c r="AQ21" i="28"/>
  <c r="AR21" i="28" s="1"/>
  <c r="AQ20" i="28"/>
  <c r="AR20" i="28" s="1"/>
  <c r="AQ19" i="28"/>
  <c r="AR19" i="28" s="1"/>
  <c r="AQ18" i="28"/>
  <c r="AR18" i="28" s="1"/>
  <c r="AQ17" i="28"/>
  <c r="AQ15" i="28"/>
  <c r="AR15" i="28" s="1"/>
  <c r="AQ14" i="28"/>
  <c r="AR14" i="28" s="1"/>
  <c r="AQ13" i="28"/>
  <c r="AR13" i="28" s="1"/>
  <c r="AQ12" i="28"/>
  <c r="AR12" i="28" s="1"/>
  <c r="AQ11" i="28"/>
  <c r="AR11" i="28" s="1"/>
  <c r="AQ16" i="28" l="1"/>
  <c r="AR16" i="28" s="1"/>
  <c r="AQ22" i="28"/>
  <c r="AR22" i="28" s="1"/>
  <c r="AR17" i="28"/>
  <c r="AR23" i="28"/>
  <c r="M605" i="29" l="1"/>
  <c r="L605" i="29"/>
  <c r="M604" i="29"/>
  <c r="L604" i="29"/>
  <c r="M603" i="29"/>
  <c r="L603" i="29"/>
  <c r="M602" i="29"/>
  <c r="L602" i="29"/>
  <c r="M601" i="29"/>
  <c r="L601" i="29"/>
  <c r="M600" i="29"/>
  <c r="L600" i="29"/>
  <c r="M599" i="29"/>
  <c r="L599" i="29"/>
  <c r="M598" i="29"/>
  <c r="L598" i="29"/>
  <c r="M597" i="29"/>
  <c r="L597" i="29"/>
  <c r="M596" i="29"/>
  <c r="L596" i="29"/>
  <c r="M595" i="29"/>
  <c r="L595" i="29"/>
  <c r="M594" i="29"/>
  <c r="L594" i="29"/>
  <c r="M593" i="29"/>
  <c r="L593" i="29"/>
  <c r="M592" i="29"/>
  <c r="L592" i="29"/>
  <c r="M591" i="29"/>
  <c r="L591" i="29"/>
  <c r="M590" i="29"/>
  <c r="L590" i="29"/>
  <c r="M589" i="29"/>
  <c r="L589" i="29"/>
  <c r="M588" i="29"/>
  <c r="L588" i="29"/>
  <c r="M587" i="29"/>
  <c r="L587" i="29"/>
  <c r="M586" i="29"/>
  <c r="L586" i="29"/>
  <c r="M585" i="29"/>
  <c r="L585" i="29"/>
  <c r="M584" i="29"/>
  <c r="L584" i="29"/>
  <c r="M583" i="29"/>
  <c r="L583" i="29"/>
  <c r="M582" i="29"/>
  <c r="L582" i="29"/>
  <c r="M581" i="29"/>
  <c r="L581" i="29"/>
  <c r="M580" i="29"/>
  <c r="L580" i="29"/>
  <c r="M579" i="29"/>
  <c r="L579" i="29"/>
  <c r="M578" i="29"/>
  <c r="L578" i="29"/>
  <c r="M577" i="29"/>
  <c r="L577" i="29"/>
  <c r="M576" i="29"/>
  <c r="L576" i="29"/>
  <c r="M575" i="29"/>
  <c r="L575" i="29"/>
  <c r="M574" i="29"/>
  <c r="L574" i="29"/>
  <c r="M573" i="29"/>
  <c r="L573" i="29"/>
  <c r="M572" i="29"/>
  <c r="L572" i="29"/>
  <c r="M571" i="29"/>
  <c r="L571" i="29"/>
  <c r="M570" i="29"/>
  <c r="L570" i="29"/>
  <c r="M569" i="29"/>
  <c r="L569" i="29"/>
  <c r="M568" i="29"/>
  <c r="L568" i="29"/>
  <c r="M567" i="29"/>
  <c r="L567" i="29"/>
  <c r="M566" i="29"/>
  <c r="L566" i="29"/>
  <c r="M565" i="29"/>
  <c r="L565" i="29"/>
  <c r="M564" i="29"/>
  <c r="L564" i="29"/>
  <c r="M563" i="29"/>
  <c r="L563" i="29"/>
  <c r="M562" i="29"/>
  <c r="L562" i="29"/>
  <c r="M561" i="29"/>
  <c r="L561" i="29"/>
  <c r="M560" i="29"/>
  <c r="L560" i="29"/>
  <c r="M559" i="29"/>
  <c r="L559" i="29"/>
  <c r="M558" i="29"/>
  <c r="L558" i="29"/>
  <c r="M557" i="29"/>
  <c r="L557" i="29"/>
  <c r="M556" i="29"/>
  <c r="L556" i="29"/>
  <c r="M555" i="29"/>
  <c r="L555" i="29"/>
  <c r="M554" i="29"/>
  <c r="L554" i="29"/>
  <c r="M553" i="29"/>
  <c r="L553" i="29"/>
  <c r="M552" i="29"/>
  <c r="L552" i="29"/>
  <c r="M551" i="29"/>
  <c r="L551" i="29"/>
  <c r="M550" i="29"/>
  <c r="L550" i="29"/>
  <c r="M549" i="29"/>
  <c r="L549" i="29"/>
  <c r="M548" i="29"/>
  <c r="L548" i="29"/>
  <c r="M547" i="29"/>
  <c r="L547" i="29"/>
  <c r="M546" i="29"/>
  <c r="L546" i="29"/>
  <c r="M545" i="29"/>
  <c r="L545" i="29"/>
  <c r="M544" i="29"/>
  <c r="L544" i="29"/>
  <c r="M543" i="29"/>
  <c r="L543" i="29"/>
  <c r="M542" i="29"/>
  <c r="L542" i="29"/>
  <c r="M541" i="29"/>
  <c r="L541" i="29"/>
  <c r="M540" i="29"/>
  <c r="L540" i="29"/>
  <c r="M539" i="29"/>
  <c r="L539" i="29"/>
  <c r="M538" i="29"/>
  <c r="L538" i="29"/>
  <c r="M537" i="29"/>
  <c r="L537" i="29"/>
  <c r="M536" i="29"/>
  <c r="L536" i="29"/>
  <c r="M535" i="29"/>
  <c r="L535" i="29"/>
  <c r="M534" i="29"/>
  <c r="L534" i="29"/>
  <c r="M533" i="29"/>
  <c r="L533" i="29"/>
  <c r="M532" i="29"/>
  <c r="L532" i="29"/>
  <c r="M531" i="29"/>
  <c r="L531" i="29"/>
  <c r="M530" i="29"/>
  <c r="L530" i="29"/>
  <c r="M529" i="29"/>
  <c r="L529" i="29"/>
  <c r="M528" i="29"/>
  <c r="L528" i="29"/>
  <c r="M527" i="29"/>
  <c r="L527" i="29"/>
  <c r="M526" i="29"/>
  <c r="L526" i="29"/>
  <c r="M525" i="29"/>
  <c r="L525" i="29"/>
  <c r="M524" i="29"/>
  <c r="L524" i="29"/>
  <c r="M523" i="29"/>
  <c r="L523" i="29"/>
  <c r="M522" i="29"/>
  <c r="L522" i="29"/>
  <c r="M521" i="29"/>
  <c r="L521" i="29"/>
  <c r="M520" i="29"/>
  <c r="L520" i="29"/>
  <c r="M519" i="29"/>
  <c r="L519" i="29"/>
  <c r="M518" i="29"/>
  <c r="L518" i="29"/>
  <c r="M517" i="29"/>
  <c r="L517" i="29"/>
  <c r="M516" i="29"/>
  <c r="L516" i="29"/>
  <c r="M515" i="29"/>
  <c r="L515" i="29"/>
  <c r="M514" i="29"/>
  <c r="L514" i="29"/>
  <c r="M513" i="29"/>
  <c r="L513" i="29"/>
  <c r="M512" i="29"/>
  <c r="L512" i="29"/>
  <c r="M511" i="29"/>
  <c r="L511" i="29"/>
  <c r="M510" i="29"/>
  <c r="L510" i="29"/>
  <c r="M509" i="29"/>
  <c r="L509" i="29"/>
  <c r="M508" i="29"/>
  <c r="L508" i="29"/>
  <c r="M507" i="29"/>
  <c r="L507" i="29"/>
  <c r="M506" i="29"/>
  <c r="L506" i="29"/>
  <c r="M505" i="29"/>
  <c r="L505" i="29"/>
  <c r="M504" i="29"/>
  <c r="L504" i="29"/>
  <c r="M503" i="29"/>
  <c r="L503" i="29"/>
  <c r="M502" i="29"/>
  <c r="L502" i="29"/>
  <c r="M501" i="29"/>
  <c r="L501" i="29"/>
  <c r="M500" i="29"/>
  <c r="L500" i="29"/>
  <c r="M499" i="29"/>
  <c r="L499" i="29"/>
  <c r="M498" i="29"/>
  <c r="L498" i="29"/>
  <c r="M497" i="29"/>
  <c r="L497" i="29"/>
  <c r="M496" i="29"/>
  <c r="L496" i="29"/>
  <c r="M495" i="29"/>
  <c r="L495" i="29"/>
  <c r="M494" i="29"/>
  <c r="L494" i="29"/>
  <c r="M493" i="29"/>
  <c r="L493" i="29"/>
  <c r="M492" i="29"/>
  <c r="L492" i="29"/>
  <c r="M491" i="29"/>
  <c r="L491" i="29"/>
  <c r="M490" i="29"/>
  <c r="L490" i="29"/>
  <c r="M489" i="29"/>
  <c r="L489" i="29"/>
  <c r="M488" i="29"/>
  <c r="L488" i="29"/>
  <c r="M487" i="29"/>
  <c r="L487" i="29"/>
  <c r="M486" i="29"/>
  <c r="L486" i="29"/>
  <c r="M485" i="29"/>
  <c r="L485" i="29"/>
  <c r="M484" i="29"/>
  <c r="L484" i="29"/>
  <c r="M483" i="29"/>
  <c r="L483" i="29"/>
  <c r="M482" i="29"/>
  <c r="L482" i="29"/>
  <c r="M481" i="29"/>
  <c r="L481" i="29"/>
  <c r="M480" i="29"/>
  <c r="L480" i="29"/>
  <c r="M479" i="29"/>
  <c r="L479" i="29"/>
  <c r="M478" i="29"/>
  <c r="L478" i="29"/>
  <c r="M477" i="29"/>
  <c r="L477" i="29"/>
  <c r="M476" i="29"/>
  <c r="L476" i="29"/>
  <c r="M475" i="29"/>
  <c r="L475" i="29"/>
  <c r="M474" i="29"/>
  <c r="L474" i="29"/>
  <c r="M473" i="29"/>
  <c r="L473" i="29"/>
  <c r="M472" i="29"/>
  <c r="L472" i="29"/>
  <c r="M471" i="29"/>
  <c r="L471" i="29"/>
  <c r="M470" i="29"/>
  <c r="L470" i="29"/>
  <c r="M469" i="29"/>
  <c r="L469" i="29"/>
  <c r="M468" i="29"/>
  <c r="L468" i="29"/>
  <c r="M467" i="29"/>
  <c r="L467" i="29"/>
  <c r="M466" i="29"/>
  <c r="L466" i="29"/>
  <c r="M465" i="29"/>
  <c r="L465" i="29"/>
  <c r="M464" i="29"/>
  <c r="L464" i="29"/>
  <c r="M463" i="29"/>
  <c r="L463" i="29"/>
  <c r="M462" i="29"/>
  <c r="L462" i="29"/>
  <c r="M461" i="29"/>
  <c r="L461" i="29"/>
  <c r="M460" i="29"/>
  <c r="L460" i="29"/>
  <c r="M459" i="29"/>
  <c r="L459" i="29"/>
  <c r="M458" i="29"/>
  <c r="L458" i="29"/>
  <c r="M457" i="29"/>
  <c r="L457" i="29"/>
  <c r="M456" i="29"/>
  <c r="L456" i="29"/>
  <c r="M455" i="29"/>
  <c r="L455" i="29"/>
  <c r="M454" i="29"/>
  <c r="L454" i="29"/>
  <c r="M453" i="29"/>
  <c r="L453" i="29"/>
  <c r="M452" i="29"/>
  <c r="L452" i="29"/>
  <c r="M451" i="29"/>
  <c r="L451" i="29"/>
  <c r="M450" i="29"/>
  <c r="L450" i="29"/>
  <c r="M449" i="29"/>
  <c r="L449" i="29"/>
  <c r="M448" i="29"/>
  <c r="L448" i="29"/>
  <c r="M447" i="29"/>
  <c r="L447" i="29"/>
  <c r="M446" i="29"/>
  <c r="L446" i="29"/>
  <c r="M445" i="29"/>
  <c r="L445" i="29"/>
  <c r="M444" i="29"/>
  <c r="L444" i="29"/>
  <c r="M443" i="29"/>
  <c r="L443" i="29"/>
  <c r="M442" i="29"/>
  <c r="L442" i="29"/>
  <c r="M441" i="29"/>
  <c r="L441" i="29"/>
  <c r="M440" i="29"/>
  <c r="L440" i="29"/>
  <c r="M439" i="29"/>
  <c r="L439" i="29"/>
  <c r="M438" i="29"/>
  <c r="L438" i="29"/>
  <c r="M437" i="29"/>
  <c r="L437" i="29"/>
  <c r="M436" i="29"/>
  <c r="L436" i="29"/>
  <c r="M435" i="29"/>
  <c r="L435" i="29"/>
  <c r="M434" i="29"/>
  <c r="L434" i="29"/>
  <c r="M433" i="29"/>
  <c r="L433" i="29"/>
  <c r="M432" i="29"/>
  <c r="L432" i="29"/>
  <c r="M431" i="29"/>
  <c r="L431" i="29"/>
  <c r="M430" i="29"/>
  <c r="L430" i="29"/>
  <c r="M429" i="29"/>
  <c r="L429" i="29"/>
  <c r="M428" i="29"/>
  <c r="L428" i="29"/>
  <c r="M427" i="29"/>
  <c r="L427" i="29"/>
  <c r="M426" i="29"/>
  <c r="L426" i="29"/>
  <c r="M425" i="29"/>
  <c r="L425" i="29"/>
  <c r="M424" i="29"/>
  <c r="L424" i="29"/>
  <c r="M423" i="29"/>
  <c r="L423" i="29"/>
  <c r="M422" i="29"/>
  <c r="L422" i="29"/>
  <c r="M421" i="29"/>
  <c r="L421" i="29"/>
  <c r="M420" i="29"/>
  <c r="L420" i="29"/>
  <c r="M419" i="29"/>
  <c r="L419" i="29"/>
  <c r="M418" i="29"/>
  <c r="L418" i="29"/>
  <c r="M417" i="29"/>
  <c r="L417" i="29"/>
  <c r="M416" i="29"/>
  <c r="L416" i="29"/>
  <c r="M415" i="29"/>
  <c r="L415" i="29"/>
  <c r="M414" i="29"/>
  <c r="L414" i="29"/>
  <c r="M413" i="29"/>
  <c r="L413" i="29"/>
  <c r="M412" i="29"/>
  <c r="L412" i="29"/>
  <c r="M411" i="29"/>
  <c r="L411" i="29"/>
  <c r="M410" i="29"/>
  <c r="L410" i="29"/>
  <c r="M409" i="29"/>
  <c r="L409" i="29"/>
  <c r="M408" i="29"/>
  <c r="L408" i="29"/>
  <c r="M407" i="29"/>
  <c r="L407" i="29"/>
  <c r="M406" i="29"/>
  <c r="L406" i="29"/>
  <c r="M405" i="29"/>
  <c r="L405" i="29"/>
  <c r="M404" i="29"/>
  <c r="L404" i="29"/>
  <c r="M403" i="29"/>
  <c r="L403" i="29"/>
  <c r="M402" i="29"/>
  <c r="L402" i="29"/>
  <c r="M401" i="29"/>
  <c r="L401" i="29"/>
  <c r="M400" i="29"/>
  <c r="L400" i="29"/>
  <c r="M399" i="29"/>
  <c r="L399" i="29"/>
  <c r="M398" i="29"/>
  <c r="L398" i="29"/>
  <c r="M397" i="29"/>
  <c r="L397" i="29"/>
  <c r="M396" i="29"/>
  <c r="L396" i="29"/>
  <c r="M395" i="29"/>
  <c r="L395" i="29"/>
  <c r="M394" i="29"/>
  <c r="L394" i="29"/>
  <c r="M393" i="29"/>
  <c r="L393" i="29"/>
  <c r="M392" i="29"/>
  <c r="L392" i="29"/>
  <c r="M391" i="29"/>
  <c r="L391" i="29"/>
  <c r="M390" i="29"/>
  <c r="L390" i="29"/>
  <c r="M389" i="29"/>
  <c r="L389" i="29"/>
  <c r="M388" i="29"/>
  <c r="L388" i="29"/>
  <c r="M387" i="29"/>
  <c r="L387" i="29"/>
  <c r="M386" i="29"/>
  <c r="L386" i="29"/>
  <c r="M385" i="29"/>
  <c r="L385" i="29"/>
  <c r="M384" i="29"/>
  <c r="L384" i="29"/>
  <c r="M383" i="29"/>
  <c r="L383" i="29"/>
  <c r="M382" i="29"/>
  <c r="L382" i="29"/>
  <c r="M381" i="29"/>
  <c r="L381" i="29"/>
  <c r="M380" i="29"/>
  <c r="L380" i="29"/>
  <c r="M379" i="29"/>
  <c r="L379" i="29"/>
  <c r="M378" i="29"/>
  <c r="L378" i="29"/>
  <c r="M377" i="29"/>
  <c r="L377" i="29"/>
  <c r="M376" i="29"/>
  <c r="L376" i="29"/>
  <c r="M375" i="29"/>
  <c r="L375" i="29"/>
  <c r="M374" i="29"/>
  <c r="L374" i="29"/>
  <c r="M373" i="29"/>
  <c r="L373" i="29"/>
  <c r="M372" i="29"/>
  <c r="L372" i="29"/>
  <c r="M371" i="29"/>
  <c r="L371" i="29"/>
  <c r="M370" i="29"/>
  <c r="L370" i="29"/>
  <c r="M369" i="29"/>
  <c r="L369" i="29"/>
  <c r="M368" i="29"/>
  <c r="L368" i="29"/>
  <c r="M367" i="29"/>
  <c r="L367" i="29"/>
  <c r="M366" i="29"/>
  <c r="L366" i="29"/>
  <c r="M365" i="29"/>
  <c r="L365" i="29"/>
  <c r="M364" i="29"/>
  <c r="L364" i="29"/>
  <c r="M363" i="29"/>
  <c r="L363" i="29"/>
  <c r="M362" i="29"/>
  <c r="L362" i="29"/>
  <c r="M361" i="29"/>
  <c r="L361" i="29"/>
  <c r="M360" i="29"/>
  <c r="L360" i="29"/>
  <c r="M359" i="29"/>
  <c r="L359" i="29"/>
  <c r="M358" i="29"/>
  <c r="L358" i="29"/>
  <c r="M357" i="29"/>
  <c r="L357" i="29"/>
  <c r="M356" i="29"/>
  <c r="L356" i="29"/>
  <c r="M355" i="29"/>
  <c r="L355" i="29"/>
  <c r="M354" i="29"/>
  <c r="L354" i="29"/>
  <c r="M353" i="29"/>
  <c r="L353" i="29"/>
  <c r="M352" i="29"/>
  <c r="L352" i="29"/>
  <c r="M351" i="29"/>
  <c r="L351" i="29"/>
  <c r="M350" i="29"/>
  <c r="L350" i="29"/>
  <c r="M349" i="29"/>
  <c r="L349" i="29"/>
  <c r="M348" i="29"/>
  <c r="L348" i="29"/>
  <c r="M347" i="29"/>
  <c r="L347" i="29"/>
  <c r="M346" i="29"/>
  <c r="L346" i="29"/>
  <c r="M345" i="29"/>
  <c r="L345" i="29"/>
  <c r="M344" i="29"/>
  <c r="L344" i="29"/>
  <c r="M343" i="29"/>
  <c r="L343" i="29"/>
  <c r="M342" i="29"/>
  <c r="L342" i="29"/>
  <c r="M341" i="29"/>
  <c r="L341" i="29"/>
  <c r="M340" i="29"/>
  <c r="L340" i="29"/>
  <c r="M339" i="29"/>
  <c r="L339" i="29"/>
  <c r="M338" i="29"/>
  <c r="L338" i="29"/>
  <c r="M337" i="29"/>
  <c r="L337" i="29"/>
  <c r="M336" i="29"/>
  <c r="L336" i="29"/>
  <c r="M335" i="29"/>
  <c r="L335" i="29"/>
  <c r="M334" i="29"/>
  <c r="L334" i="29"/>
  <c r="M333" i="29"/>
  <c r="L333" i="29"/>
  <c r="M332" i="29"/>
  <c r="L332" i="29"/>
  <c r="M331" i="29"/>
  <c r="L331" i="29"/>
  <c r="M330" i="29"/>
  <c r="L330" i="29"/>
  <c r="M329" i="29"/>
  <c r="L329" i="29"/>
  <c r="M328" i="29"/>
  <c r="L328" i="29"/>
  <c r="M327" i="29"/>
  <c r="L327" i="29"/>
  <c r="M326" i="29"/>
  <c r="L326" i="29"/>
  <c r="M325" i="29"/>
  <c r="L325" i="29"/>
  <c r="M324" i="29"/>
  <c r="L324" i="29"/>
  <c r="M323" i="29"/>
  <c r="L323" i="29"/>
  <c r="M322" i="29"/>
  <c r="L322" i="29"/>
  <c r="M321" i="29"/>
  <c r="L321" i="29"/>
  <c r="M320" i="29"/>
  <c r="L320" i="29"/>
  <c r="M319" i="29"/>
  <c r="L319" i="29"/>
  <c r="M318" i="29"/>
  <c r="L318" i="29"/>
  <c r="M317" i="29"/>
  <c r="L317" i="29"/>
  <c r="M316" i="29"/>
  <c r="L316" i="29"/>
  <c r="M315" i="29"/>
  <c r="L315" i="29"/>
  <c r="M314" i="29"/>
  <c r="L314" i="29"/>
  <c r="M313" i="29"/>
  <c r="L313" i="29"/>
  <c r="M312" i="29"/>
  <c r="L312" i="29"/>
  <c r="M311" i="29"/>
  <c r="L311" i="29"/>
  <c r="M310" i="29"/>
  <c r="L310" i="29"/>
  <c r="M309" i="29"/>
  <c r="L309" i="29"/>
  <c r="M308" i="29"/>
  <c r="L308" i="29"/>
  <c r="M307" i="29"/>
  <c r="L307" i="29"/>
  <c r="M306" i="29"/>
  <c r="L306" i="29"/>
  <c r="M305" i="29"/>
  <c r="L305" i="29"/>
  <c r="M304" i="29"/>
  <c r="L304" i="29"/>
  <c r="M303" i="29"/>
  <c r="L303" i="29"/>
  <c r="M302" i="29"/>
  <c r="L302" i="29"/>
  <c r="M301" i="29"/>
  <c r="L301" i="29"/>
  <c r="M300" i="29"/>
  <c r="L300" i="29"/>
  <c r="M299" i="29"/>
  <c r="L299" i="29"/>
  <c r="M298" i="29"/>
  <c r="L298" i="29"/>
  <c r="M297" i="29"/>
  <c r="L297" i="29"/>
  <c r="M296" i="29"/>
  <c r="L296" i="29"/>
  <c r="M295" i="29"/>
  <c r="L295" i="29"/>
  <c r="M294" i="29"/>
  <c r="L294" i="29"/>
  <c r="M293" i="29"/>
  <c r="L293" i="29"/>
  <c r="M292" i="29"/>
  <c r="L292" i="29"/>
  <c r="M291" i="29"/>
  <c r="L291" i="29"/>
  <c r="M290" i="29"/>
  <c r="L290" i="29"/>
  <c r="M289" i="29"/>
  <c r="L289" i="29"/>
  <c r="M288" i="29"/>
  <c r="L288" i="29"/>
  <c r="M287" i="29"/>
  <c r="L287" i="29"/>
  <c r="M286" i="29"/>
  <c r="L286" i="29"/>
  <c r="M285" i="29"/>
  <c r="L285" i="29"/>
  <c r="M284" i="29"/>
  <c r="L284" i="29"/>
  <c r="M283" i="29"/>
  <c r="L283" i="29"/>
  <c r="M282" i="29"/>
  <c r="L282" i="29"/>
  <c r="M281" i="29"/>
  <c r="L281" i="29"/>
  <c r="M280" i="29"/>
  <c r="L280" i="29"/>
  <c r="M279" i="29"/>
  <c r="L279" i="29"/>
  <c r="M278" i="29"/>
  <c r="L278" i="29"/>
  <c r="M277" i="29"/>
  <c r="L277" i="29"/>
  <c r="M276" i="29"/>
  <c r="L276" i="29"/>
  <c r="M275" i="29"/>
  <c r="L275" i="29"/>
  <c r="M274" i="29"/>
  <c r="L274" i="29"/>
  <c r="M273" i="29"/>
  <c r="L273" i="29"/>
  <c r="M272" i="29"/>
  <c r="L272" i="29"/>
  <c r="M271" i="29"/>
  <c r="L271" i="29"/>
  <c r="M270" i="29"/>
  <c r="L270" i="29"/>
  <c r="M269" i="29"/>
  <c r="L269" i="29"/>
  <c r="M268" i="29"/>
  <c r="L268" i="29"/>
  <c r="M267" i="29"/>
  <c r="L267" i="29"/>
  <c r="M266" i="29"/>
  <c r="L266" i="29"/>
  <c r="M265" i="29"/>
  <c r="L265" i="29"/>
  <c r="M264" i="29"/>
  <c r="L264" i="29"/>
  <c r="M263" i="29"/>
  <c r="L263" i="29"/>
  <c r="M262" i="29"/>
  <c r="L262" i="29"/>
  <c r="M261" i="29"/>
  <c r="L261" i="29"/>
  <c r="M260" i="29"/>
  <c r="L260" i="29"/>
  <c r="M259" i="29"/>
  <c r="L259" i="29"/>
  <c r="M258" i="29"/>
  <c r="L258" i="29"/>
  <c r="M257" i="29"/>
  <c r="L257" i="29"/>
  <c r="M256" i="29"/>
  <c r="L256" i="29"/>
  <c r="M255" i="29"/>
  <c r="L255" i="29"/>
  <c r="M254" i="29"/>
  <c r="L254" i="29"/>
  <c r="M253" i="29"/>
  <c r="L253" i="29"/>
  <c r="M252" i="29"/>
  <c r="L252" i="29"/>
  <c r="M251" i="29"/>
  <c r="L251" i="29"/>
  <c r="M250" i="29"/>
  <c r="L250" i="29"/>
  <c r="M249" i="29"/>
  <c r="L249" i="29"/>
  <c r="M248" i="29"/>
  <c r="L248" i="29"/>
  <c r="M247" i="29"/>
  <c r="L247" i="29"/>
  <c r="M246" i="29"/>
  <c r="L246" i="29"/>
  <c r="M245" i="29"/>
  <c r="L245" i="29"/>
  <c r="M244" i="29"/>
  <c r="L244" i="29"/>
  <c r="M243" i="29"/>
  <c r="L243" i="29"/>
  <c r="M242" i="29"/>
  <c r="L242" i="29"/>
  <c r="M241" i="29"/>
  <c r="L241" i="29"/>
  <c r="M240" i="29"/>
  <c r="L240" i="29"/>
  <c r="M239" i="29"/>
  <c r="L239" i="29"/>
  <c r="M238" i="29"/>
  <c r="L238" i="29"/>
  <c r="M237" i="29"/>
  <c r="L237" i="29"/>
  <c r="M236" i="29"/>
  <c r="L236" i="29"/>
  <c r="M235" i="29"/>
  <c r="L235" i="29"/>
  <c r="M234" i="29"/>
  <c r="L234" i="29"/>
  <c r="M233" i="29"/>
  <c r="L233" i="29"/>
  <c r="M232" i="29"/>
  <c r="L232" i="29"/>
  <c r="M231" i="29"/>
  <c r="L231" i="29"/>
  <c r="M230" i="29"/>
  <c r="L230" i="29"/>
  <c r="M229" i="29"/>
  <c r="L229" i="29"/>
  <c r="M228" i="29"/>
  <c r="L228" i="29"/>
  <c r="M227" i="29"/>
  <c r="L227" i="29"/>
  <c r="M226" i="29"/>
  <c r="L226" i="29"/>
  <c r="M225" i="29"/>
  <c r="L225" i="29"/>
  <c r="M224" i="29"/>
  <c r="L224" i="29"/>
  <c r="M223" i="29"/>
  <c r="L223" i="29"/>
  <c r="M222" i="29"/>
  <c r="L222" i="29"/>
  <c r="M221" i="29"/>
  <c r="L221" i="29"/>
  <c r="M220" i="29"/>
  <c r="L220" i="29"/>
  <c r="M219" i="29"/>
  <c r="L219" i="29"/>
  <c r="M218" i="29"/>
  <c r="M217" i="29"/>
  <c r="L217" i="29"/>
  <c r="M216" i="29"/>
  <c r="L216" i="29"/>
  <c r="M215" i="29"/>
  <c r="L215" i="29"/>
  <c r="M214" i="29"/>
  <c r="L214" i="29"/>
  <c r="M213" i="29"/>
  <c r="L213" i="29"/>
  <c r="M212" i="29"/>
  <c r="L212" i="29"/>
  <c r="M211" i="29"/>
  <c r="L211" i="29"/>
  <c r="M210" i="29"/>
  <c r="L210" i="29"/>
  <c r="M209" i="29"/>
  <c r="L209" i="29"/>
  <c r="M208" i="29"/>
  <c r="L208" i="29"/>
  <c r="M207" i="29"/>
  <c r="L207" i="29"/>
  <c r="M206" i="29"/>
  <c r="L206" i="29"/>
  <c r="M205" i="29"/>
  <c r="L205" i="29"/>
  <c r="M204" i="29"/>
  <c r="L204" i="29"/>
  <c r="M203" i="29"/>
  <c r="L203" i="29"/>
  <c r="M202" i="29"/>
  <c r="L202" i="29"/>
  <c r="M201" i="29"/>
  <c r="L201" i="29"/>
  <c r="M200" i="29"/>
  <c r="L200" i="29"/>
  <c r="M199" i="29"/>
  <c r="L199" i="29"/>
  <c r="M198" i="29"/>
  <c r="L198" i="29"/>
  <c r="M197" i="29"/>
  <c r="L197" i="29"/>
  <c r="M196" i="29"/>
  <c r="L196" i="29"/>
  <c r="M195" i="29"/>
  <c r="L195" i="29"/>
  <c r="M194" i="29"/>
  <c r="L194" i="29"/>
  <c r="M193" i="29"/>
  <c r="L193" i="29"/>
  <c r="M192" i="29"/>
  <c r="L192" i="29"/>
  <c r="M191" i="29"/>
  <c r="L191" i="29"/>
  <c r="M190" i="29"/>
  <c r="L190" i="29"/>
  <c r="M189" i="29"/>
  <c r="L189" i="29"/>
  <c r="M188" i="29"/>
  <c r="L188" i="29"/>
  <c r="M187" i="29"/>
  <c r="L187" i="29"/>
  <c r="M186" i="29"/>
  <c r="L186" i="29"/>
  <c r="M185" i="29"/>
  <c r="L185" i="29"/>
  <c r="M184" i="29"/>
  <c r="L184" i="29"/>
  <c r="M183" i="29"/>
  <c r="L183" i="29"/>
  <c r="M182" i="29"/>
  <c r="L182" i="29"/>
  <c r="M181" i="29"/>
  <c r="L181" i="29"/>
  <c r="M180" i="29"/>
  <c r="L180" i="29"/>
  <c r="M179" i="29"/>
  <c r="L179" i="29"/>
  <c r="M178" i="29"/>
  <c r="L178" i="29"/>
  <c r="M177" i="29"/>
  <c r="L177" i="29"/>
  <c r="M176" i="29"/>
  <c r="L176" i="29"/>
  <c r="M175" i="29"/>
  <c r="L175" i="29"/>
  <c r="M174" i="29"/>
  <c r="L174" i="29"/>
  <c r="M173" i="29"/>
  <c r="L173" i="29"/>
  <c r="M172" i="29"/>
  <c r="L172" i="29"/>
  <c r="M171" i="29"/>
  <c r="L171" i="29"/>
  <c r="M170" i="29"/>
  <c r="L170" i="29"/>
  <c r="M169" i="29"/>
  <c r="L169" i="29"/>
  <c r="M168" i="29"/>
  <c r="L168" i="29"/>
  <c r="M167" i="29"/>
  <c r="L167" i="29"/>
  <c r="M166" i="29"/>
  <c r="L166" i="29"/>
  <c r="M165" i="29"/>
  <c r="L165" i="29"/>
  <c r="M164" i="29"/>
  <c r="L164" i="29"/>
  <c r="M163" i="29"/>
  <c r="L163" i="29"/>
  <c r="M162" i="29"/>
  <c r="L162" i="29"/>
  <c r="M161" i="29"/>
  <c r="L161" i="29"/>
  <c r="M160" i="29"/>
  <c r="L160" i="29"/>
  <c r="M159" i="29"/>
  <c r="L159" i="29"/>
  <c r="M158" i="29"/>
  <c r="L158" i="29"/>
  <c r="M157" i="29"/>
  <c r="L157" i="29"/>
  <c r="M156" i="29"/>
  <c r="L156" i="29"/>
  <c r="M155" i="29"/>
  <c r="L155" i="29"/>
  <c r="M154" i="29"/>
  <c r="L154" i="29"/>
  <c r="M153" i="29"/>
  <c r="L153" i="29"/>
  <c r="M152" i="29"/>
  <c r="L152" i="29"/>
  <c r="M151" i="29"/>
  <c r="L151" i="29"/>
  <c r="M150" i="29"/>
  <c r="L150" i="29"/>
  <c r="M149" i="29"/>
  <c r="L149" i="29"/>
  <c r="M148" i="29"/>
  <c r="L148" i="29"/>
  <c r="M147" i="29"/>
  <c r="L147" i="29"/>
  <c r="M146" i="29"/>
  <c r="L146" i="29"/>
  <c r="M145" i="29"/>
  <c r="L145" i="29"/>
  <c r="M144" i="29"/>
  <c r="L144" i="29"/>
  <c r="M143" i="29"/>
  <c r="L143" i="29"/>
  <c r="M142" i="29"/>
  <c r="L142" i="29"/>
  <c r="M141" i="29"/>
  <c r="L141" i="29"/>
  <c r="M140" i="29"/>
  <c r="L140" i="29"/>
  <c r="M139" i="29"/>
  <c r="L139" i="29"/>
  <c r="M138" i="29"/>
  <c r="L138" i="29"/>
  <c r="M137" i="29"/>
  <c r="L137" i="29"/>
  <c r="M136" i="29"/>
  <c r="L136" i="29"/>
  <c r="M135" i="29"/>
  <c r="L135" i="29"/>
  <c r="M134" i="29"/>
  <c r="L134" i="29"/>
  <c r="M133" i="29"/>
  <c r="L133" i="29"/>
  <c r="M132" i="29"/>
  <c r="L132" i="29"/>
  <c r="M131" i="29"/>
  <c r="L131" i="29"/>
  <c r="M130" i="29"/>
  <c r="L130" i="29"/>
  <c r="M129" i="29"/>
  <c r="L129" i="29"/>
  <c r="M128" i="29"/>
  <c r="L128" i="29"/>
  <c r="M127" i="29"/>
  <c r="L127" i="29"/>
  <c r="M126" i="29"/>
  <c r="L126" i="29"/>
  <c r="M125" i="29"/>
  <c r="L125" i="29"/>
  <c r="M124" i="29"/>
  <c r="L124" i="29"/>
  <c r="M123" i="29"/>
  <c r="L123" i="29"/>
  <c r="M122" i="29"/>
  <c r="L122" i="29"/>
  <c r="M121" i="29"/>
  <c r="L121" i="29"/>
  <c r="M120" i="29"/>
  <c r="L120" i="29"/>
  <c r="M119" i="29"/>
  <c r="L119" i="29"/>
  <c r="M118" i="29"/>
  <c r="L118" i="29"/>
  <c r="M117" i="29"/>
  <c r="L117" i="29"/>
  <c r="M116" i="29"/>
  <c r="L116" i="29"/>
  <c r="M115" i="29"/>
  <c r="L115" i="29"/>
  <c r="M114" i="29"/>
  <c r="L114" i="29"/>
  <c r="M113" i="29"/>
  <c r="L113" i="29"/>
  <c r="M112" i="29"/>
  <c r="L112" i="29"/>
  <c r="M111" i="29"/>
  <c r="L111" i="29"/>
  <c r="M110" i="29"/>
  <c r="L110" i="29"/>
  <c r="M109" i="29"/>
  <c r="L109" i="29"/>
  <c r="M108" i="29"/>
  <c r="L108" i="29"/>
  <c r="M107" i="29"/>
  <c r="L107" i="29"/>
  <c r="M106" i="29"/>
  <c r="L106" i="29"/>
  <c r="M105" i="29"/>
  <c r="L105" i="29"/>
  <c r="M104" i="29"/>
  <c r="L104" i="29"/>
  <c r="M103" i="29"/>
  <c r="L103" i="29"/>
  <c r="M102" i="29"/>
  <c r="L102" i="29"/>
  <c r="M101" i="29"/>
  <c r="L101" i="29"/>
  <c r="M100" i="29"/>
  <c r="L100" i="29"/>
  <c r="M99" i="29"/>
  <c r="L99" i="29"/>
  <c r="M98" i="29"/>
  <c r="L98" i="29"/>
  <c r="M97" i="29"/>
  <c r="L97" i="29"/>
  <c r="M96" i="29"/>
  <c r="L96" i="29"/>
  <c r="M95" i="29"/>
  <c r="L95" i="29"/>
  <c r="M94" i="29"/>
  <c r="L94" i="29"/>
  <c r="M93" i="29"/>
  <c r="L93" i="29"/>
  <c r="M92" i="29"/>
  <c r="L92" i="29"/>
  <c r="M91" i="29"/>
  <c r="L91" i="29"/>
  <c r="M90" i="29"/>
  <c r="L90" i="29"/>
  <c r="M89" i="29"/>
  <c r="L89" i="29"/>
  <c r="M88" i="29"/>
  <c r="L88" i="29"/>
  <c r="M87" i="29"/>
  <c r="L87" i="29"/>
  <c r="M86" i="29"/>
  <c r="L86" i="29"/>
  <c r="M85" i="29"/>
  <c r="L85" i="29"/>
  <c r="M84" i="29"/>
  <c r="L84" i="29"/>
  <c r="M83" i="29"/>
  <c r="L83" i="29"/>
  <c r="M82" i="29"/>
  <c r="L82" i="29"/>
  <c r="M81" i="29"/>
  <c r="L81" i="29"/>
  <c r="M80" i="29"/>
  <c r="L80" i="29"/>
  <c r="M79" i="29"/>
  <c r="L79" i="29"/>
  <c r="M78" i="29"/>
  <c r="L78" i="29"/>
  <c r="M77" i="29"/>
  <c r="L77" i="29"/>
  <c r="M76" i="29"/>
  <c r="L76" i="29"/>
  <c r="M75" i="29"/>
  <c r="L75" i="29"/>
  <c r="M74" i="29"/>
  <c r="L74" i="29"/>
  <c r="M73" i="29"/>
  <c r="L73" i="29"/>
  <c r="M72" i="29"/>
  <c r="L72" i="29"/>
  <c r="M71" i="29"/>
  <c r="L71" i="29"/>
  <c r="M70" i="29"/>
  <c r="L70" i="29"/>
  <c r="M69" i="29"/>
  <c r="L69" i="29"/>
  <c r="M68" i="29"/>
  <c r="L68" i="29"/>
  <c r="M67" i="29"/>
  <c r="L67" i="29"/>
  <c r="M66" i="29"/>
  <c r="L66" i="29"/>
  <c r="M65" i="29"/>
  <c r="L65" i="29"/>
  <c r="M64" i="29"/>
  <c r="L64" i="29"/>
  <c r="M63" i="29"/>
  <c r="L63" i="29"/>
  <c r="M62" i="29"/>
  <c r="L62" i="29"/>
  <c r="M61" i="29"/>
  <c r="L61" i="29"/>
  <c r="M60" i="29"/>
  <c r="L60" i="29"/>
  <c r="M59" i="29"/>
  <c r="L59" i="29"/>
  <c r="M58" i="29"/>
  <c r="L58" i="29"/>
  <c r="M57" i="29"/>
  <c r="L57" i="29"/>
  <c r="M56" i="29"/>
  <c r="L56" i="29"/>
  <c r="M55" i="29"/>
  <c r="L55" i="29"/>
  <c r="M54" i="29"/>
  <c r="L54" i="29"/>
  <c r="M53" i="29"/>
  <c r="L53" i="29"/>
  <c r="M52" i="29"/>
  <c r="L52" i="29"/>
  <c r="M51" i="29"/>
  <c r="L51" i="29"/>
  <c r="M50" i="29"/>
  <c r="L50" i="29"/>
  <c r="M49" i="29"/>
  <c r="L49" i="29"/>
  <c r="M48" i="29"/>
  <c r="L48" i="29"/>
  <c r="M47" i="29"/>
  <c r="L47" i="29"/>
  <c r="M46" i="29"/>
  <c r="L46" i="29"/>
  <c r="M45" i="29"/>
  <c r="L45" i="29"/>
  <c r="M44" i="29"/>
  <c r="L44" i="29"/>
  <c r="M43" i="29"/>
  <c r="L43" i="29"/>
  <c r="M42" i="29"/>
  <c r="L42" i="29"/>
  <c r="M41" i="29"/>
  <c r="L41" i="29"/>
  <c r="M40" i="29"/>
  <c r="L40" i="29"/>
  <c r="M39" i="29"/>
  <c r="L39" i="29"/>
  <c r="M38" i="29"/>
  <c r="L38" i="29"/>
  <c r="M37" i="29"/>
  <c r="L37" i="29"/>
  <c r="M36" i="29"/>
  <c r="L36" i="29"/>
  <c r="M35" i="29"/>
  <c r="L35" i="29"/>
  <c r="M34" i="29"/>
  <c r="L34" i="29"/>
  <c r="M33" i="29"/>
  <c r="L33" i="29"/>
  <c r="M32" i="29"/>
  <c r="L32" i="29"/>
  <c r="M31" i="29"/>
  <c r="L31" i="29"/>
  <c r="M30" i="29"/>
  <c r="L30" i="29"/>
  <c r="M29" i="29"/>
  <c r="L29" i="29"/>
  <c r="M28" i="29"/>
  <c r="L28" i="29"/>
  <c r="M27" i="29"/>
  <c r="L27" i="29"/>
  <c r="M26" i="29"/>
  <c r="L26" i="29"/>
  <c r="M25" i="29"/>
  <c r="L25" i="29"/>
  <c r="M24" i="29"/>
  <c r="L24" i="29"/>
  <c r="M23" i="29"/>
  <c r="L23" i="29"/>
  <c r="M22" i="29"/>
  <c r="L22" i="29"/>
  <c r="M21" i="29"/>
  <c r="L21" i="29"/>
  <c r="M20" i="29"/>
  <c r="L20" i="29"/>
  <c r="M19" i="29"/>
  <c r="L19" i="29"/>
  <c r="M18" i="29"/>
  <c r="L18" i="29"/>
  <c r="M17" i="29"/>
  <c r="L17" i="29"/>
  <c r="M16" i="29"/>
  <c r="L16" i="29"/>
  <c r="M15" i="29"/>
  <c r="L15" i="29"/>
  <c r="M14" i="29"/>
  <c r="L14" i="29"/>
  <c r="M13" i="29"/>
  <c r="L13" i="29"/>
  <c r="M12" i="29"/>
  <c r="L12" i="29"/>
  <c r="M11" i="29"/>
  <c r="L11" i="29"/>
  <c r="M10" i="29"/>
  <c r="L10" i="29"/>
  <c r="M9" i="29"/>
  <c r="L9" i="29"/>
  <c r="M8" i="29"/>
  <c r="L8" i="29"/>
  <c r="I605" i="29"/>
  <c r="J605" i="29" s="1"/>
  <c r="H605" i="29"/>
  <c r="I604" i="29"/>
  <c r="J604" i="29" s="1"/>
  <c r="H604" i="29"/>
  <c r="I603" i="29"/>
  <c r="J603" i="29" s="1"/>
  <c r="H603" i="29"/>
  <c r="I602" i="29"/>
  <c r="J602" i="29" s="1"/>
  <c r="H602" i="29"/>
  <c r="I601" i="29"/>
  <c r="J601" i="29" s="1"/>
  <c r="H601" i="29"/>
  <c r="I600" i="29"/>
  <c r="J600" i="29" s="1"/>
  <c r="H600" i="29"/>
  <c r="I599" i="29"/>
  <c r="J599" i="29" s="1"/>
  <c r="H599" i="29"/>
  <c r="I598" i="29"/>
  <c r="J598" i="29" s="1"/>
  <c r="H598" i="29"/>
  <c r="I597" i="29"/>
  <c r="J597" i="29" s="1"/>
  <c r="H597" i="29"/>
  <c r="I596" i="29"/>
  <c r="J596" i="29" s="1"/>
  <c r="H596" i="29"/>
  <c r="I595" i="29"/>
  <c r="J595" i="29" s="1"/>
  <c r="H595" i="29"/>
  <c r="I594" i="29"/>
  <c r="J594" i="29" s="1"/>
  <c r="H594" i="29"/>
  <c r="I593" i="29"/>
  <c r="J593" i="29" s="1"/>
  <c r="H593" i="29"/>
  <c r="I592" i="29"/>
  <c r="J592" i="29" s="1"/>
  <c r="H592" i="29"/>
  <c r="I591" i="29"/>
  <c r="J591" i="29" s="1"/>
  <c r="H591" i="29"/>
  <c r="I590" i="29"/>
  <c r="J590" i="29" s="1"/>
  <c r="H590" i="29"/>
  <c r="I589" i="29"/>
  <c r="J589" i="29" s="1"/>
  <c r="H589" i="29"/>
  <c r="I588" i="29"/>
  <c r="J588" i="29" s="1"/>
  <c r="H588" i="29"/>
  <c r="I587" i="29"/>
  <c r="J587" i="29" s="1"/>
  <c r="H587" i="29"/>
  <c r="I586" i="29"/>
  <c r="J586" i="29" s="1"/>
  <c r="H586" i="29"/>
  <c r="I585" i="29"/>
  <c r="J585" i="29" s="1"/>
  <c r="H585" i="29"/>
  <c r="I584" i="29"/>
  <c r="J584" i="29" s="1"/>
  <c r="H584" i="29"/>
  <c r="I583" i="29"/>
  <c r="J583" i="29" s="1"/>
  <c r="H583" i="29"/>
  <c r="I582" i="29"/>
  <c r="J582" i="29" s="1"/>
  <c r="H582" i="29"/>
  <c r="I581" i="29"/>
  <c r="J581" i="29" s="1"/>
  <c r="H581" i="29"/>
  <c r="I580" i="29"/>
  <c r="J580" i="29" s="1"/>
  <c r="H580" i="29"/>
  <c r="I579" i="29"/>
  <c r="J579" i="29" s="1"/>
  <c r="H579" i="29"/>
  <c r="I578" i="29"/>
  <c r="J578" i="29" s="1"/>
  <c r="H578" i="29"/>
  <c r="I577" i="29"/>
  <c r="J577" i="29" s="1"/>
  <c r="H577" i="29"/>
  <c r="I576" i="29"/>
  <c r="J576" i="29" s="1"/>
  <c r="H576" i="29"/>
  <c r="I575" i="29"/>
  <c r="J575" i="29" s="1"/>
  <c r="H575" i="29"/>
  <c r="I574" i="29"/>
  <c r="J574" i="29" s="1"/>
  <c r="H574" i="29"/>
  <c r="I573" i="29"/>
  <c r="J573" i="29" s="1"/>
  <c r="H573" i="29"/>
  <c r="I572" i="29"/>
  <c r="J572" i="29" s="1"/>
  <c r="H572" i="29"/>
  <c r="I571" i="29"/>
  <c r="J571" i="29" s="1"/>
  <c r="H571" i="29"/>
  <c r="I570" i="29"/>
  <c r="J570" i="29" s="1"/>
  <c r="H570" i="29"/>
  <c r="I569" i="29"/>
  <c r="J569" i="29" s="1"/>
  <c r="H569" i="29"/>
  <c r="I568" i="29"/>
  <c r="J568" i="29" s="1"/>
  <c r="H568" i="29"/>
  <c r="I567" i="29"/>
  <c r="J567" i="29" s="1"/>
  <c r="H567" i="29"/>
  <c r="I566" i="29"/>
  <c r="J566" i="29" s="1"/>
  <c r="H566" i="29"/>
  <c r="I565" i="29"/>
  <c r="J565" i="29" s="1"/>
  <c r="H565" i="29"/>
  <c r="I564" i="29"/>
  <c r="J564" i="29" s="1"/>
  <c r="H564" i="29"/>
  <c r="I563" i="29"/>
  <c r="J563" i="29" s="1"/>
  <c r="H563" i="29"/>
  <c r="I562" i="29"/>
  <c r="J562" i="29" s="1"/>
  <c r="H562" i="29"/>
  <c r="I561" i="29"/>
  <c r="J561" i="29" s="1"/>
  <c r="H561" i="29"/>
  <c r="I560" i="29"/>
  <c r="J560" i="29" s="1"/>
  <c r="H560" i="29"/>
  <c r="J559" i="29"/>
  <c r="I559" i="29"/>
  <c r="H559" i="29"/>
  <c r="I558" i="29"/>
  <c r="J558" i="29" s="1"/>
  <c r="H558" i="29"/>
  <c r="I557" i="29"/>
  <c r="J557" i="29" s="1"/>
  <c r="H557" i="29"/>
  <c r="I556" i="29"/>
  <c r="J556" i="29" s="1"/>
  <c r="H556" i="29"/>
  <c r="I555" i="29"/>
  <c r="J555" i="29" s="1"/>
  <c r="H555" i="29"/>
  <c r="I554" i="29"/>
  <c r="J554" i="29" s="1"/>
  <c r="H554" i="29"/>
  <c r="I553" i="29"/>
  <c r="J553" i="29" s="1"/>
  <c r="H553" i="29"/>
  <c r="I552" i="29"/>
  <c r="J552" i="29" s="1"/>
  <c r="H552" i="29"/>
  <c r="I551" i="29"/>
  <c r="J551" i="29" s="1"/>
  <c r="H551" i="29"/>
  <c r="I550" i="29"/>
  <c r="J550" i="29" s="1"/>
  <c r="H550" i="29"/>
  <c r="I549" i="29"/>
  <c r="J549" i="29" s="1"/>
  <c r="H549" i="29"/>
  <c r="I548" i="29"/>
  <c r="J548" i="29" s="1"/>
  <c r="H548" i="29"/>
  <c r="I547" i="29"/>
  <c r="J547" i="29" s="1"/>
  <c r="H547" i="29"/>
  <c r="I546" i="29"/>
  <c r="J546" i="29" s="1"/>
  <c r="H546" i="29"/>
  <c r="I545" i="29"/>
  <c r="J545" i="29" s="1"/>
  <c r="H545" i="29"/>
  <c r="I544" i="29"/>
  <c r="J544" i="29" s="1"/>
  <c r="H544" i="29"/>
  <c r="I543" i="29"/>
  <c r="J543" i="29" s="1"/>
  <c r="H543" i="29"/>
  <c r="I542" i="29"/>
  <c r="J542" i="29" s="1"/>
  <c r="H542" i="29"/>
  <c r="I541" i="29"/>
  <c r="J541" i="29" s="1"/>
  <c r="H541" i="29"/>
  <c r="I540" i="29"/>
  <c r="J540" i="29" s="1"/>
  <c r="H540" i="29"/>
  <c r="I539" i="29"/>
  <c r="J539" i="29" s="1"/>
  <c r="H539" i="29"/>
  <c r="I538" i="29"/>
  <c r="J538" i="29" s="1"/>
  <c r="H538" i="29"/>
  <c r="I537" i="29"/>
  <c r="J537" i="29" s="1"/>
  <c r="H537" i="29"/>
  <c r="I536" i="29"/>
  <c r="J536" i="29" s="1"/>
  <c r="H536" i="29"/>
  <c r="I535" i="29"/>
  <c r="J535" i="29" s="1"/>
  <c r="H535" i="29"/>
  <c r="I534" i="29"/>
  <c r="J534" i="29" s="1"/>
  <c r="H534" i="29"/>
  <c r="I533" i="29"/>
  <c r="J533" i="29" s="1"/>
  <c r="H533" i="29"/>
  <c r="I532" i="29"/>
  <c r="J532" i="29" s="1"/>
  <c r="H532" i="29"/>
  <c r="I531" i="29"/>
  <c r="J531" i="29" s="1"/>
  <c r="H531" i="29"/>
  <c r="I530" i="29"/>
  <c r="J530" i="29" s="1"/>
  <c r="H530" i="29"/>
  <c r="I529" i="29"/>
  <c r="J529" i="29" s="1"/>
  <c r="H529" i="29"/>
  <c r="I528" i="29"/>
  <c r="J528" i="29" s="1"/>
  <c r="H528" i="29"/>
  <c r="I527" i="29"/>
  <c r="J527" i="29" s="1"/>
  <c r="H527" i="29"/>
  <c r="I526" i="29"/>
  <c r="J526" i="29" s="1"/>
  <c r="H526" i="29"/>
  <c r="I525" i="29"/>
  <c r="J525" i="29" s="1"/>
  <c r="H525" i="29"/>
  <c r="J524" i="29"/>
  <c r="I524" i="29"/>
  <c r="H524" i="29"/>
  <c r="I523" i="29"/>
  <c r="J523" i="29" s="1"/>
  <c r="H523" i="29"/>
  <c r="I522" i="29"/>
  <c r="J522" i="29" s="1"/>
  <c r="H522" i="29"/>
  <c r="I521" i="29"/>
  <c r="J521" i="29" s="1"/>
  <c r="H521" i="29"/>
  <c r="I520" i="29"/>
  <c r="J520" i="29" s="1"/>
  <c r="H520" i="29"/>
  <c r="I519" i="29"/>
  <c r="J519" i="29" s="1"/>
  <c r="H519" i="29"/>
  <c r="I518" i="29"/>
  <c r="J518" i="29" s="1"/>
  <c r="H518" i="29"/>
  <c r="I517" i="29"/>
  <c r="J517" i="29" s="1"/>
  <c r="H517" i="29"/>
  <c r="I516" i="29"/>
  <c r="J516" i="29" s="1"/>
  <c r="H516" i="29"/>
  <c r="I515" i="29"/>
  <c r="J515" i="29" s="1"/>
  <c r="H515" i="29"/>
  <c r="I514" i="29"/>
  <c r="J514" i="29" s="1"/>
  <c r="H514" i="29"/>
  <c r="I513" i="29"/>
  <c r="J513" i="29" s="1"/>
  <c r="H513" i="29"/>
  <c r="I512" i="29"/>
  <c r="J512" i="29" s="1"/>
  <c r="H512" i="29"/>
  <c r="I511" i="29"/>
  <c r="J511" i="29" s="1"/>
  <c r="H511" i="29"/>
  <c r="I510" i="29"/>
  <c r="J510" i="29" s="1"/>
  <c r="H510" i="29"/>
  <c r="I509" i="29"/>
  <c r="J509" i="29" s="1"/>
  <c r="H509" i="29"/>
  <c r="I508" i="29"/>
  <c r="J508" i="29" s="1"/>
  <c r="H508" i="29"/>
  <c r="I507" i="29"/>
  <c r="J507" i="29" s="1"/>
  <c r="H507" i="29"/>
  <c r="I506" i="29"/>
  <c r="J506" i="29" s="1"/>
  <c r="H506" i="29"/>
  <c r="I505" i="29"/>
  <c r="J505" i="29" s="1"/>
  <c r="H505" i="29"/>
  <c r="I504" i="29"/>
  <c r="J504" i="29" s="1"/>
  <c r="H504" i="29"/>
  <c r="I503" i="29"/>
  <c r="J503" i="29" s="1"/>
  <c r="H503" i="29"/>
  <c r="I502" i="29"/>
  <c r="J502" i="29" s="1"/>
  <c r="H502" i="29"/>
  <c r="I501" i="29"/>
  <c r="J501" i="29" s="1"/>
  <c r="H501" i="29"/>
  <c r="I500" i="29"/>
  <c r="J500" i="29" s="1"/>
  <c r="H500" i="29"/>
  <c r="I499" i="29"/>
  <c r="J499" i="29" s="1"/>
  <c r="H499" i="29"/>
  <c r="I498" i="29"/>
  <c r="J498" i="29" s="1"/>
  <c r="H498" i="29"/>
  <c r="I497" i="29"/>
  <c r="J497" i="29" s="1"/>
  <c r="H497" i="29"/>
  <c r="I496" i="29"/>
  <c r="J496" i="29" s="1"/>
  <c r="H496" i="29"/>
  <c r="I495" i="29"/>
  <c r="J495" i="29" s="1"/>
  <c r="H495" i="29"/>
  <c r="I494" i="29"/>
  <c r="J494" i="29" s="1"/>
  <c r="H494" i="29"/>
  <c r="I493" i="29"/>
  <c r="J493" i="29" s="1"/>
  <c r="H493" i="29"/>
  <c r="I492" i="29"/>
  <c r="J492" i="29" s="1"/>
  <c r="H492" i="29"/>
  <c r="I491" i="29"/>
  <c r="J491" i="29" s="1"/>
  <c r="H491" i="29"/>
  <c r="I490" i="29"/>
  <c r="J490" i="29" s="1"/>
  <c r="H490" i="29"/>
  <c r="I489" i="29"/>
  <c r="J489" i="29" s="1"/>
  <c r="H489" i="29"/>
  <c r="I488" i="29"/>
  <c r="J488" i="29" s="1"/>
  <c r="H488" i="29"/>
  <c r="I487" i="29"/>
  <c r="J487" i="29" s="1"/>
  <c r="H487" i="29"/>
  <c r="I486" i="29"/>
  <c r="J486" i="29" s="1"/>
  <c r="H486" i="29"/>
  <c r="I485" i="29"/>
  <c r="J485" i="29" s="1"/>
  <c r="H485" i="29"/>
  <c r="I484" i="29"/>
  <c r="J484" i="29" s="1"/>
  <c r="H484" i="29"/>
  <c r="I483" i="29"/>
  <c r="J483" i="29" s="1"/>
  <c r="H483" i="29"/>
  <c r="I482" i="29"/>
  <c r="J482" i="29" s="1"/>
  <c r="H482" i="29"/>
  <c r="I481" i="29"/>
  <c r="J481" i="29" s="1"/>
  <c r="H481" i="29"/>
  <c r="I480" i="29"/>
  <c r="J480" i="29" s="1"/>
  <c r="H480" i="29"/>
  <c r="J479" i="29"/>
  <c r="I479" i="29"/>
  <c r="H479" i="29"/>
  <c r="I478" i="29"/>
  <c r="J478" i="29" s="1"/>
  <c r="H478" i="29"/>
  <c r="I477" i="29"/>
  <c r="J477" i="29" s="1"/>
  <c r="H477" i="29"/>
  <c r="I476" i="29"/>
  <c r="J476" i="29" s="1"/>
  <c r="H476" i="29"/>
  <c r="I475" i="29"/>
  <c r="J475" i="29" s="1"/>
  <c r="H475" i="29"/>
  <c r="I474" i="29"/>
  <c r="J474" i="29" s="1"/>
  <c r="H474" i="29"/>
  <c r="I473" i="29"/>
  <c r="J473" i="29" s="1"/>
  <c r="H473" i="29"/>
  <c r="I472" i="29"/>
  <c r="J472" i="29" s="1"/>
  <c r="H472" i="29"/>
  <c r="I471" i="29"/>
  <c r="J471" i="29" s="1"/>
  <c r="H471" i="29"/>
  <c r="I470" i="29"/>
  <c r="J470" i="29" s="1"/>
  <c r="H470" i="29"/>
  <c r="I469" i="29"/>
  <c r="J469" i="29" s="1"/>
  <c r="H469" i="29"/>
  <c r="I468" i="29"/>
  <c r="J468" i="29" s="1"/>
  <c r="H468" i="29"/>
  <c r="I467" i="29"/>
  <c r="J467" i="29" s="1"/>
  <c r="H467" i="29"/>
  <c r="I466" i="29"/>
  <c r="J466" i="29" s="1"/>
  <c r="H466" i="29"/>
  <c r="I465" i="29"/>
  <c r="J465" i="29" s="1"/>
  <c r="H465" i="29"/>
  <c r="I464" i="29"/>
  <c r="J464" i="29" s="1"/>
  <c r="H464" i="29"/>
  <c r="I463" i="29"/>
  <c r="J463" i="29" s="1"/>
  <c r="H463" i="29"/>
  <c r="I462" i="29"/>
  <c r="J462" i="29" s="1"/>
  <c r="H462" i="29"/>
  <c r="I461" i="29"/>
  <c r="J461" i="29" s="1"/>
  <c r="H461" i="29"/>
  <c r="J460" i="29"/>
  <c r="I460" i="29"/>
  <c r="H460" i="29"/>
  <c r="I459" i="29"/>
  <c r="J459" i="29" s="1"/>
  <c r="H459" i="29"/>
  <c r="I458" i="29"/>
  <c r="J458" i="29" s="1"/>
  <c r="H458" i="29"/>
  <c r="I457" i="29"/>
  <c r="J457" i="29" s="1"/>
  <c r="H457" i="29"/>
  <c r="I456" i="29"/>
  <c r="J456" i="29" s="1"/>
  <c r="H456" i="29"/>
  <c r="I455" i="29"/>
  <c r="J455" i="29" s="1"/>
  <c r="H455" i="29"/>
  <c r="I454" i="29"/>
  <c r="J454" i="29" s="1"/>
  <c r="H454" i="29"/>
  <c r="I453" i="29"/>
  <c r="J453" i="29" s="1"/>
  <c r="H453" i="29"/>
  <c r="I452" i="29"/>
  <c r="J452" i="29" s="1"/>
  <c r="H452" i="29"/>
  <c r="I451" i="29"/>
  <c r="J451" i="29" s="1"/>
  <c r="H451" i="29"/>
  <c r="I450" i="29"/>
  <c r="J450" i="29" s="1"/>
  <c r="H450" i="29"/>
  <c r="I449" i="29"/>
  <c r="J449" i="29" s="1"/>
  <c r="H449" i="29"/>
  <c r="I448" i="29"/>
  <c r="J448" i="29" s="1"/>
  <c r="H448" i="29"/>
  <c r="I447" i="29"/>
  <c r="J447" i="29" s="1"/>
  <c r="H447" i="29"/>
  <c r="I446" i="29"/>
  <c r="J446" i="29" s="1"/>
  <c r="H446" i="29"/>
  <c r="I445" i="29"/>
  <c r="J445" i="29" s="1"/>
  <c r="H445" i="29"/>
  <c r="I444" i="29"/>
  <c r="J444" i="29" s="1"/>
  <c r="H444" i="29"/>
  <c r="I443" i="29"/>
  <c r="J443" i="29" s="1"/>
  <c r="H443" i="29"/>
  <c r="I442" i="29"/>
  <c r="J442" i="29" s="1"/>
  <c r="H442" i="29"/>
  <c r="I441" i="29"/>
  <c r="J441" i="29" s="1"/>
  <c r="H441" i="29"/>
  <c r="I440" i="29"/>
  <c r="J440" i="29" s="1"/>
  <c r="H440" i="29"/>
  <c r="I439" i="29"/>
  <c r="J439" i="29" s="1"/>
  <c r="H439" i="29"/>
  <c r="I438" i="29"/>
  <c r="J438" i="29" s="1"/>
  <c r="H438" i="29"/>
  <c r="I437" i="29"/>
  <c r="J437" i="29" s="1"/>
  <c r="H437" i="29"/>
  <c r="I436" i="29"/>
  <c r="J436" i="29" s="1"/>
  <c r="H436" i="29"/>
  <c r="I435" i="29"/>
  <c r="J435" i="29" s="1"/>
  <c r="H435" i="29"/>
  <c r="I434" i="29"/>
  <c r="J434" i="29" s="1"/>
  <c r="H434" i="29"/>
  <c r="I433" i="29"/>
  <c r="J433" i="29" s="1"/>
  <c r="H433" i="29"/>
  <c r="I432" i="29"/>
  <c r="J432" i="29" s="1"/>
  <c r="H432" i="29"/>
  <c r="J431" i="29"/>
  <c r="I431" i="29"/>
  <c r="H431" i="29"/>
  <c r="I430" i="29"/>
  <c r="J430" i="29" s="1"/>
  <c r="H430" i="29"/>
  <c r="I429" i="29"/>
  <c r="J429" i="29" s="1"/>
  <c r="H429" i="29"/>
  <c r="I428" i="29"/>
  <c r="J428" i="29" s="1"/>
  <c r="H428" i="29"/>
  <c r="I427" i="29"/>
  <c r="J427" i="29" s="1"/>
  <c r="H427" i="29"/>
  <c r="I426" i="29"/>
  <c r="J426" i="29" s="1"/>
  <c r="H426" i="29"/>
  <c r="I425" i="29"/>
  <c r="J425" i="29" s="1"/>
  <c r="H425" i="29"/>
  <c r="I424" i="29"/>
  <c r="J424" i="29" s="1"/>
  <c r="H424" i="29"/>
  <c r="I423" i="29"/>
  <c r="J423" i="29" s="1"/>
  <c r="H423" i="29"/>
  <c r="I422" i="29"/>
  <c r="J422" i="29" s="1"/>
  <c r="H422" i="29"/>
  <c r="I421" i="29"/>
  <c r="J421" i="29" s="1"/>
  <c r="H421" i="29"/>
  <c r="I420" i="29"/>
  <c r="J420" i="29" s="1"/>
  <c r="H420" i="29"/>
  <c r="I419" i="29"/>
  <c r="J419" i="29" s="1"/>
  <c r="H419" i="29"/>
  <c r="I418" i="29"/>
  <c r="J418" i="29" s="1"/>
  <c r="H418" i="29"/>
  <c r="I417" i="29"/>
  <c r="J417" i="29" s="1"/>
  <c r="H417" i="29"/>
  <c r="I416" i="29"/>
  <c r="J416" i="29" s="1"/>
  <c r="H416" i="29"/>
  <c r="I415" i="29"/>
  <c r="J415" i="29" s="1"/>
  <c r="H415" i="29"/>
  <c r="I414" i="29"/>
  <c r="J414" i="29" s="1"/>
  <c r="H414" i="29"/>
  <c r="I413" i="29"/>
  <c r="J413" i="29" s="1"/>
  <c r="H413" i="29"/>
  <c r="I412" i="29"/>
  <c r="J412" i="29" s="1"/>
  <c r="H412" i="29"/>
  <c r="I411" i="29"/>
  <c r="J411" i="29" s="1"/>
  <c r="H411" i="29"/>
  <c r="I410" i="29"/>
  <c r="J410" i="29" s="1"/>
  <c r="H410" i="29"/>
  <c r="I409" i="29"/>
  <c r="J409" i="29" s="1"/>
  <c r="H409" i="29"/>
  <c r="I408" i="29"/>
  <c r="J408" i="29" s="1"/>
  <c r="H408" i="29"/>
  <c r="I407" i="29"/>
  <c r="J407" i="29" s="1"/>
  <c r="H407" i="29"/>
  <c r="I406" i="29"/>
  <c r="J406" i="29" s="1"/>
  <c r="H406" i="29"/>
  <c r="I405" i="29"/>
  <c r="J405" i="29" s="1"/>
  <c r="H405" i="29"/>
  <c r="I404" i="29"/>
  <c r="J404" i="29" s="1"/>
  <c r="H404" i="29"/>
  <c r="I403" i="29"/>
  <c r="J403" i="29" s="1"/>
  <c r="H403" i="29"/>
  <c r="I402" i="29"/>
  <c r="J402" i="29" s="1"/>
  <c r="H402" i="29"/>
  <c r="I401" i="29"/>
  <c r="J401" i="29" s="1"/>
  <c r="H401" i="29"/>
  <c r="I400" i="29"/>
  <c r="J400" i="29" s="1"/>
  <c r="H400" i="29"/>
  <c r="I399" i="29"/>
  <c r="J399" i="29" s="1"/>
  <c r="H399" i="29"/>
  <c r="I398" i="29"/>
  <c r="J398" i="29" s="1"/>
  <c r="H398" i="29"/>
  <c r="I397" i="29"/>
  <c r="J397" i="29" s="1"/>
  <c r="H397" i="29"/>
  <c r="J396" i="29"/>
  <c r="I396" i="29"/>
  <c r="H396" i="29"/>
  <c r="I395" i="29"/>
  <c r="J395" i="29" s="1"/>
  <c r="H395" i="29"/>
  <c r="I394" i="29"/>
  <c r="J394" i="29" s="1"/>
  <c r="H394" i="29"/>
  <c r="I393" i="29"/>
  <c r="J393" i="29" s="1"/>
  <c r="H393" i="29"/>
  <c r="I392" i="29"/>
  <c r="J392" i="29" s="1"/>
  <c r="H392" i="29"/>
  <c r="I391" i="29"/>
  <c r="J391" i="29" s="1"/>
  <c r="H391" i="29"/>
  <c r="I390" i="29"/>
  <c r="J390" i="29" s="1"/>
  <c r="H390" i="29"/>
  <c r="I389" i="29"/>
  <c r="J389" i="29" s="1"/>
  <c r="H389" i="29"/>
  <c r="I388" i="29"/>
  <c r="J388" i="29" s="1"/>
  <c r="H388" i="29"/>
  <c r="I387" i="29"/>
  <c r="J387" i="29" s="1"/>
  <c r="H387" i="29"/>
  <c r="J386" i="29"/>
  <c r="I386" i="29"/>
  <c r="H386" i="29"/>
  <c r="I385" i="29"/>
  <c r="J385" i="29" s="1"/>
  <c r="H385" i="29"/>
  <c r="I384" i="29"/>
  <c r="J384" i="29" s="1"/>
  <c r="H384" i="29"/>
  <c r="I383" i="29"/>
  <c r="J383" i="29" s="1"/>
  <c r="H383" i="29"/>
  <c r="I382" i="29"/>
  <c r="J382" i="29" s="1"/>
  <c r="H382" i="29"/>
  <c r="I381" i="29"/>
  <c r="J381" i="29" s="1"/>
  <c r="H381" i="29"/>
  <c r="I380" i="29"/>
  <c r="J380" i="29" s="1"/>
  <c r="H380" i="29"/>
  <c r="I379" i="29"/>
  <c r="J379" i="29" s="1"/>
  <c r="H379" i="29"/>
  <c r="I378" i="29"/>
  <c r="J378" i="29" s="1"/>
  <c r="H378" i="29"/>
  <c r="I377" i="29"/>
  <c r="J377" i="29" s="1"/>
  <c r="H377" i="29"/>
  <c r="I376" i="29"/>
  <c r="J376" i="29" s="1"/>
  <c r="H376" i="29"/>
  <c r="I375" i="29"/>
  <c r="J375" i="29" s="1"/>
  <c r="H375" i="29"/>
  <c r="I374" i="29"/>
  <c r="J374" i="29" s="1"/>
  <c r="H374" i="29"/>
  <c r="I373" i="29"/>
  <c r="J373" i="29" s="1"/>
  <c r="H373" i="29"/>
  <c r="I372" i="29"/>
  <c r="J372" i="29" s="1"/>
  <c r="H372" i="29"/>
  <c r="I371" i="29"/>
  <c r="J371" i="29" s="1"/>
  <c r="H371" i="29"/>
  <c r="J370" i="29"/>
  <c r="I370" i="29"/>
  <c r="H370" i="29"/>
  <c r="I369" i="29"/>
  <c r="J369" i="29" s="1"/>
  <c r="H369" i="29"/>
  <c r="I368" i="29"/>
  <c r="J368" i="29" s="1"/>
  <c r="H368" i="29"/>
  <c r="I367" i="29"/>
  <c r="J367" i="29" s="1"/>
  <c r="H367" i="29"/>
  <c r="I366" i="29"/>
  <c r="J366" i="29" s="1"/>
  <c r="H366" i="29"/>
  <c r="I365" i="29"/>
  <c r="J365" i="29" s="1"/>
  <c r="H365" i="29"/>
  <c r="I364" i="29"/>
  <c r="J364" i="29" s="1"/>
  <c r="H364" i="29"/>
  <c r="I363" i="29"/>
  <c r="J363" i="29" s="1"/>
  <c r="H363" i="29"/>
  <c r="I362" i="29"/>
  <c r="J362" i="29" s="1"/>
  <c r="H362" i="29"/>
  <c r="I361" i="29"/>
  <c r="J361" i="29" s="1"/>
  <c r="H361" i="29"/>
  <c r="I360" i="29"/>
  <c r="J360" i="29" s="1"/>
  <c r="H360" i="29"/>
  <c r="I359" i="29"/>
  <c r="J359" i="29" s="1"/>
  <c r="H359" i="29"/>
  <c r="I358" i="29"/>
  <c r="J358" i="29" s="1"/>
  <c r="H358" i="29"/>
  <c r="I357" i="29"/>
  <c r="J357" i="29" s="1"/>
  <c r="H357" i="29"/>
  <c r="I356" i="29"/>
  <c r="J356" i="29" s="1"/>
  <c r="H356" i="29"/>
  <c r="I355" i="29"/>
  <c r="J355" i="29" s="1"/>
  <c r="H355" i="29"/>
  <c r="I354" i="29"/>
  <c r="J354" i="29" s="1"/>
  <c r="H354" i="29"/>
  <c r="I353" i="29"/>
  <c r="J353" i="29" s="1"/>
  <c r="H353" i="29"/>
  <c r="I352" i="29"/>
  <c r="J352" i="29" s="1"/>
  <c r="H352" i="29"/>
  <c r="I351" i="29"/>
  <c r="J351" i="29" s="1"/>
  <c r="H351" i="29"/>
  <c r="I350" i="29"/>
  <c r="J350" i="29" s="1"/>
  <c r="H350" i="29"/>
  <c r="I349" i="29"/>
  <c r="J349" i="29" s="1"/>
  <c r="H349" i="29"/>
  <c r="J348" i="29"/>
  <c r="I348" i="29"/>
  <c r="H348" i="29"/>
  <c r="I347" i="29"/>
  <c r="J347" i="29" s="1"/>
  <c r="H347" i="29"/>
  <c r="I346" i="29"/>
  <c r="J346" i="29" s="1"/>
  <c r="H346" i="29"/>
  <c r="I345" i="29"/>
  <c r="J345" i="29" s="1"/>
  <c r="H345" i="29"/>
  <c r="I344" i="29"/>
  <c r="J344" i="29" s="1"/>
  <c r="H344" i="29"/>
  <c r="I343" i="29"/>
  <c r="J343" i="29" s="1"/>
  <c r="H343" i="29"/>
  <c r="I342" i="29"/>
  <c r="J342" i="29" s="1"/>
  <c r="H342" i="29"/>
  <c r="I341" i="29"/>
  <c r="J341" i="29" s="1"/>
  <c r="H341" i="29"/>
  <c r="I340" i="29"/>
  <c r="J340" i="29" s="1"/>
  <c r="H340" i="29"/>
  <c r="I339" i="29"/>
  <c r="J339" i="29" s="1"/>
  <c r="H339" i="29"/>
  <c r="I338" i="29"/>
  <c r="J338" i="29" s="1"/>
  <c r="H338" i="29"/>
  <c r="I337" i="29"/>
  <c r="J337" i="29" s="1"/>
  <c r="H337" i="29"/>
  <c r="I336" i="29"/>
  <c r="J336" i="29" s="1"/>
  <c r="H336" i="29"/>
  <c r="I335" i="29"/>
  <c r="J335" i="29" s="1"/>
  <c r="H335" i="29"/>
  <c r="I334" i="29"/>
  <c r="J334" i="29" s="1"/>
  <c r="H334" i="29"/>
  <c r="I333" i="29"/>
  <c r="J333" i="29" s="1"/>
  <c r="H333" i="29"/>
  <c r="I332" i="29"/>
  <c r="J332" i="29" s="1"/>
  <c r="H332" i="29"/>
  <c r="I331" i="29"/>
  <c r="J331" i="29" s="1"/>
  <c r="H331" i="29"/>
  <c r="I330" i="29"/>
  <c r="J330" i="29" s="1"/>
  <c r="H330" i="29"/>
  <c r="I329" i="29"/>
  <c r="J329" i="29" s="1"/>
  <c r="H329" i="29"/>
  <c r="I328" i="29"/>
  <c r="J328" i="29" s="1"/>
  <c r="H328" i="29"/>
  <c r="I327" i="29"/>
  <c r="J327" i="29" s="1"/>
  <c r="H327" i="29"/>
  <c r="I326" i="29"/>
  <c r="J326" i="29" s="1"/>
  <c r="H326" i="29"/>
  <c r="I325" i="29"/>
  <c r="J325" i="29" s="1"/>
  <c r="H325" i="29"/>
  <c r="I324" i="29"/>
  <c r="J324" i="29" s="1"/>
  <c r="H324" i="29"/>
  <c r="I323" i="29"/>
  <c r="J323" i="29" s="1"/>
  <c r="H323" i="29"/>
  <c r="I322" i="29"/>
  <c r="J322" i="29" s="1"/>
  <c r="H322" i="29"/>
  <c r="I321" i="29"/>
  <c r="J321" i="29" s="1"/>
  <c r="H321" i="29"/>
  <c r="I320" i="29"/>
  <c r="J320" i="29" s="1"/>
  <c r="H320" i="29"/>
  <c r="J319" i="29"/>
  <c r="I319" i="29"/>
  <c r="H319" i="29"/>
  <c r="I318" i="29"/>
  <c r="J318" i="29" s="1"/>
  <c r="H318" i="29"/>
  <c r="I317" i="29"/>
  <c r="J317" i="29" s="1"/>
  <c r="H317" i="29"/>
  <c r="I316" i="29"/>
  <c r="J316" i="29" s="1"/>
  <c r="H316" i="29"/>
  <c r="I315" i="29"/>
  <c r="J315" i="29" s="1"/>
  <c r="H315" i="29"/>
  <c r="I314" i="29"/>
  <c r="J314" i="29" s="1"/>
  <c r="H314" i="29"/>
  <c r="I313" i="29"/>
  <c r="J313" i="29" s="1"/>
  <c r="H313" i="29"/>
  <c r="I312" i="29"/>
  <c r="J312" i="29" s="1"/>
  <c r="H312" i="29"/>
  <c r="I311" i="29"/>
  <c r="J311" i="29" s="1"/>
  <c r="H311" i="29"/>
  <c r="I310" i="29"/>
  <c r="J310" i="29" s="1"/>
  <c r="H310" i="29"/>
  <c r="I309" i="29"/>
  <c r="J309" i="29" s="1"/>
  <c r="H309" i="29"/>
  <c r="I308" i="29"/>
  <c r="J308" i="29" s="1"/>
  <c r="H308" i="29"/>
  <c r="I307" i="29"/>
  <c r="J307" i="29" s="1"/>
  <c r="H307" i="29"/>
  <c r="I306" i="29"/>
  <c r="J306" i="29" s="1"/>
  <c r="H306" i="29"/>
  <c r="I305" i="29"/>
  <c r="J305" i="29" s="1"/>
  <c r="H305" i="29"/>
  <c r="I304" i="29"/>
  <c r="J304" i="29" s="1"/>
  <c r="H304" i="29"/>
  <c r="I303" i="29"/>
  <c r="J303" i="29" s="1"/>
  <c r="H303" i="29"/>
  <c r="I302" i="29"/>
  <c r="J302" i="29" s="1"/>
  <c r="H302" i="29"/>
  <c r="I301" i="29"/>
  <c r="J301" i="29" s="1"/>
  <c r="H301" i="29"/>
  <c r="I300" i="29"/>
  <c r="J300" i="29" s="1"/>
  <c r="H300" i="29"/>
  <c r="I299" i="29"/>
  <c r="J299" i="29" s="1"/>
  <c r="H299" i="29"/>
  <c r="I298" i="29"/>
  <c r="J298" i="29" s="1"/>
  <c r="H298" i="29"/>
  <c r="I297" i="29"/>
  <c r="J297" i="29" s="1"/>
  <c r="H297" i="29"/>
  <c r="I296" i="29"/>
  <c r="J296" i="29" s="1"/>
  <c r="H296" i="29"/>
  <c r="I295" i="29"/>
  <c r="J295" i="29" s="1"/>
  <c r="H295" i="29"/>
  <c r="I294" i="29"/>
  <c r="J294" i="29" s="1"/>
  <c r="H294" i="29"/>
  <c r="I293" i="29"/>
  <c r="J293" i="29" s="1"/>
  <c r="H293" i="29"/>
  <c r="I292" i="29"/>
  <c r="J292" i="29" s="1"/>
  <c r="H292" i="29"/>
  <c r="I291" i="29"/>
  <c r="J291" i="29" s="1"/>
  <c r="H291" i="29"/>
  <c r="I290" i="29"/>
  <c r="J290" i="29" s="1"/>
  <c r="H290" i="29"/>
  <c r="I289" i="29"/>
  <c r="J289" i="29" s="1"/>
  <c r="H289" i="29"/>
  <c r="I288" i="29"/>
  <c r="J288" i="29" s="1"/>
  <c r="H288" i="29"/>
  <c r="I287" i="29"/>
  <c r="J287" i="29" s="1"/>
  <c r="H287" i="29"/>
  <c r="I286" i="29"/>
  <c r="J286" i="29" s="1"/>
  <c r="H286" i="29"/>
  <c r="I285" i="29"/>
  <c r="J285" i="29" s="1"/>
  <c r="H285" i="29"/>
  <c r="J284" i="29"/>
  <c r="I284" i="29"/>
  <c r="H284" i="29"/>
  <c r="I283" i="29"/>
  <c r="J283" i="29" s="1"/>
  <c r="H283" i="29"/>
  <c r="I282" i="29"/>
  <c r="J282" i="29" s="1"/>
  <c r="H282" i="29"/>
  <c r="I281" i="29"/>
  <c r="J281" i="29" s="1"/>
  <c r="H281" i="29"/>
  <c r="I280" i="29"/>
  <c r="J280" i="29" s="1"/>
  <c r="H280" i="29"/>
  <c r="I279" i="29"/>
  <c r="J279" i="29" s="1"/>
  <c r="H279" i="29"/>
  <c r="I278" i="29"/>
  <c r="J278" i="29" s="1"/>
  <c r="H278" i="29"/>
  <c r="I277" i="29"/>
  <c r="J277" i="29" s="1"/>
  <c r="H277" i="29"/>
  <c r="I276" i="29"/>
  <c r="J276" i="29" s="1"/>
  <c r="H276" i="29"/>
  <c r="I275" i="29"/>
  <c r="J275" i="29" s="1"/>
  <c r="H275" i="29"/>
  <c r="I274" i="29"/>
  <c r="J274" i="29" s="1"/>
  <c r="H274" i="29"/>
  <c r="I273" i="29"/>
  <c r="J273" i="29" s="1"/>
  <c r="H273" i="29"/>
  <c r="I272" i="29"/>
  <c r="J272" i="29" s="1"/>
  <c r="H272" i="29"/>
  <c r="I271" i="29"/>
  <c r="J271" i="29" s="1"/>
  <c r="H271" i="29"/>
  <c r="I270" i="29"/>
  <c r="J270" i="29" s="1"/>
  <c r="H270" i="29"/>
  <c r="I269" i="29"/>
  <c r="J269" i="29" s="1"/>
  <c r="H269" i="29"/>
  <c r="I268" i="29"/>
  <c r="J268" i="29" s="1"/>
  <c r="H268" i="29"/>
  <c r="I267" i="29"/>
  <c r="J267" i="29" s="1"/>
  <c r="H267" i="29"/>
  <c r="I266" i="29"/>
  <c r="J266" i="29" s="1"/>
  <c r="H266" i="29"/>
  <c r="I265" i="29"/>
  <c r="J265" i="29" s="1"/>
  <c r="H265" i="29"/>
  <c r="I264" i="29"/>
  <c r="J264" i="29" s="1"/>
  <c r="H264" i="29"/>
  <c r="I263" i="29"/>
  <c r="J263" i="29" s="1"/>
  <c r="H263" i="29"/>
  <c r="I262" i="29"/>
  <c r="J262" i="29" s="1"/>
  <c r="H262" i="29"/>
  <c r="I261" i="29"/>
  <c r="J261" i="29" s="1"/>
  <c r="H261" i="29"/>
  <c r="J260" i="29"/>
  <c r="I260" i="29"/>
  <c r="H260" i="29"/>
  <c r="I259" i="29"/>
  <c r="J259" i="29" s="1"/>
  <c r="H259" i="29"/>
  <c r="I258" i="29"/>
  <c r="J258" i="29" s="1"/>
  <c r="H258" i="29"/>
  <c r="I257" i="29"/>
  <c r="J257" i="29" s="1"/>
  <c r="H257" i="29"/>
  <c r="I256" i="29"/>
  <c r="J256" i="29" s="1"/>
  <c r="H256" i="29"/>
  <c r="I255" i="29"/>
  <c r="J255" i="29" s="1"/>
  <c r="H255" i="29"/>
  <c r="I254" i="29"/>
  <c r="J254" i="29" s="1"/>
  <c r="H254" i="29"/>
  <c r="I253" i="29"/>
  <c r="J253" i="29" s="1"/>
  <c r="H253" i="29"/>
  <c r="I252" i="29"/>
  <c r="J252" i="29" s="1"/>
  <c r="H252" i="29"/>
  <c r="I251" i="29"/>
  <c r="J251" i="29" s="1"/>
  <c r="H251" i="29"/>
  <c r="I250" i="29"/>
  <c r="J250" i="29" s="1"/>
  <c r="H250" i="29"/>
  <c r="I249" i="29"/>
  <c r="J249" i="29" s="1"/>
  <c r="H249" i="29"/>
  <c r="I248" i="29"/>
  <c r="J248" i="29" s="1"/>
  <c r="H248" i="29"/>
  <c r="I247" i="29"/>
  <c r="J247" i="29" s="1"/>
  <c r="H247" i="29"/>
  <c r="I246" i="29"/>
  <c r="J246" i="29" s="1"/>
  <c r="H246" i="29"/>
  <c r="I245" i="29"/>
  <c r="J245" i="29" s="1"/>
  <c r="H245" i="29"/>
  <c r="I244" i="29"/>
  <c r="J244" i="29" s="1"/>
  <c r="H244" i="29"/>
  <c r="I243" i="29"/>
  <c r="J243" i="29" s="1"/>
  <c r="H243" i="29"/>
  <c r="I242" i="29"/>
  <c r="J242" i="29" s="1"/>
  <c r="H242" i="29"/>
  <c r="I241" i="29"/>
  <c r="J241" i="29" s="1"/>
  <c r="H241" i="29"/>
  <c r="I240" i="29"/>
  <c r="J240" i="29" s="1"/>
  <c r="H240" i="29"/>
  <c r="I239" i="29"/>
  <c r="J239" i="29" s="1"/>
  <c r="H239" i="29"/>
  <c r="I238" i="29"/>
  <c r="J238" i="29" s="1"/>
  <c r="H238" i="29"/>
  <c r="I237" i="29"/>
  <c r="J237" i="29" s="1"/>
  <c r="H237" i="29"/>
  <c r="I236" i="29"/>
  <c r="J236" i="29" s="1"/>
  <c r="H236" i="29"/>
  <c r="I235" i="29"/>
  <c r="J235" i="29" s="1"/>
  <c r="H235" i="29"/>
  <c r="I234" i="29"/>
  <c r="J234" i="29" s="1"/>
  <c r="H234" i="29"/>
  <c r="I233" i="29"/>
  <c r="J233" i="29" s="1"/>
  <c r="H233" i="29"/>
  <c r="I232" i="29"/>
  <c r="J232" i="29" s="1"/>
  <c r="H232" i="29"/>
  <c r="I231" i="29"/>
  <c r="J231" i="29" s="1"/>
  <c r="H231" i="29"/>
  <c r="I230" i="29"/>
  <c r="J230" i="29" s="1"/>
  <c r="H230" i="29"/>
  <c r="I229" i="29"/>
  <c r="J229" i="29" s="1"/>
  <c r="H229" i="29"/>
  <c r="I228" i="29"/>
  <c r="J228" i="29" s="1"/>
  <c r="H228" i="29"/>
  <c r="I227" i="29"/>
  <c r="J227" i="29" s="1"/>
  <c r="H227" i="29"/>
  <c r="I226" i="29"/>
  <c r="J226" i="29" s="1"/>
  <c r="H226" i="29"/>
  <c r="I225" i="29"/>
  <c r="J225" i="29" s="1"/>
  <c r="H225" i="29"/>
  <c r="I224" i="29"/>
  <c r="J224" i="29" s="1"/>
  <c r="H224" i="29"/>
  <c r="I223" i="29"/>
  <c r="J223" i="29" s="1"/>
  <c r="H223" i="29"/>
  <c r="I222" i="29"/>
  <c r="J222" i="29" s="1"/>
  <c r="H222" i="29"/>
  <c r="I221" i="29"/>
  <c r="J221" i="29" s="1"/>
  <c r="H221" i="29"/>
  <c r="J220" i="29"/>
  <c r="I220" i="29"/>
  <c r="H220" i="29"/>
  <c r="I219" i="29"/>
  <c r="J219" i="29" s="1"/>
  <c r="H219" i="29"/>
  <c r="I217" i="29"/>
  <c r="J217" i="29" s="1"/>
  <c r="H217" i="29"/>
  <c r="I216" i="29"/>
  <c r="J216" i="29" s="1"/>
  <c r="H216" i="29"/>
  <c r="I215" i="29"/>
  <c r="J215" i="29" s="1"/>
  <c r="H215" i="29"/>
  <c r="I214" i="29"/>
  <c r="J214" i="29" s="1"/>
  <c r="H214" i="29"/>
  <c r="I213" i="29"/>
  <c r="J213" i="29" s="1"/>
  <c r="H213" i="29"/>
  <c r="I212" i="29"/>
  <c r="J212" i="29" s="1"/>
  <c r="H212" i="29"/>
  <c r="I211" i="29"/>
  <c r="J211" i="29" s="1"/>
  <c r="H211" i="29"/>
  <c r="I210" i="29"/>
  <c r="J210" i="29" s="1"/>
  <c r="H210" i="29"/>
  <c r="I209" i="29"/>
  <c r="J209" i="29" s="1"/>
  <c r="H209" i="29"/>
  <c r="I208" i="29"/>
  <c r="J208" i="29" s="1"/>
  <c r="H208" i="29"/>
  <c r="I207" i="29"/>
  <c r="J207" i="29" s="1"/>
  <c r="H207" i="29"/>
  <c r="I206" i="29"/>
  <c r="J206" i="29" s="1"/>
  <c r="H206" i="29"/>
  <c r="I205" i="29"/>
  <c r="J205" i="29" s="1"/>
  <c r="H205" i="29"/>
  <c r="I204" i="29"/>
  <c r="J204" i="29" s="1"/>
  <c r="H204" i="29"/>
  <c r="I203" i="29"/>
  <c r="J203" i="29" s="1"/>
  <c r="H203" i="29"/>
  <c r="I202" i="29"/>
  <c r="J202" i="29" s="1"/>
  <c r="H202" i="29"/>
  <c r="I201" i="29"/>
  <c r="J201" i="29" s="1"/>
  <c r="H201" i="29"/>
  <c r="I200" i="29"/>
  <c r="J200" i="29" s="1"/>
  <c r="H200" i="29"/>
  <c r="I199" i="29"/>
  <c r="J199" i="29" s="1"/>
  <c r="H199" i="29"/>
  <c r="I198" i="29"/>
  <c r="J198" i="29" s="1"/>
  <c r="H198" i="29"/>
  <c r="I197" i="29"/>
  <c r="J197" i="29" s="1"/>
  <c r="H197" i="29"/>
  <c r="J196" i="29"/>
  <c r="I196" i="29"/>
  <c r="H196" i="29"/>
  <c r="I195" i="29"/>
  <c r="J195" i="29" s="1"/>
  <c r="H195" i="29"/>
  <c r="I194" i="29"/>
  <c r="J194" i="29" s="1"/>
  <c r="H194" i="29"/>
  <c r="I193" i="29"/>
  <c r="J193" i="29" s="1"/>
  <c r="H193" i="29"/>
  <c r="I192" i="29"/>
  <c r="J192" i="29" s="1"/>
  <c r="H192" i="29"/>
  <c r="I191" i="29"/>
  <c r="J191" i="29" s="1"/>
  <c r="H191" i="29"/>
  <c r="I190" i="29"/>
  <c r="J190" i="29" s="1"/>
  <c r="H190" i="29"/>
  <c r="I189" i="29"/>
  <c r="J189" i="29" s="1"/>
  <c r="H189" i="29"/>
  <c r="I188" i="29"/>
  <c r="J188" i="29" s="1"/>
  <c r="H188" i="29"/>
  <c r="I187" i="29"/>
  <c r="J187" i="29" s="1"/>
  <c r="H187" i="29"/>
  <c r="I186" i="29"/>
  <c r="J186" i="29" s="1"/>
  <c r="H186" i="29"/>
  <c r="I185" i="29"/>
  <c r="J185" i="29" s="1"/>
  <c r="H185" i="29"/>
  <c r="I184" i="29"/>
  <c r="J184" i="29" s="1"/>
  <c r="H184" i="29"/>
  <c r="I183" i="29"/>
  <c r="J183" i="29" s="1"/>
  <c r="H183" i="29"/>
  <c r="I182" i="29"/>
  <c r="J182" i="29" s="1"/>
  <c r="H182" i="29"/>
  <c r="I181" i="29"/>
  <c r="J181" i="29" s="1"/>
  <c r="H181" i="29"/>
  <c r="I180" i="29"/>
  <c r="J180" i="29" s="1"/>
  <c r="H180" i="29"/>
  <c r="I179" i="29"/>
  <c r="J179" i="29" s="1"/>
  <c r="H179" i="29"/>
  <c r="I178" i="29"/>
  <c r="J178" i="29" s="1"/>
  <c r="H178" i="29"/>
  <c r="I177" i="29"/>
  <c r="J177" i="29" s="1"/>
  <c r="H177" i="29"/>
  <c r="J176" i="29"/>
  <c r="I176" i="29"/>
  <c r="H176" i="29"/>
  <c r="I175" i="29"/>
  <c r="J175" i="29" s="1"/>
  <c r="H175" i="29"/>
  <c r="I174" i="29"/>
  <c r="J174" i="29" s="1"/>
  <c r="H174" i="29"/>
  <c r="I173" i="29"/>
  <c r="J173" i="29" s="1"/>
  <c r="H173" i="29"/>
  <c r="I172" i="29"/>
  <c r="J172" i="29" s="1"/>
  <c r="H172" i="29"/>
  <c r="I171" i="29"/>
  <c r="J171" i="29" s="1"/>
  <c r="H171" i="29"/>
  <c r="I170" i="29"/>
  <c r="J170" i="29" s="1"/>
  <c r="H170" i="29"/>
  <c r="I169" i="29"/>
  <c r="J169" i="29" s="1"/>
  <c r="H169" i="29"/>
  <c r="I168" i="29"/>
  <c r="J168" i="29" s="1"/>
  <c r="H168" i="29"/>
  <c r="I167" i="29"/>
  <c r="J167" i="29" s="1"/>
  <c r="H167" i="29"/>
  <c r="I166" i="29"/>
  <c r="J166" i="29" s="1"/>
  <c r="H166" i="29"/>
  <c r="I165" i="29"/>
  <c r="J165" i="29" s="1"/>
  <c r="H165" i="29"/>
  <c r="I164" i="29"/>
  <c r="J164" i="29" s="1"/>
  <c r="H164" i="29"/>
  <c r="I163" i="29"/>
  <c r="J163" i="29" s="1"/>
  <c r="H163" i="29"/>
  <c r="I162" i="29"/>
  <c r="J162" i="29" s="1"/>
  <c r="H162" i="29"/>
  <c r="I161" i="29"/>
  <c r="J161" i="29" s="1"/>
  <c r="H161" i="29"/>
  <c r="I160" i="29"/>
  <c r="J160" i="29" s="1"/>
  <c r="H160" i="29"/>
  <c r="I159" i="29"/>
  <c r="J159" i="29" s="1"/>
  <c r="H159" i="29"/>
  <c r="I158" i="29"/>
  <c r="J158" i="29" s="1"/>
  <c r="H158" i="29"/>
  <c r="I157" i="29"/>
  <c r="J157" i="29" s="1"/>
  <c r="H157" i="29"/>
  <c r="I156" i="29"/>
  <c r="J156" i="29" s="1"/>
  <c r="H156" i="29"/>
  <c r="I155" i="29"/>
  <c r="J155" i="29" s="1"/>
  <c r="H155" i="29"/>
  <c r="I154" i="29"/>
  <c r="J154" i="29" s="1"/>
  <c r="H154" i="29"/>
  <c r="I153" i="29"/>
  <c r="J153" i="29" s="1"/>
  <c r="H153" i="29"/>
  <c r="I152" i="29"/>
  <c r="J152" i="29" s="1"/>
  <c r="H152" i="29"/>
  <c r="I151" i="29"/>
  <c r="J151" i="29" s="1"/>
  <c r="H151" i="29"/>
  <c r="I150" i="29"/>
  <c r="J150" i="29" s="1"/>
  <c r="H150" i="29"/>
  <c r="I149" i="29"/>
  <c r="J149" i="29" s="1"/>
  <c r="H149" i="29"/>
  <c r="I148" i="29"/>
  <c r="J148" i="29" s="1"/>
  <c r="H148" i="29"/>
  <c r="I147" i="29"/>
  <c r="J147" i="29" s="1"/>
  <c r="H147" i="29"/>
  <c r="I146" i="29"/>
  <c r="J146" i="29" s="1"/>
  <c r="H146" i="29"/>
  <c r="I145" i="29"/>
  <c r="J145" i="29" s="1"/>
  <c r="H145" i="29"/>
  <c r="I144" i="29"/>
  <c r="J144" i="29" s="1"/>
  <c r="H144" i="29"/>
  <c r="I143" i="29"/>
  <c r="J143" i="29" s="1"/>
  <c r="H143" i="29"/>
  <c r="I142" i="29"/>
  <c r="J142" i="29" s="1"/>
  <c r="H142" i="29"/>
  <c r="I141" i="29"/>
  <c r="J141" i="29" s="1"/>
  <c r="H141" i="29"/>
  <c r="I140" i="29"/>
  <c r="J140" i="29" s="1"/>
  <c r="H140" i="29"/>
  <c r="I139" i="29"/>
  <c r="J139" i="29" s="1"/>
  <c r="H139" i="29"/>
  <c r="I138" i="29"/>
  <c r="J138" i="29" s="1"/>
  <c r="H138" i="29"/>
  <c r="I137" i="29"/>
  <c r="J137" i="29" s="1"/>
  <c r="H137" i="29"/>
  <c r="I136" i="29"/>
  <c r="J136" i="29" s="1"/>
  <c r="H136" i="29"/>
  <c r="I135" i="29"/>
  <c r="J135" i="29" s="1"/>
  <c r="H135" i="29"/>
  <c r="I134" i="29"/>
  <c r="J134" i="29" s="1"/>
  <c r="H134" i="29"/>
  <c r="I133" i="29"/>
  <c r="J133" i="29" s="1"/>
  <c r="H133" i="29"/>
  <c r="J132" i="29"/>
  <c r="I132" i="29"/>
  <c r="H132" i="29"/>
  <c r="I131" i="29"/>
  <c r="J131" i="29" s="1"/>
  <c r="H131" i="29"/>
  <c r="I130" i="29"/>
  <c r="J130" i="29" s="1"/>
  <c r="H130" i="29"/>
  <c r="I129" i="29"/>
  <c r="J129" i="29" s="1"/>
  <c r="H129" i="29"/>
  <c r="I128" i="29"/>
  <c r="J128" i="29" s="1"/>
  <c r="H128" i="29"/>
  <c r="I127" i="29"/>
  <c r="J127" i="29" s="1"/>
  <c r="H127" i="29"/>
  <c r="I126" i="29"/>
  <c r="J126" i="29" s="1"/>
  <c r="H126" i="29"/>
  <c r="I125" i="29"/>
  <c r="J125" i="29" s="1"/>
  <c r="H125" i="29"/>
  <c r="I124" i="29"/>
  <c r="J124" i="29" s="1"/>
  <c r="H124" i="29"/>
  <c r="I123" i="29"/>
  <c r="J123" i="29" s="1"/>
  <c r="H123" i="29"/>
  <c r="I122" i="29"/>
  <c r="J122" i="29" s="1"/>
  <c r="H122" i="29"/>
  <c r="I121" i="29"/>
  <c r="J121" i="29" s="1"/>
  <c r="H121" i="29"/>
  <c r="I120" i="29"/>
  <c r="J120" i="29" s="1"/>
  <c r="H120" i="29"/>
  <c r="I119" i="29"/>
  <c r="J119" i="29" s="1"/>
  <c r="H119" i="29"/>
  <c r="I118" i="29"/>
  <c r="J118" i="29" s="1"/>
  <c r="H118" i="29"/>
  <c r="I117" i="29"/>
  <c r="J117" i="29" s="1"/>
  <c r="H117" i="29"/>
  <c r="I116" i="29"/>
  <c r="J116" i="29" s="1"/>
  <c r="H116" i="29"/>
  <c r="I115" i="29"/>
  <c r="J115" i="29" s="1"/>
  <c r="H115" i="29"/>
  <c r="I114" i="29"/>
  <c r="J114" i="29" s="1"/>
  <c r="H114" i="29"/>
  <c r="I113" i="29"/>
  <c r="J113" i="29" s="1"/>
  <c r="H113" i="29"/>
  <c r="J112" i="29"/>
  <c r="I112" i="29"/>
  <c r="H112" i="29"/>
  <c r="I111" i="29"/>
  <c r="J111" i="29" s="1"/>
  <c r="H111" i="29"/>
  <c r="I110" i="29"/>
  <c r="J110" i="29" s="1"/>
  <c r="H110" i="29"/>
  <c r="I109" i="29"/>
  <c r="J109" i="29" s="1"/>
  <c r="H109" i="29"/>
  <c r="I108" i="29"/>
  <c r="J108" i="29" s="1"/>
  <c r="H108" i="29"/>
  <c r="I107" i="29"/>
  <c r="J107" i="29" s="1"/>
  <c r="H107" i="29"/>
  <c r="I106" i="29"/>
  <c r="J106" i="29" s="1"/>
  <c r="H106" i="29"/>
  <c r="I105" i="29"/>
  <c r="J105" i="29" s="1"/>
  <c r="H105" i="29"/>
  <c r="I104" i="29"/>
  <c r="J104" i="29" s="1"/>
  <c r="H104" i="29"/>
  <c r="I103" i="29"/>
  <c r="J103" i="29" s="1"/>
  <c r="H103" i="29"/>
  <c r="I102" i="29"/>
  <c r="J102" i="29" s="1"/>
  <c r="H102" i="29"/>
  <c r="I101" i="29"/>
  <c r="J101" i="29" s="1"/>
  <c r="H101" i="29"/>
  <c r="I100" i="29"/>
  <c r="J100" i="29" s="1"/>
  <c r="H100" i="29"/>
  <c r="I99" i="29"/>
  <c r="J99" i="29" s="1"/>
  <c r="H99" i="29"/>
  <c r="I98" i="29"/>
  <c r="J98" i="29" s="1"/>
  <c r="H98" i="29"/>
  <c r="I97" i="29"/>
  <c r="J97" i="29" s="1"/>
  <c r="H97" i="29"/>
  <c r="I96" i="29"/>
  <c r="J96" i="29" s="1"/>
  <c r="H96" i="29"/>
  <c r="I95" i="29"/>
  <c r="J95" i="29" s="1"/>
  <c r="H95" i="29"/>
  <c r="I94" i="29"/>
  <c r="J94" i="29" s="1"/>
  <c r="H94" i="29"/>
  <c r="I93" i="29"/>
  <c r="J93" i="29" s="1"/>
  <c r="H93" i="29"/>
  <c r="J92" i="29"/>
  <c r="I92" i="29"/>
  <c r="H92" i="29"/>
  <c r="I91" i="29"/>
  <c r="J91" i="29" s="1"/>
  <c r="H91" i="29"/>
  <c r="I90" i="29"/>
  <c r="J90" i="29" s="1"/>
  <c r="H90" i="29"/>
  <c r="I89" i="29"/>
  <c r="J89" i="29" s="1"/>
  <c r="H89" i="29"/>
  <c r="I88" i="29"/>
  <c r="J88" i="29" s="1"/>
  <c r="H88" i="29"/>
  <c r="I87" i="29"/>
  <c r="J87" i="29" s="1"/>
  <c r="H87" i="29"/>
  <c r="I86" i="29"/>
  <c r="J86" i="29" s="1"/>
  <c r="H86" i="29"/>
  <c r="I85" i="29"/>
  <c r="J85" i="29" s="1"/>
  <c r="H85" i="29"/>
  <c r="I84" i="29"/>
  <c r="J84" i="29" s="1"/>
  <c r="H84" i="29"/>
  <c r="I83" i="29"/>
  <c r="J83" i="29" s="1"/>
  <c r="H83" i="29"/>
  <c r="I82" i="29"/>
  <c r="J82" i="29" s="1"/>
  <c r="H82" i="29"/>
  <c r="I81" i="29"/>
  <c r="J81" i="29" s="1"/>
  <c r="H81" i="29"/>
  <c r="I80" i="29"/>
  <c r="J80" i="29" s="1"/>
  <c r="H80" i="29"/>
  <c r="I79" i="29"/>
  <c r="J79" i="29" s="1"/>
  <c r="H79" i="29"/>
  <c r="I78" i="29"/>
  <c r="J78" i="29" s="1"/>
  <c r="H78" i="29"/>
  <c r="I77" i="29"/>
  <c r="J77" i="29" s="1"/>
  <c r="H77" i="29"/>
  <c r="I76" i="29"/>
  <c r="J76" i="29" s="1"/>
  <c r="H76" i="29"/>
  <c r="I75" i="29"/>
  <c r="J75" i="29" s="1"/>
  <c r="H75" i="29"/>
  <c r="I74" i="29"/>
  <c r="J74" i="29" s="1"/>
  <c r="H74" i="29"/>
  <c r="I73" i="29"/>
  <c r="J73" i="29" s="1"/>
  <c r="H73" i="29"/>
  <c r="I72" i="29"/>
  <c r="J72" i="29" s="1"/>
  <c r="H72" i="29"/>
  <c r="I71" i="29"/>
  <c r="J71" i="29" s="1"/>
  <c r="H71" i="29"/>
  <c r="I70" i="29"/>
  <c r="J70" i="29" s="1"/>
  <c r="H70" i="29"/>
  <c r="I69" i="29"/>
  <c r="J69" i="29" s="1"/>
  <c r="H69" i="29"/>
  <c r="I68" i="29"/>
  <c r="J68" i="29" s="1"/>
  <c r="H68" i="29"/>
  <c r="I67" i="29"/>
  <c r="J67" i="29" s="1"/>
  <c r="H67" i="29"/>
  <c r="I66" i="29"/>
  <c r="J66" i="29" s="1"/>
  <c r="H66" i="29"/>
  <c r="I65" i="29"/>
  <c r="J65" i="29" s="1"/>
  <c r="H65" i="29"/>
  <c r="I64" i="29"/>
  <c r="J64" i="29" s="1"/>
  <c r="H64" i="29"/>
  <c r="I63" i="29"/>
  <c r="J63" i="29" s="1"/>
  <c r="H63" i="29"/>
  <c r="I62" i="29"/>
  <c r="J62" i="29" s="1"/>
  <c r="H62" i="29"/>
  <c r="I61" i="29"/>
  <c r="J61" i="29" s="1"/>
  <c r="H61" i="29"/>
  <c r="I60" i="29"/>
  <c r="J60" i="29" s="1"/>
  <c r="H60" i="29"/>
  <c r="I59" i="29"/>
  <c r="J59" i="29" s="1"/>
  <c r="H59" i="29"/>
  <c r="I58" i="29"/>
  <c r="J58" i="29" s="1"/>
  <c r="H58" i="29"/>
  <c r="I57" i="29"/>
  <c r="J57" i="29" s="1"/>
  <c r="H57" i="29"/>
  <c r="I56" i="29"/>
  <c r="J56" i="29" s="1"/>
  <c r="H56" i="29"/>
  <c r="I55" i="29"/>
  <c r="J55" i="29" s="1"/>
  <c r="H55" i="29"/>
  <c r="I54" i="29"/>
  <c r="J54" i="29" s="1"/>
  <c r="H54" i="29"/>
  <c r="I53" i="29"/>
  <c r="J53" i="29" s="1"/>
  <c r="H53" i="29"/>
  <c r="I52" i="29"/>
  <c r="J52" i="29" s="1"/>
  <c r="H52" i="29"/>
  <c r="I51" i="29"/>
  <c r="J51" i="29" s="1"/>
  <c r="H51" i="29"/>
  <c r="I50" i="29"/>
  <c r="J50" i="29" s="1"/>
  <c r="H50" i="29"/>
  <c r="I49" i="29"/>
  <c r="J49" i="29" s="1"/>
  <c r="H49" i="29"/>
  <c r="J48" i="29"/>
  <c r="I48" i="29"/>
  <c r="H48" i="29"/>
  <c r="I47" i="29"/>
  <c r="J47" i="29" s="1"/>
  <c r="H47" i="29"/>
  <c r="I46" i="29"/>
  <c r="J46" i="29" s="1"/>
  <c r="H46" i="29"/>
  <c r="I45" i="29"/>
  <c r="J45" i="29" s="1"/>
  <c r="H45" i="29"/>
  <c r="I44" i="29"/>
  <c r="J44" i="29" s="1"/>
  <c r="H44" i="29"/>
  <c r="I43" i="29"/>
  <c r="J43" i="29" s="1"/>
  <c r="H43" i="29"/>
  <c r="I42" i="29"/>
  <c r="J42" i="29" s="1"/>
  <c r="H42" i="29"/>
  <c r="I41" i="29"/>
  <c r="J41" i="29" s="1"/>
  <c r="H41" i="29"/>
  <c r="I40" i="29"/>
  <c r="J40" i="29" s="1"/>
  <c r="H40" i="29"/>
  <c r="I39" i="29"/>
  <c r="J39" i="29" s="1"/>
  <c r="H39" i="29"/>
  <c r="I38" i="29"/>
  <c r="J38" i="29" s="1"/>
  <c r="H38" i="29"/>
  <c r="I37" i="29"/>
  <c r="J37" i="29" s="1"/>
  <c r="H37" i="29"/>
  <c r="I36" i="29"/>
  <c r="J36" i="29" s="1"/>
  <c r="H36" i="29"/>
  <c r="I35" i="29"/>
  <c r="J35" i="29" s="1"/>
  <c r="H35" i="29"/>
  <c r="I34" i="29"/>
  <c r="J34" i="29" s="1"/>
  <c r="H34" i="29"/>
  <c r="I33" i="29"/>
  <c r="J33" i="29" s="1"/>
  <c r="H33" i="29"/>
  <c r="I32" i="29"/>
  <c r="J32" i="29" s="1"/>
  <c r="H32" i="29"/>
  <c r="I31" i="29"/>
  <c r="J31" i="29" s="1"/>
  <c r="H31" i="29"/>
  <c r="I30" i="29"/>
  <c r="J30" i="29" s="1"/>
  <c r="H30" i="29"/>
  <c r="I29" i="29"/>
  <c r="J29" i="29" s="1"/>
  <c r="H29" i="29"/>
  <c r="J28" i="29"/>
  <c r="I28" i="29"/>
  <c r="H28" i="29"/>
  <c r="I27" i="29"/>
  <c r="J27" i="29" s="1"/>
  <c r="H27" i="29"/>
  <c r="I26" i="29"/>
  <c r="J26" i="29" s="1"/>
  <c r="H26" i="29"/>
  <c r="I25" i="29"/>
  <c r="J25" i="29" s="1"/>
  <c r="H25" i="29"/>
  <c r="I24" i="29"/>
  <c r="J24" i="29" s="1"/>
  <c r="H24" i="29"/>
  <c r="I23" i="29"/>
  <c r="J23" i="29" s="1"/>
  <c r="H23" i="29"/>
  <c r="I22" i="29"/>
  <c r="J22" i="29" s="1"/>
  <c r="H22" i="29"/>
  <c r="I21" i="29"/>
  <c r="J21" i="29" s="1"/>
  <c r="H21" i="29"/>
  <c r="I20" i="29"/>
  <c r="J20" i="29" s="1"/>
  <c r="H20" i="29"/>
  <c r="I19" i="29"/>
  <c r="J19" i="29" s="1"/>
  <c r="H19" i="29"/>
  <c r="I18" i="29"/>
  <c r="J18" i="29" s="1"/>
  <c r="H18" i="29"/>
  <c r="I17" i="29"/>
  <c r="J17" i="29" s="1"/>
  <c r="H17" i="29"/>
  <c r="I16" i="29"/>
  <c r="J16" i="29" s="1"/>
  <c r="H16" i="29"/>
  <c r="I15" i="29"/>
  <c r="J15" i="29" s="1"/>
  <c r="H15" i="29"/>
  <c r="I14" i="29"/>
  <c r="J14" i="29" s="1"/>
  <c r="H14" i="29"/>
  <c r="I13" i="29"/>
  <c r="J13" i="29" s="1"/>
  <c r="H13" i="29"/>
  <c r="I12" i="29"/>
  <c r="J12" i="29" s="1"/>
  <c r="H12" i="29"/>
  <c r="I11" i="29"/>
  <c r="J11" i="29" s="1"/>
  <c r="H11" i="29"/>
  <c r="I10" i="29"/>
  <c r="J10" i="29" s="1"/>
  <c r="H10" i="29"/>
  <c r="I9" i="29"/>
  <c r="J9" i="29" s="1"/>
  <c r="H9" i="29"/>
  <c r="I8" i="29"/>
  <c r="J8" i="29" s="1"/>
  <c r="H8" i="29"/>
  <c r="F605" i="29"/>
  <c r="F604" i="29"/>
  <c r="F603" i="29"/>
  <c r="F602" i="29"/>
  <c r="F601" i="29"/>
  <c r="F600" i="29"/>
  <c r="F599" i="29"/>
  <c r="F598" i="29"/>
  <c r="F597" i="29"/>
  <c r="F596" i="29"/>
  <c r="F595" i="29"/>
  <c r="F594" i="29"/>
  <c r="F593" i="29"/>
  <c r="F592" i="29"/>
  <c r="F591" i="29"/>
  <c r="F590" i="29"/>
  <c r="F589" i="29"/>
  <c r="F588" i="29"/>
  <c r="F587" i="29"/>
  <c r="F586" i="29"/>
  <c r="F585" i="29"/>
  <c r="F584" i="29"/>
  <c r="F583" i="29"/>
  <c r="F582" i="29"/>
  <c r="F581" i="29"/>
  <c r="F580" i="29"/>
  <c r="F579" i="29"/>
  <c r="F578" i="29"/>
  <c r="F577" i="29"/>
  <c r="F576" i="29"/>
  <c r="F575" i="29"/>
  <c r="F574" i="29"/>
  <c r="F573" i="29"/>
  <c r="F572" i="29"/>
  <c r="F571" i="29"/>
  <c r="F570" i="29"/>
  <c r="F569" i="29"/>
  <c r="F568" i="29"/>
  <c r="F567" i="29"/>
  <c r="F566" i="29"/>
  <c r="F565" i="29"/>
  <c r="F564" i="29"/>
  <c r="F563" i="29"/>
  <c r="F562" i="29"/>
  <c r="F561" i="29"/>
  <c r="F560" i="29"/>
  <c r="F559" i="29"/>
  <c r="F558" i="29"/>
  <c r="F557" i="29"/>
  <c r="F556" i="29"/>
  <c r="F555" i="29"/>
  <c r="F554" i="29"/>
  <c r="F553" i="29"/>
  <c r="F552" i="29"/>
  <c r="F551" i="29"/>
  <c r="F550" i="29"/>
  <c r="F549" i="29"/>
  <c r="F548" i="29"/>
  <c r="F547" i="29"/>
  <c r="F546" i="29"/>
  <c r="F545" i="29"/>
  <c r="F544" i="29"/>
  <c r="F543" i="29"/>
  <c r="F542" i="29"/>
  <c r="F541" i="29"/>
  <c r="F540" i="29"/>
  <c r="F539" i="29"/>
  <c r="F538" i="29"/>
  <c r="F537" i="29"/>
  <c r="F536" i="29"/>
  <c r="F535" i="29"/>
  <c r="F534" i="29"/>
  <c r="F533" i="29"/>
  <c r="F532" i="29"/>
  <c r="F531" i="29"/>
  <c r="F530" i="29"/>
  <c r="F529" i="29"/>
  <c r="F528" i="29"/>
  <c r="F527" i="29"/>
  <c r="F526" i="29"/>
  <c r="F525" i="29"/>
  <c r="F524" i="29"/>
  <c r="F523" i="29"/>
  <c r="F522" i="29"/>
  <c r="F521" i="29"/>
  <c r="F520" i="29"/>
  <c r="F519" i="29"/>
  <c r="F518" i="29"/>
  <c r="F517" i="29"/>
  <c r="F516" i="29"/>
  <c r="F515" i="29"/>
  <c r="F514" i="29"/>
  <c r="F513" i="29"/>
  <c r="F512" i="29"/>
  <c r="F511" i="29"/>
  <c r="F510" i="29"/>
  <c r="F509" i="29"/>
  <c r="F508" i="29"/>
  <c r="F507" i="29"/>
  <c r="F506" i="29"/>
  <c r="F505" i="29"/>
  <c r="F504" i="29"/>
  <c r="F503" i="29"/>
  <c r="F502" i="29"/>
  <c r="F501" i="29"/>
  <c r="F500" i="29"/>
  <c r="F499" i="29"/>
  <c r="F498" i="29"/>
  <c r="F497" i="29"/>
  <c r="F496" i="29"/>
  <c r="F495" i="29"/>
  <c r="F494" i="29"/>
  <c r="F493" i="29"/>
  <c r="F492" i="29"/>
  <c r="F491" i="29"/>
  <c r="F490" i="29"/>
  <c r="F489" i="29"/>
  <c r="F488" i="29"/>
  <c r="F487" i="29"/>
  <c r="F486" i="29"/>
  <c r="F485" i="29"/>
  <c r="F484" i="29"/>
  <c r="F483" i="29"/>
  <c r="F482" i="29"/>
  <c r="F481" i="29"/>
  <c r="F480" i="29"/>
  <c r="F479" i="29"/>
  <c r="F478" i="29"/>
  <c r="F477" i="29"/>
  <c r="F476" i="29"/>
  <c r="F475" i="29"/>
  <c r="F474" i="29"/>
  <c r="F473" i="29"/>
  <c r="F472" i="29"/>
  <c r="F471" i="29"/>
  <c r="F470" i="29"/>
  <c r="F469" i="29"/>
  <c r="F468" i="29"/>
  <c r="F467" i="29"/>
  <c r="F466" i="29"/>
  <c r="F465" i="29"/>
  <c r="F464" i="29"/>
  <c r="F463" i="29"/>
  <c r="F462" i="29"/>
  <c r="F461" i="29"/>
  <c r="F460" i="29"/>
  <c r="F459" i="29"/>
  <c r="F458" i="29"/>
  <c r="F457" i="29"/>
  <c r="F456" i="29"/>
  <c r="F455" i="29"/>
  <c r="F454" i="29"/>
  <c r="F453" i="29"/>
  <c r="F452" i="29"/>
  <c r="F451" i="29"/>
  <c r="F450" i="29"/>
  <c r="F449" i="29"/>
  <c r="F448" i="29"/>
  <c r="F447" i="29"/>
  <c r="F446" i="29"/>
  <c r="F445" i="29"/>
  <c r="F444" i="29"/>
  <c r="F443" i="29"/>
  <c r="F442" i="29"/>
  <c r="F441" i="29"/>
  <c r="F440" i="29"/>
  <c r="F439" i="29"/>
  <c r="F438" i="29"/>
  <c r="F437" i="29"/>
  <c r="F436" i="29"/>
  <c r="F435" i="29"/>
  <c r="F434" i="29"/>
  <c r="F433" i="29"/>
  <c r="F432" i="29"/>
  <c r="F431" i="29"/>
  <c r="F430" i="29"/>
  <c r="F429" i="29"/>
  <c r="F428" i="29"/>
  <c r="F427" i="29"/>
  <c r="F426" i="29"/>
  <c r="F425" i="29"/>
  <c r="F424" i="29"/>
  <c r="F423" i="29"/>
  <c r="F422" i="29"/>
  <c r="F421" i="29"/>
  <c r="F420" i="29"/>
  <c r="F419" i="29"/>
  <c r="F418" i="29"/>
  <c r="F417" i="29"/>
  <c r="F416" i="29"/>
  <c r="F415" i="29"/>
  <c r="F414" i="29"/>
  <c r="F413" i="29"/>
  <c r="F412" i="29"/>
  <c r="F411" i="29"/>
  <c r="F410" i="29"/>
  <c r="F409" i="29"/>
  <c r="F408" i="29"/>
  <c r="F407" i="29"/>
  <c r="F406" i="29"/>
  <c r="F405" i="29"/>
  <c r="F404" i="29"/>
  <c r="F403" i="29"/>
  <c r="F402" i="29"/>
  <c r="F401" i="29"/>
  <c r="F400" i="29"/>
  <c r="F399" i="29"/>
  <c r="F398" i="29"/>
  <c r="F397" i="29"/>
  <c r="F396" i="29"/>
  <c r="F395" i="29"/>
  <c r="F394" i="29"/>
  <c r="F393" i="29"/>
  <c r="F392" i="29"/>
  <c r="F391" i="29"/>
  <c r="F390" i="29"/>
  <c r="F389" i="29"/>
  <c r="F388" i="29"/>
  <c r="F387" i="29"/>
  <c r="F386" i="29"/>
  <c r="F385" i="29"/>
  <c r="F384" i="29"/>
  <c r="F383" i="29"/>
  <c r="F382" i="29"/>
  <c r="F381" i="29"/>
  <c r="F380" i="29"/>
  <c r="F379" i="29"/>
  <c r="F378" i="29"/>
  <c r="F377" i="29"/>
  <c r="F376" i="29"/>
  <c r="F375" i="29"/>
  <c r="F374" i="29"/>
  <c r="F373" i="29"/>
  <c r="F372" i="29"/>
  <c r="F371" i="29"/>
  <c r="F370" i="29"/>
  <c r="F369" i="29"/>
  <c r="F368" i="29"/>
  <c r="F367" i="29"/>
  <c r="F366" i="29"/>
  <c r="F365" i="29"/>
  <c r="F364" i="29"/>
  <c r="F363" i="29"/>
  <c r="F362" i="29"/>
  <c r="F361" i="29"/>
  <c r="F360" i="29"/>
  <c r="F359" i="29"/>
  <c r="F358" i="29"/>
  <c r="F357" i="29"/>
  <c r="F356" i="29"/>
  <c r="F355" i="29"/>
  <c r="F354" i="29"/>
  <c r="F353" i="29"/>
  <c r="F352" i="29"/>
  <c r="F351" i="29"/>
  <c r="F350" i="29"/>
  <c r="F349" i="29"/>
  <c r="F348" i="29"/>
  <c r="F347" i="29"/>
  <c r="F346" i="29"/>
  <c r="F345" i="29"/>
  <c r="F344" i="29"/>
  <c r="F343" i="29"/>
  <c r="F342" i="29"/>
  <c r="F341" i="29"/>
  <c r="F340" i="29"/>
  <c r="F339" i="29"/>
  <c r="F338" i="29"/>
  <c r="F337" i="29"/>
  <c r="F336" i="29"/>
  <c r="F335" i="29"/>
  <c r="F334" i="29"/>
  <c r="F333" i="29"/>
  <c r="F332" i="29"/>
  <c r="F331" i="29"/>
  <c r="F330" i="29"/>
  <c r="F329" i="29"/>
  <c r="F328" i="29"/>
  <c r="F327" i="29"/>
  <c r="F326" i="29"/>
  <c r="F325" i="29"/>
  <c r="F324" i="29"/>
  <c r="F323" i="29"/>
  <c r="F322" i="29"/>
  <c r="F321" i="29"/>
  <c r="F320" i="29"/>
  <c r="F319" i="29"/>
  <c r="F318" i="29"/>
  <c r="F317" i="29"/>
  <c r="F316" i="29"/>
  <c r="F315" i="29"/>
  <c r="F314" i="29"/>
  <c r="F313" i="29"/>
  <c r="F312" i="29"/>
  <c r="F311" i="29"/>
  <c r="F310" i="29"/>
  <c r="F309" i="29"/>
  <c r="F308" i="29"/>
  <c r="F307" i="29"/>
  <c r="F306" i="29"/>
  <c r="F305" i="29"/>
  <c r="F304" i="29"/>
  <c r="F303" i="29"/>
  <c r="F302" i="29"/>
  <c r="F301" i="29"/>
  <c r="F300" i="29"/>
  <c r="F299" i="29"/>
  <c r="F298" i="29"/>
  <c r="F297" i="29"/>
  <c r="F296" i="29"/>
  <c r="F295" i="29"/>
  <c r="F294" i="29"/>
  <c r="F293" i="29"/>
  <c r="F292" i="29"/>
  <c r="F291" i="29"/>
  <c r="F290" i="29"/>
  <c r="F289" i="29"/>
  <c r="F288" i="29"/>
  <c r="F287" i="29"/>
  <c r="F286" i="29"/>
  <c r="F285" i="29"/>
  <c r="F284" i="29"/>
  <c r="F283" i="29"/>
  <c r="F282" i="29"/>
  <c r="F281" i="29"/>
  <c r="F280" i="29"/>
  <c r="F279" i="29"/>
  <c r="F278" i="29"/>
  <c r="F277" i="29"/>
  <c r="F276" i="29"/>
  <c r="F275" i="29"/>
  <c r="F274" i="29"/>
  <c r="F273" i="29"/>
  <c r="F272" i="29"/>
  <c r="F271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4" i="29"/>
  <c r="F253" i="29"/>
  <c r="F252" i="29"/>
  <c r="F251" i="29"/>
  <c r="F250" i="29"/>
  <c r="F249" i="29"/>
  <c r="F248" i="29"/>
  <c r="F247" i="29"/>
  <c r="F246" i="29"/>
  <c r="F245" i="29"/>
  <c r="F244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20" i="29"/>
  <c r="F219" i="29"/>
  <c r="F218" i="29"/>
  <c r="F217" i="29"/>
  <c r="F216" i="29"/>
  <c r="F215" i="29"/>
  <c r="F214" i="29"/>
  <c r="F213" i="29"/>
  <c r="F212" i="29"/>
  <c r="F211" i="29"/>
  <c r="F210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6" i="29"/>
  <c r="F195" i="29"/>
  <c r="F194" i="29"/>
  <c r="F193" i="29"/>
  <c r="F192" i="29"/>
  <c r="F191" i="29"/>
  <c r="F190" i="29"/>
  <c r="F189" i="29"/>
  <c r="F188" i="29"/>
  <c r="F187" i="29"/>
  <c r="F186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M606" i="29"/>
  <c r="L606" i="29"/>
  <c r="I606" i="29"/>
  <c r="J606" i="29" s="1"/>
  <c r="H606" i="29"/>
  <c r="F606" i="29"/>
  <c r="F7" i="29"/>
  <c r="M7" i="29"/>
  <c r="L7" i="29"/>
  <c r="I7" i="29"/>
  <c r="J7" i="29" s="1"/>
  <c r="H7" i="29"/>
  <c r="AN22" i="28"/>
  <c r="AO22" i="28" s="1"/>
  <c r="AJ22" i="28"/>
  <c r="AK22" i="28" s="1"/>
  <c r="AH22" i="28"/>
  <c r="AP22" i="28" s="1"/>
  <c r="AG22" i="28"/>
  <c r="AF22" i="28"/>
  <c r="AD22" i="28"/>
  <c r="Z22" i="28"/>
  <c r="X22" i="28"/>
  <c r="W22" i="28"/>
  <c r="V22" i="28"/>
  <c r="J22" i="28"/>
  <c r="F22" i="28"/>
  <c r="D22" i="28"/>
  <c r="C22" i="28"/>
  <c r="B22" i="28"/>
  <c r="AN16" i="28"/>
  <c r="AJ16" i="28"/>
  <c r="AH16" i="28"/>
  <c r="AP16" i="28" s="1"/>
  <c r="AG16" i="28"/>
  <c r="AG36" i="28" s="1"/>
  <c r="AF16" i="28"/>
  <c r="AF36" i="28" s="1"/>
  <c r="AD16" i="28"/>
  <c r="AE16" i="28" s="1"/>
  <c r="Z16" i="28"/>
  <c r="AA16" i="28" s="1"/>
  <c r="X16" i="28"/>
  <c r="X36" i="28" s="1"/>
  <c r="W16" i="28"/>
  <c r="V16" i="28"/>
  <c r="V36" i="28" s="1"/>
  <c r="T16" i="28"/>
  <c r="P16" i="28"/>
  <c r="P36" i="28" s="1"/>
  <c r="N16" i="28"/>
  <c r="N36" i="28" s="1"/>
  <c r="M16" i="28"/>
  <c r="M36" i="28" s="1"/>
  <c r="L16" i="28"/>
  <c r="L36" i="28" s="1"/>
  <c r="D16" i="28"/>
  <c r="D36" i="28" s="1"/>
  <c r="J16" i="28"/>
  <c r="J36" i="28" s="1"/>
  <c r="F16" i="28"/>
  <c r="F36" i="28" s="1"/>
  <c r="G36" i="28" s="1"/>
  <c r="C16" i="28"/>
  <c r="C36" i="28" s="1"/>
  <c r="B16" i="28"/>
  <c r="B36" i="28" s="1"/>
  <c r="AP35" i="28"/>
  <c r="AP34" i="28"/>
  <c r="AP33" i="28"/>
  <c r="AP32" i="28"/>
  <c r="AP31" i="28"/>
  <c r="AP30" i="28"/>
  <c r="AP29" i="28"/>
  <c r="AP28" i="28"/>
  <c r="AP27" i="28"/>
  <c r="AP26" i="28"/>
  <c r="AP25" i="28"/>
  <c r="AP24" i="28"/>
  <c r="AP23" i="28"/>
  <c r="AP21" i="28"/>
  <c r="AP20" i="28"/>
  <c r="AP19" i="28"/>
  <c r="AP18" i="28"/>
  <c r="AP17" i="28"/>
  <c r="AP15" i="28"/>
  <c r="AP14" i="28"/>
  <c r="AP13" i="28"/>
  <c r="AP12" i="28"/>
  <c r="AP11" i="28"/>
  <c r="AO35" i="28"/>
  <c r="AO34" i="28"/>
  <c r="AO33" i="28"/>
  <c r="AO32" i="28"/>
  <c r="AO31" i="28"/>
  <c r="AO30" i="28"/>
  <c r="AO29" i="28"/>
  <c r="AO28" i="28"/>
  <c r="AO27" i="28"/>
  <c r="AO26" i="28"/>
  <c r="AO25" i="28"/>
  <c r="AO24" i="28"/>
  <c r="AO23" i="28"/>
  <c r="AO21" i="28"/>
  <c r="AO20" i="28"/>
  <c r="AO19" i="28"/>
  <c r="AO18" i="28"/>
  <c r="AO17" i="28"/>
  <c r="AO15" i="28"/>
  <c r="AO14" i="28"/>
  <c r="AO13" i="28"/>
  <c r="AO12" i="28"/>
  <c r="AO11" i="28"/>
  <c r="AE35" i="28"/>
  <c r="AE34" i="28"/>
  <c r="AE33" i="28"/>
  <c r="AE32" i="28"/>
  <c r="AE31" i="28"/>
  <c r="AE30" i="28"/>
  <c r="AE29" i="28"/>
  <c r="AE28" i="28"/>
  <c r="AE27" i="28"/>
  <c r="AE26" i="28"/>
  <c r="AE25" i="28"/>
  <c r="AE24" i="28"/>
  <c r="AE23" i="28"/>
  <c r="AE21" i="28"/>
  <c r="AE20" i="28"/>
  <c r="AE19" i="28"/>
  <c r="AE18" i="28"/>
  <c r="AE17" i="28"/>
  <c r="AE15" i="28"/>
  <c r="AE14" i="28"/>
  <c r="AE13" i="28"/>
  <c r="AE12" i="28"/>
  <c r="AE11" i="28"/>
  <c r="U19" i="28"/>
  <c r="AL35" i="28"/>
  <c r="AM35" i="28" s="1"/>
  <c r="AK35" i="28"/>
  <c r="AM34" i="28"/>
  <c r="AL34" i="28"/>
  <c r="AK34" i="28"/>
  <c r="AL33" i="28"/>
  <c r="AM33" i="28" s="1"/>
  <c r="AK33" i="28"/>
  <c r="AL32" i="28"/>
  <c r="AM32" i="28" s="1"/>
  <c r="AK32" i="28"/>
  <c r="AL31" i="28"/>
  <c r="AM31" i="28" s="1"/>
  <c r="AK31" i="28"/>
  <c r="AL30" i="28"/>
  <c r="AM30" i="28" s="1"/>
  <c r="AK30" i="28"/>
  <c r="AL29" i="28"/>
  <c r="AM29" i="28" s="1"/>
  <c r="AK29" i="28"/>
  <c r="AL28" i="28"/>
  <c r="AM28" i="28" s="1"/>
  <c r="AK28" i="28"/>
  <c r="AL27" i="28"/>
  <c r="AM27" i="28" s="1"/>
  <c r="AK27" i="28"/>
  <c r="AL26" i="28"/>
  <c r="AM26" i="28" s="1"/>
  <c r="AK26" i="28"/>
  <c r="AL25" i="28"/>
  <c r="AM25" i="28" s="1"/>
  <c r="AK25" i="28"/>
  <c r="AL24" i="28"/>
  <c r="AM24" i="28" s="1"/>
  <c r="AK24" i="28"/>
  <c r="AL23" i="28"/>
  <c r="AM23" i="28" s="1"/>
  <c r="AK23" i="28"/>
  <c r="AM21" i="28"/>
  <c r="AL21" i="28"/>
  <c r="AK21" i="28"/>
  <c r="AL20" i="28"/>
  <c r="AM20" i="28" s="1"/>
  <c r="AK20" i="28"/>
  <c r="AL19" i="28"/>
  <c r="AM19" i="28" s="1"/>
  <c r="AK19" i="28"/>
  <c r="AL18" i="28"/>
  <c r="AM18" i="28" s="1"/>
  <c r="AK18" i="28"/>
  <c r="AL17" i="28"/>
  <c r="AM17" i="28" s="1"/>
  <c r="AK17" i="28"/>
  <c r="AL15" i="28"/>
  <c r="AM15" i="28" s="1"/>
  <c r="AK15" i="28"/>
  <c r="AL14" i="28"/>
  <c r="AM14" i="28" s="1"/>
  <c r="AK14" i="28"/>
  <c r="AM13" i="28"/>
  <c r="AL13" i="28"/>
  <c r="AK13" i="28"/>
  <c r="AL12" i="28"/>
  <c r="AM12" i="28" s="1"/>
  <c r="AK12" i="28"/>
  <c r="AL11" i="28"/>
  <c r="AM11" i="28" s="1"/>
  <c r="AK11" i="28"/>
  <c r="AB35" i="28"/>
  <c r="AC35" i="28" s="1"/>
  <c r="AA35" i="28"/>
  <c r="AB34" i="28"/>
  <c r="AC34" i="28" s="1"/>
  <c r="AA34" i="28"/>
  <c r="AB33" i="28"/>
  <c r="AC33" i="28" s="1"/>
  <c r="AA33" i="28"/>
  <c r="AB32" i="28"/>
  <c r="AC32" i="28" s="1"/>
  <c r="AA32" i="28"/>
  <c r="AB31" i="28"/>
  <c r="AC31" i="28" s="1"/>
  <c r="AA31" i="28"/>
  <c r="AB30" i="28"/>
  <c r="AC30" i="28" s="1"/>
  <c r="AA30" i="28"/>
  <c r="AB29" i="28"/>
  <c r="AC29" i="28" s="1"/>
  <c r="AA29" i="28"/>
  <c r="AB28" i="28"/>
  <c r="AC28" i="28" s="1"/>
  <c r="AA28" i="28"/>
  <c r="AB27" i="28"/>
  <c r="AC27" i="28" s="1"/>
  <c r="AA27" i="28"/>
  <c r="AB26" i="28"/>
  <c r="AC26" i="28" s="1"/>
  <c r="AA26" i="28"/>
  <c r="AB25" i="28"/>
  <c r="AC25" i="28" s="1"/>
  <c r="AA25" i="28"/>
  <c r="AB24" i="28"/>
  <c r="AC24" i="28" s="1"/>
  <c r="AA24" i="28"/>
  <c r="AB23" i="28"/>
  <c r="AC23" i="28" s="1"/>
  <c r="AA23" i="28"/>
  <c r="AB21" i="28"/>
  <c r="AC21" i="28" s="1"/>
  <c r="AA21" i="28"/>
  <c r="AB20" i="28"/>
  <c r="AC20" i="28" s="1"/>
  <c r="AA20" i="28"/>
  <c r="AB18" i="28"/>
  <c r="AC18" i="28" s="1"/>
  <c r="AA18" i="28"/>
  <c r="AB17" i="28"/>
  <c r="AC17" i="28" s="1"/>
  <c r="AA17" i="28"/>
  <c r="AB15" i="28"/>
  <c r="AC15" i="28" s="1"/>
  <c r="AA15" i="28"/>
  <c r="AB14" i="28"/>
  <c r="AC14" i="28" s="1"/>
  <c r="AA14" i="28"/>
  <c r="AB13" i="28"/>
  <c r="AC13" i="28" s="1"/>
  <c r="AA13" i="28"/>
  <c r="AB12" i="28"/>
  <c r="AC12" i="28" s="1"/>
  <c r="AA12" i="28"/>
  <c r="AB11" i="28"/>
  <c r="AC11" i="28" s="1"/>
  <c r="AA11" i="28"/>
  <c r="R19" i="28"/>
  <c r="S19" i="28" s="1"/>
  <c r="Q19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1" i="28"/>
  <c r="K20" i="28"/>
  <c r="K19" i="28"/>
  <c r="K18" i="28"/>
  <c r="K17" i="28"/>
  <c r="K15" i="28"/>
  <c r="K14" i="28"/>
  <c r="K13" i="28"/>
  <c r="K12" i="28"/>
  <c r="K11" i="28"/>
  <c r="H35" i="28"/>
  <c r="I35" i="28" s="1"/>
  <c r="G35" i="28"/>
  <c r="H34" i="28"/>
  <c r="I34" i="28" s="1"/>
  <c r="G34" i="28"/>
  <c r="H33" i="28"/>
  <c r="I33" i="28" s="1"/>
  <c r="G33" i="28"/>
  <c r="H32" i="28"/>
  <c r="I32" i="28" s="1"/>
  <c r="G32" i="28"/>
  <c r="I31" i="28"/>
  <c r="H31" i="28"/>
  <c r="G31" i="28"/>
  <c r="H30" i="28"/>
  <c r="I30" i="28" s="1"/>
  <c r="G30" i="28"/>
  <c r="H29" i="28"/>
  <c r="I29" i="28" s="1"/>
  <c r="G29" i="28"/>
  <c r="H28" i="28"/>
  <c r="I28" i="28" s="1"/>
  <c r="G28" i="28"/>
  <c r="H27" i="28"/>
  <c r="I27" i="28" s="1"/>
  <c r="G27" i="28"/>
  <c r="H26" i="28"/>
  <c r="I26" i="28" s="1"/>
  <c r="G26" i="28"/>
  <c r="H25" i="28"/>
  <c r="I25" i="28" s="1"/>
  <c r="G25" i="28"/>
  <c r="H24" i="28"/>
  <c r="I24" i="28" s="1"/>
  <c r="G24" i="28"/>
  <c r="H23" i="28"/>
  <c r="I23" i="28" s="1"/>
  <c r="G23" i="28"/>
  <c r="H21" i="28"/>
  <c r="I21" i="28" s="1"/>
  <c r="G21" i="28"/>
  <c r="H20" i="28"/>
  <c r="I20" i="28" s="1"/>
  <c r="G20" i="28"/>
  <c r="I19" i="28"/>
  <c r="H19" i="28"/>
  <c r="G19" i="28"/>
  <c r="H18" i="28"/>
  <c r="I18" i="28" s="1"/>
  <c r="G18" i="28"/>
  <c r="H17" i="28"/>
  <c r="I17" i="28" s="1"/>
  <c r="G17" i="28"/>
  <c r="H15" i="28"/>
  <c r="I15" i="28" s="1"/>
  <c r="G15" i="28"/>
  <c r="H14" i="28"/>
  <c r="I14" i="28" s="1"/>
  <c r="G14" i="28"/>
  <c r="H13" i="28"/>
  <c r="I13" i="28" s="1"/>
  <c r="G13" i="28"/>
  <c r="H12" i="28"/>
  <c r="I12" i="28" s="1"/>
  <c r="G12" i="28"/>
  <c r="G11" i="28"/>
  <c r="H11" i="28"/>
  <c r="I11" i="28" s="1"/>
  <c r="K22" i="28" l="1"/>
  <c r="W36" i="28"/>
  <c r="AD36" i="28"/>
  <c r="G22" i="28"/>
  <c r="O36" i="28"/>
  <c r="O19" i="28"/>
  <c r="K36" i="28"/>
  <c r="H36" i="28"/>
  <c r="I36" i="28" s="1"/>
  <c r="E22" i="28"/>
  <c r="E29" i="28"/>
  <c r="E20" i="28"/>
  <c r="E11" i="28"/>
  <c r="E28" i="28"/>
  <c r="E36" i="28"/>
  <c r="E19" i="28"/>
  <c r="E26" i="28"/>
  <c r="E24" i="28"/>
  <c r="E35" i="28"/>
  <c r="E27" i="28"/>
  <c r="E18" i="28"/>
  <c r="E34" i="28"/>
  <c r="E17" i="28"/>
  <c r="E16" i="28"/>
  <c r="E33" i="28"/>
  <c r="E25" i="28"/>
  <c r="E15" i="28"/>
  <c r="E31" i="28"/>
  <c r="E23" i="28"/>
  <c r="E13" i="28"/>
  <c r="E32" i="28"/>
  <c r="E30" i="28"/>
  <c r="E21" i="28"/>
  <c r="E12" i="28"/>
  <c r="E14" i="28"/>
  <c r="Y34" i="28"/>
  <c r="Y17" i="28"/>
  <c r="Y27" i="28"/>
  <c r="Y35" i="28"/>
  <c r="AE22" i="28"/>
  <c r="Z36" i="28"/>
  <c r="AA36" i="28" s="1"/>
  <c r="AE36" i="28"/>
  <c r="Q16" i="28"/>
  <c r="AB22" i="28"/>
  <c r="AC22" i="28" s="1"/>
  <c r="U16" i="28"/>
  <c r="G16" i="28"/>
  <c r="AK16" i="28"/>
  <c r="T36" i="28"/>
  <c r="U36" i="28" s="1"/>
  <c r="AH36" i="28"/>
  <c r="AP36" i="28" s="1"/>
  <c r="Q36" i="28"/>
  <c r="AO16" i="28"/>
  <c r="H22" i="28"/>
  <c r="I22" i="28" s="1"/>
  <c r="AJ36" i="28"/>
  <c r="K16" i="28"/>
  <c r="AN36" i="28"/>
  <c r="AL36" i="28"/>
  <c r="Y18" i="28"/>
  <c r="Y28" i="28"/>
  <c r="Y36" i="28"/>
  <c r="Y20" i="28"/>
  <c r="Y29" i="28"/>
  <c r="Y11" i="28"/>
  <c r="Y21" i="28"/>
  <c r="Y30" i="28"/>
  <c r="Y12" i="28"/>
  <c r="Y23" i="28"/>
  <c r="Y31" i="28"/>
  <c r="Y13" i="28"/>
  <c r="Y24" i="28"/>
  <c r="Y32" i="28"/>
  <c r="Y16" i="28"/>
  <c r="Y14" i="28"/>
  <c r="Y25" i="28"/>
  <c r="Y33" i="28"/>
  <c r="Y22" i="28"/>
  <c r="Y15" i="28"/>
  <c r="Y26" i="28"/>
  <c r="R36" i="28"/>
  <c r="S36" i="28" s="1"/>
  <c r="O16" i="28"/>
  <c r="AL22" i="28"/>
  <c r="AM22" i="28" s="1"/>
  <c r="AA22" i="28"/>
  <c r="AL16" i="28"/>
  <c r="AM16" i="28" s="1"/>
  <c r="AB16" i="28"/>
  <c r="AC16" i="28" s="1"/>
  <c r="R16" i="28"/>
  <c r="S16" i="28" s="1"/>
  <c r="AI20" i="28" l="1"/>
  <c r="AI27" i="28"/>
  <c r="AI25" i="28"/>
  <c r="AI15" i="28"/>
  <c r="AI13" i="28"/>
  <c r="AI29" i="28"/>
  <c r="AI35" i="28"/>
  <c r="AI28" i="28"/>
  <c r="AI19" i="28"/>
  <c r="AI33" i="28"/>
  <c r="AI23" i="28"/>
  <c r="AI22" i="28"/>
  <c r="AI18" i="28"/>
  <c r="AM36" i="28"/>
  <c r="AI30" i="28"/>
  <c r="AI11" i="28"/>
  <c r="AI16" i="28"/>
  <c r="AI32" i="28"/>
  <c r="AI21" i="28"/>
  <c r="AO36" i="28"/>
  <c r="AB36" i="28"/>
  <c r="AC36" i="28" s="1"/>
  <c r="AI34" i="28"/>
  <c r="AI24" i="28"/>
  <c r="AI12" i="28"/>
  <c r="AI26" i="28"/>
  <c r="AI14" i="28"/>
  <c r="AI36" i="28"/>
  <c r="AK36" i="28"/>
  <c r="AI17" i="28"/>
  <c r="AI31" i="28"/>
  <c r="H16" i="28" l="1"/>
  <c r="I16" i="28" s="1"/>
</calcChain>
</file>

<file path=xl/sharedStrings.xml><?xml version="1.0" encoding="utf-8"?>
<sst xmlns="http://schemas.openxmlformats.org/spreadsheetml/2006/main" count="15455" uniqueCount="1486">
  <si>
    <t>3</t>
  </si>
  <si>
    <t>GASTOS</t>
  </si>
  <si>
    <t>3-1</t>
  </si>
  <si>
    <t>GASTOS DE FUNCIONAMIENTO</t>
  </si>
  <si>
    <t>3-1-1</t>
  </si>
  <si>
    <t>SERVICIOS PERSONALES</t>
  </si>
  <si>
    <t>3-1-1-01</t>
  </si>
  <si>
    <t>3-1-1-01-01</t>
  </si>
  <si>
    <t>Sueldos Personal de Nina</t>
  </si>
  <si>
    <t>3-1-1-01-04</t>
  </si>
  <si>
    <t>Gastos de Representaci</t>
  </si>
  <si>
    <t>3-1-1-01-05</t>
  </si>
  <si>
    <t>3-1-1-01-08</t>
  </si>
  <si>
    <t>Bonificaci por Servicios Prestados</t>
  </si>
  <si>
    <t>3-1-1-01-11</t>
  </si>
  <si>
    <t>Prima Semestral</t>
  </si>
  <si>
    <t>3-1-1-01-13</t>
  </si>
  <si>
    <t>Prima de Navidad</t>
  </si>
  <si>
    <t>3-1-1-01-14</t>
  </si>
  <si>
    <t>Prima de Vacaciones</t>
  </si>
  <si>
    <t>3-1-1-01-15</t>
  </si>
  <si>
    <t>Prima T馗nica</t>
  </si>
  <si>
    <t>3-1-1-01-16</t>
  </si>
  <si>
    <t>Prima de Antiguedad</t>
  </si>
  <si>
    <t>3-1-1-01-17</t>
  </si>
  <si>
    <t>Prima Secretarial</t>
  </si>
  <si>
    <t>3-1-1-01-21</t>
  </si>
  <si>
    <t>Vacaciones en Dinero</t>
  </si>
  <si>
    <t>3-1-1-01-26</t>
  </si>
  <si>
    <t>Bonificaci Especial de Recreaci</t>
  </si>
  <si>
    <t>3-1-1-01-28</t>
  </si>
  <si>
    <t>3-1-1-03</t>
  </si>
  <si>
    <t>3-1-1-03-01</t>
  </si>
  <si>
    <t>Aportes Patronales Sector Privado</t>
  </si>
  <si>
    <t>3-1-1-03-01-01</t>
  </si>
  <si>
    <t>Cesant僘s Fondos Privados</t>
  </si>
  <si>
    <t>3-1-1-03-01-02</t>
  </si>
  <si>
    <t>Pensiones Fondos Privados</t>
  </si>
  <si>
    <t>3-1-1-03-01-03</t>
  </si>
  <si>
    <t>Salud EPS Privadas</t>
  </si>
  <si>
    <t>3-1-1-03-01-04</t>
  </si>
  <si>
    <t>Riesgos Profesionales Sector Privado</t>
  </si>
  <si>
    <t>3-1-1-03-01-05</t>
  </si>
  <si>
    <t>Caja de Compensaci</t>
  </si>
  <si>
    <t>3-1-1-03-02</t>
  </si>
  <si>
    <t>Aportes Patronales Sector P炻lico</t>
  </si>
  <si>
    <t>3-1-1-03-02-01</t>
  </si>
  <si>
    <t>Cesant僘s Fondos P炻licos</t>
  </si>
  <si>
    <t>3-1-1-03-02-02</t>
  </si>
  <si>
    <t>Pensiones Fondos P炻licos</t>
  </si>
  <si>
    <t>3-1-1-03-02-03</t>
  </si>
  <si>
    <t>Salud EPS P炻licas</t>
  </si>
  <si>
    <t>3-1-1-03-02-05</t>
  </si>
  <si>
    <t>ESAP</t>
  </si>
  <si>
    <t>3-1-1-03-02-06</t>
  </si>
  <si>
    <t>ICBF</t>
  </si>
  <si>
    <t>3-1-1-03-02-07</t>
  </si>
  <si>
    <t>SENA</t>
  </si>
  <si>
    <t>3-1-1-03-02-08</t>
  </si>
  <si>
    <t>Institutos T馗nicos</t>
  </si>
  <si>
    <t>3-1-1-03-02-09</t>
  </si>
  <si>
    <t>Comisiones</t>
  </si>
  <si>
    <t>3-1-2</t>
  </si>
  <si>
    <t>GASTOS GENERALES</t>
  </si>
  <si>
    <t>3-1-2-03</t>
  </si>
  <si>
    <t>Otros Gastos Generales</t>
  </si>
  <si>
    <t>3-1-2-03-01</t>
  </si>
  <si>
    <t>Sentencias Judiciales</t>
  </si>
  <si>
    <t>3-1-2-03-01-02</t>
  </si>
  <si>
    <t>Otras Sentencias</t>
  </si>
  <si>
    <t>3-1-1-02</t>
  </si>
  <si>
    <t>SERVICIOS PERSONALES INDIRECTOS</t>
  </si>
  <si>
    <t>3-1-1-02-03</t>
  </si>
  <si>
    <t>Honorarios</t>
  </si>
  <si>
    <t>3-1-1-02-03-01</t>
  </si>
  <si>
    <t>Honorarios Entidad</t>
  </si>
  <si>
    <t>3-1-1-02-04</t>
  </si>
  <si>
    <t>Remuneraci Servicios T馗nicos</t>
  </si>
  <si>
    <t>3-1-1-02-99</t>
  </si>
  <si>
    <t>Otros Gastos de Personal</t>
  </si>
  <si>
    <t>3-1-2-01</t>
  </si>
  <si>
    <t>Adquisici de Bienes</t>
  </si>
  <si>
    <t>3-1-2-01-02</t>
  </si>
  <si>
    <t>Gastos de Computador</t>
  </si>
  <si>
    <t>3-1-2-01-03</t>
  </si>
  <si>
    <t>Combustibles, Lubricantes y Llantas</t>
  </si>
  <si>
    <t>3-1-2-01-04</t>
  </si>
  <si>
    <t>Materiales y Suministros</t>
  </si>
  <si>
    <t>3-1-2-01-05</t>
  </si>
  <si>
    <t>Compra de Equipo</t>
  </si>
  <si>
    <t>3-1-2-02</t>
  </si>
  <si>
    <t>Adquisici de Servicios</t>
  </si>
  <si>
    <t>3-1-2-02-01</t>
  </si>
  <si>
    <t>Arrendamientos</t>
  </si>
  <si>
    <t>3-1-2-02-02</t>
  </si>
  <si>
    <t>Vi疸icos y Gastos de Viaje</t>
  </si>
  <si>
    <t>3-1-2-02-03</t>
  </si>
  <si>
    <t>Gastos de Transporte y Comunicaci</t>
  </si>
  <si>
    <t>3-1-2-02-04</t>
  </si>
  <si>
    <t>Impresos y  Publicaciones</t>
  </si>
  <si>
    <t>3-1-2-02-05</t>
  </si>
  <si>
    <t>Mantenimiento y Reparaciones</t>
  </si>
  <si>
    <t>3-1-2-02-05-01</t>
  </si>
  <si>
    <t>Mantenimiento Entidad</t>
  </si>
  <si>
    <t>3-1-2-02-06</t>
  </si>
  <si>
    <t>Seguros</t>
  </si>
  <si>
    <t>3-1-2-02-06-01</t>
  </si>
  <si>
    <t>Seguros Entidad</t>
  </si>
  <si>
    <t>3-1-2-02-08</t>
  </si>
  <si>
    <t>Servicios P炻licos</t>
  </si>
  <si>
    <t>3-1-2-02-08-01</t>
  </si>
  <si>
    <t>Energ僘</t>
  </si>
  <si>
    <t>3-1-2-02-08-02</t>
  </si>
  <si>
    <t>Acueducto y Alcantarillado</t>
  </si>
  <si>
    <t>3-1-2-02-08-03</t>
  </si>
  <si>
    <t>Aseo</t>
  </si>
  <si>
    <t>3-1-2-02-08-04</t>
  </si>
  <si>
    <t>Tel馭ono</t>
  </si>
  <si>
    <t>3-1-2-02-09</t>
  </si>
  <si>
    <t>Capacitaci</t>
  </si>
  <si>
    <t>3-1-2-02-09-01</t>
  </si>
  <si>
    <t>Capacitaci Interna</t>
  </si>
  <si>
    <t>3-1-2-02-10</t>
  </si>
  <si>
    <t>Bienestar e Incentivos</t>
  </si>
  <si>
    <t>3-1-2-02-11</t>
  </si>
  <si>
    <t>Promoci Institucional</t>
  </si>
  <si>
    <t>3-1-2-02-12</t>
  </si>
  <si>
    <t>Salud Ocupacional</t>
  </si>
  <si>
    <t>3-1-2-02-17</t>
  </si>
  <si>
    <t>Informaci</t>
  </si>
  <si>
    <t>3-1-2-03-02</t>
  </si>
  <si>
    <t>3-1-5</t>
  </si>
  <si>
    <t>PASIVOS EXIGIBLES</t>
  </si>
  <si>
    <t>3-3</t>
  </si>
  <si>
    <t>INVERSIﾓN</t>
  </si>
  <si>
    <t>3-3-1</t>
  </si>
  <si>
    <t>DIRECTA</t>
  </si>
  <si>
    <t>3-3-1-14</t>
  </si>
  <si>
    <t>Bogot・Humana</t>
  </si>
  <si>
    <t>3-3-1-14-03</t>
  </si>
  <si>
    <t>3-3-1-14-03-26</t>
  </si>
  <si>
    <t>3-3-1-14-03-26-0695</t>
  </si>
  <si>
    <t>3-3-1-14-03-26-0695-224</t>
  </si>
  <si>
    <t>3-3-1-14-03-26-0696</t>
  </si>
  <si>
    <t>3-3-1-14-03-26-0696-222</t>
  </si>
  <si>
    <t>3-3-1-14-03-26-0697</t>
  </si>
  <si>
    <t>Defensa del consumidor</t>
  </si>
  <si>
    <t>3-3-1-14-03-26-0697-223</t>
  </si>
  <si>
    <t>223 - Defensa del consumidor</t>
  </si>
  <si>
    <t>3-3-1-14-03-31</t>
  </si>
  <si>
    <t>3-3-1-14-03-31-0693</t>
  </si>
  <si>
    <t>3-3-1-14-03-31-0693-235</t>
  </si>
  <si>
    <t>3-1-1-01-06</t>
  </si>
  <si>
    <t>Auxilio de Transporte</t>
  </si>
  <si>
    <t>3-1-1-01-07</t>
  </si>
  <si>
    <t>Subsidio de Alimentaci</t>
  </si>
  <si>
    <t>3-1-1-01-18</t>
  </si>
  <si>
    <t>Prima de Riesgo</t>
  </si>
  <si>
    <t>3-1-1-01-20</t>
  </si>
  <si>
    <t>Otras Primas y Bonificaciones</t>
  </si>
  <si>
    <t>3-1-1-02-05</t>
  </si>
  <si>
    <t>Bonificaci Escoltas Alcald僘</t>
  </si>
  <si>
    <t>3-1-2-01-01</t>
  </si>
  <si>
    <t>Dotaci</t>
  </si>
  <si>
    <t>3-1-2-02-08-05</t>
  </si>
  <si>
    <t>Gas</t>
  </si>
  <si>
    <t>3-1-2-02-13</t>
  </si>
  <si>
    <t>3-1-2-02-13-02</t>
  </si>
  <si>
    <t>C.A.D.E.</t>
  </si>
  <si>
    <t>3-1-2-02-13-99</t>
  </si>
  <si>
    <t>3-3-1-14-01</t>
  </si>
  <si>
    <t>3-3-1-14-01-06</t>
  </si>
  <si>
    <t>3-3-1-14-01-06-0768</t>
  </si>
  <si>
    <t>3-3-1-14-01-06-0768-129</t>
  </si>
  <si>
    <t>3-3-1-14-01-06-0768-130</t>
  </si>
  <si>
    <t>3-3-1-14-03-26-0687</t>
  </si>
  <si>
    <t>3-3-1-14-03-26-0687-222</t>
  </si>
  <si>
    <t>3-3-1-14-03-26-0745</t>
  </si>
  <si>
    <t>3-3-1-14-03-26-0745-222</t>
  </si>
  <si>
    <t>3-3-1-14-03-29</t>
  </si>
  <si>
    <t>3-3-1-14-03-29-0815</t>
  </si>
  <si>
    <t>3-3-1-14-03-29-0815-231</t>
  </si>
  <si>
    <t>3-3-1-14-03-29-0815-232</t>
  </si>
  <si>
    <t>3-3-1-14-03-31-0326</t>
  </si>
  <si>
    <t>3-3-1-14-03-31-0326-235</t>
  </si>
  <si>
    <t>3-3-1-14-03-31-0483</t>
  </si>
  <si>
    <t>3-3-1-14-03-31-0483-237</t>
  </si>
  <si>
    <t>3-3-1-14-03-31-0484</t>
  </si>
  <si>
    <t>3-3-1-14-03-31-0484-235</t>
  </si>
  <si>
    <t>3-3-1-14-03-31-0655</t>
  </si>
  <si>
    <t>3-3-1-14-03-31-0655-235</t>
  </si>
  <si>
    <t>3-3-1-14-03-31-1122</t>
  </si>
  <si>
    <t>3-3-1-14-03-31-1122-238</t>
  </si>
  <si>
    <t>3-3-1-14-03-31-6036</t>
  </si>
  <si>
    <t>3-3-1-14-03-31-6036-235</t>
  </si>
  <si>
    <t>3-3-1-14-03-31-7096</t>
  </si>
  <si>
    <t>3-3-1-14-03-31-7096-235</t>
  </si>
  <si>
    <t>3-3-1-14-03-31-7377</t>
  </si>
  <si>
    <t>3-3-1-14-03-31-7377-235</t>
  </si>
  <si>
    <t>3-3-1-14-03-31-7379</t>
  </si>
  <si>
    <t>3-3-1-14-03-31-7379-235</t>
  </si>
  <si>
    <t>3-3-1-14-03-32</t>
  </si>
  <si>
    <t>3-3-1-14-03-32-0766</t>
  </si>
  <si>
    <t>3-3-1-14-03-32-0766-241</t>
  </si>
  <si>
    <t>3-3-1-14-03-32-0766-242</t>
  </si>
  <si>
    <t>3-3-1-14-03-32-0766-243</t>
  </si>
  <si>
    <t>3-3-1-14-03-32-0766-244</t>
  </si>
  <si>
    <t>3-3-1-14-03-33</t>
  </si>
  <si>
    <t>Bogot・Humana internacional</t>
  </si>
  <si>
    <t>3-3-1-14-03-33-0485</t>
  </si>
  <si>
    <t>3-3-1-14-03-33-0485-245</t>
  </si>
  <si>
    <t>245 - Bogot・Humana internacional</t>
  </si>
  <si>
    <t>3-3-4</t>
  </si>
  <si>
    <t>3-1-1-03-02-04</t>
  </si>
  <si>
    <t>Riesgos Profesionales Sector P炻lico</t>
  </si>
  <si>
    <t>3-3-1-14-03-26-0723</t>
  </si>
  <si>
    <t>3-3-1-14-03-26-0723-222</t>
  </si>
  <si>
    <t>3-3-1-14-03-26-0732</t>
  </si>
  <si>
    <t>3-3-1-14-03-26-0732-224</t>
  </si>
  <si>
    <t>3-3-1-14-03-26-0737</t>
  </si>
  <si>
    <t>3-3-1-14-03-26-0737-223</t>
  </si>
  <si>
    <t>3-1-2-02-05-02</t>
  </si>
  <si>
    <t>Mantenimiento C.A.D.</t>
  </si>
  <si>
    <t>3-1-2-02-09-02</t>
  </si>
  <si>
    <t>Capacitaci Externa</t>
  </si>
  <si>
    <t>3-1-2-03-03</t>
  </si>
  <si>
    <t>Intereses y Comisiones</t>
  </si>
  <si>
    <t>3-1-3</t>
  </si>
  <si>
    <t>TRANSFERENCIAS PARA FUNCIONAMIENTO</t>
  </si>
  <si>
    <t>3-1-3-02</t>
  </si>
  <si>
    <t>OTRAS TRANSFERENCIAS</t>
  </si>
  <si>
    <t>3-1-3-02-02</t>
  </si>
  <si>
    <t>3-1-3-02-03</t>
  </si>
  <si>
    <t>Fondo de Pasivos EDIS</t>
  </si>
  <si>
    <t>3-1-3-02-04</t>
  </si>
  <si>
    <t>Fondo de Pasivos EDTU</t>
  </si>
  <si>
    <t>3-1-3-02-20</t>
  </si>
  <si>
    <t>Pasivos FONDATT</t>
  </si>
  <si>
    <t>3-3-1-14-03-26-0941</t>
  </si>
  <si>
    <t>3-3-1-14-03-26-0941-222</t>
  </si>
  <si>
    <t>3-3-1-14-03-31-0698</t>
  </si>
  <si>
    <t>3-3-1-14-03-31-0698-239</t>
  </si>
  <si>
    <t>3-3-1-14-03-31-0699</t>
  </si>
  <si>
    <t>3-3-1-14-03-31-0699-239</t>
  </si>
  <si>
    <t>3-3-1-14-03-31-0700</t>
  </si>
  <si>
    <t>3-3-1-14-03-31-0700-239</t>
  </si>
  <si>
    <t>3-3-1-14-03-31-0701</t>
  </si>
  <si>
    <t>3-3-1-14-03-31-0701-239</t>
  </si>
  <si>
    <t>3-3-1-14-03-31-0703</t>
  </si>
  <si>
    <t>Control y servicios tributarios</t>
  </si>
  <si>
    <t>3-3-1-14-03-31-0703-239</t>
  </si>
  <si>
    <t>3-3-1-14-03-31-0704</t>
  </si>
  <si>
    <t>3-3-1-14-03-31-0704-239</t>
  </si>
  <si>
    <t>3-3-1-14-03-31-0714</t>
  </si>
  <si>
    <t>3-3-1-14-03-31-0714-235</t>
  </si>
  <si>
    <t>235 - Fortalecimiento institucional</t>
  </si>
  <si>
    <t>3-3-1-14-03-32-0705</t>
  </si>
  <si>
    <t>3-3-1-14-03-32-0705-241</t>
  </si>
  <si>
    <t>3-3-1-14-01-09</t>
  </si>
  <si>
    <t>3-3-1-14-01-09-0736</t>
  </si>
  <si>
    <t>3-3-1-14-01-09-0736-150</t>
  </si>
  <si>
    <t>3-3-1-14-01-09-0754</t>
  </si>
  <si>
    <t>Agricultura urbana y periurbana</t>
  </si>
  <si>
    <t>3-3-1-14-01-09-0754-153</t>
  </si>
  <si>
    <t>3-3-1-14-01-10</t>
  </si>
  <si>
    <t>Ruralidad humana</t>
  </si>
  <si>
    <t>3-3-1-14-01-10-0709</t>
  </si>
  <si>
    <t>3-3-1-14-01-10-0709-154</t>
  </si>
  <si>
    <t>3-3-1-14-01-11</t>
  </si>
  <si>
    <t>3-3-1-14-01-11-0748</t>
  </si>
  <si>
    <t>3-3-1-14-01-11-0748-157</t>
  </si>
  <si>
    <t>3-3-1-14-01-12</t>
  </si>
  <si>
    <t>3-3-1-14-01-12-0689</t>
  </si>
  <si>
    <t>3-3-1-14-01-12-0689-160</t>
  </si>
  <si>
    <t>3-3-1-14-01-12-0715</t>
  </si>
  <si>
    <t>Banca para la econom僘 popular</t>
  </si>
  <si>
    <t>3-3-1-14-01-12-0715-162</t>
  </si>
  <si>
    <t>162 - Banca para la econom僘 popular</t>
  </si>
  <si>
    <t>3-3-1-14-01-12-0716</t>
  </si>
  <si>
    <t>3-3-1-14-01-12-0716-159</t>
  </si>
  <si>
    <t>3-3-1-14-01-12-0752</t>
  </si>
  <si>
    <t>3-3-1-14-01-12-0752-165</t>
  </si>
  <si>
    <t>3-3-1-14-01-13</t>
  </si>
  <si>
    <t>Trabajo decente y digno</t>
  </si>
  <si>
    <t>3-3-1-14-01-13-0686</t>
  </si>
  <si>
    <t>3-3-1-14-01-13-0686-166</t>
  </si>
  <si>
    <t>3-3-1-14-03-24</t>
  </si>
  <si>
    <t>Bogot・Humana: participa y decide</t>
  </si>
  <si>
    <t>3-3-1-14-03-24-0775</t>
  </si>
  <si>
    <t>3-3-1-14-03-24-0775-215</t>
  </si>
  <si>
    <t>3-3-1-14-03-26-0964</t>
  </si>
  <si>
    <t>3-3-1-14-03-26-0964-222</t>
  </si>
  <si>
    <t>3-3-1-14-03-31-0429</t>
  </si>
  <si>
    <t>Fortalecimiento institucional</t>
  </si>
  <si>
    <t>3-3-1-14-03-31-0429-235</t>
  </si>
  <si>
    <t>3-3-1-14-03-31-0688</t>
  </si>
  <si>
    <t>3-3-1-14-03-31-0688-235</t>
  </si>
  <si>
    <t>3-3-1-14-03-32-0690</t>
  </si>
  <si>
    <t>3-3-1-14-03-32-0690-241</t>
  </si>
  <si>
    <t>3-1-6</t>
  </si>
  <si>
    <t>RESERVAS PRESUPUESTALES</t>
  </si>
  <si>
    <t>3-1-6-01</t>
  </si>
  <si>
    <t>SERVICIOS PERSONALES.</t>
  </si>
  <si>
    <t>3-1-6-01-03</t>
  </si>
  <si>
    <t>3-1-6-01-03-02</t>
  </si>
  <si>
    <t>3-1-6-01-03-02-0002</t>
  </si>
  <si>
    <t>3-3-1-14-02</t>
  </si>
  <si>
    <t>3-3-1-14-02-17</t>
  </si>
  <si>
    <t>3-3-1-14-02-17-0131</t>
  </si>
  <si>
    <t>3-3-1-14-02-17-0131-182</t>
  </si>
  <si>
    <t>3-3-1-14-02-17-0820</t>
  </si>
  <si>
    <t>3-3-1-14-02-17-0820-178</t>
  </si>
  <si>
    <t>3-3-1-14-02-17-0820-181</t>
  </si>
  <si>
    <t>3-3-1-14-02-17-0821</t>
  </si>
  <si>
    <t>3-3-1-14-02-17-0821-179</t>
  </si>
  <si>
    <t>3-3-1-14-02-17-0821-180</t>
  </si>
  <si>
    <t>3-3-1-14-02-17-0821-182</t>
  </si>
  <si>
    <t>3-3-1-14-02-17-0821-183</t>
  </si>
  <si>
    <t>3-3-1-14-02-18</t>
  </si>
  <si>
    <t>3-3-1-14-02-18-0811</t>
  </si>
  <si>
    <t>3-3-1-14-02-18-0811-184</t>
  </si>
  <si>
    <t>3-3-1-14-02-18-0811-185</t>
  </si>
  <si>
    <t>3-3-1-14-02-21</t>
  </si>
  <si>
    <t>Basura cero</t>
  </si>
  <si>
    <t>3-3-1-14-02-21-0826</t>
  </si>
  <si>
    <t>3-3-1-14-02-21-0826-205</t>
  </si>
  <si>
    <t>3-3-1-14-02-21-0826-207</t>
  </si>
  <si>
    <t>3-3-1-14-02-21-0826-208</t>
  </si>
  <si>
    <t>3-3-1-14-02-22</t>
  </si>
  <si>
    <t>3-3-1-14-02-22-0574</t>
  </si>
  <si>
    <t>3-3-1-14-02-22-0574-210</t>
  </si>
  <si>
    <t>3-3-1-14-02-22-0819</t>
  </si>
  <si>
    <t>3-3-1-14-02-22-0819-210</t>
  </si>
  <si>
    <t>3-3-1-14-02-22-0961</t>
  </si>
  <si>
    <t>3-3-1-14-02-22-0961-211</t>
  </si>
  <si>
    <t>3-3-1-14-03-24-0817</t>
  </si>
  <si>
    <t>597,950,000.00       9</t>
  </si>
  <si>
    <t>521,539,331.00       8</t>
  </si>
  <si>
    <t>3-3-1-14-03-24-0817-215</t>
  </si>
  <si>
    <t>138,140,000.00       9</t>
  </si>
  <si>
    <t>115,930,333.00       8</t>
  </si>
  <si>
    <t>3-3-1-14-03-24-0817-218</t>
  </si>
  <si>
    <t>459,810,000.00       9</t>
  </si>
  <si>
    <t>405,608,998.00       8</t>
  </si>
  <si>
    <t>3-3-1-14-03-26-0956</t>
  </si>
  <si>
    <t>3-3-1-14-03-26-0956-222</t>
  </si>
  <si>
    <t>3-3-1-14-03-26-0956-223</t>
  </si>
  <si>
    <t>3-3-1-14-03-26-0956-224</t>
  </si>
  <si>
    <t>3-3-1-14-03-31-0844</t>
  </si>
  <si>
    <t>3-3-1-14-03-31-0844-235</t>
  </si>
  <si>
    <t>3-3-1-14-03-31-0844-238</t>
  </si>
  <si>
    <t>3-3-1-14-03-32-0957</t>
  </si>
  <si>
    <t>3-3-1-14-03-32-0957-241</t>
  </si>
  <si>
    <t>3-3-1-14-02-20</t>
  </si>
  <si>
    <t>Gesti integral de riesgos</t>
  </si>
  <si>
    <t>3-3-1-14-02-20-0412</t>
  </si>
  <si>
    <t>3-3-1-14-02-20-0412-201</t>
  </si>
  <si>
    <t>3-3-1-14-03-31-0908</t>
  </si>
  <si>
    <t>3-3-1-14-03-31-0908-235</t>
  </si>
  <si>
    <t>3-1-2-03-99</t>
  </si>
  <si>
    <t>3-3-1-14-03-26-0939</t>
  </si>
  <si>
    <t>3-3-1-14-03-26-0939-222</t>
  </si>
  <si>
    <t>3-3-1-14-03-31-0692</t>
  </si>
  <si>
    <t>3-3-1-14-03-31-0692-236</t>
  </si>
  <si>
    <t>3-3-1-14-03-31-0744</t>
  </si>
  <si>
    <t>3-3-1-14-03-31-0744-235</t>
  </si>
  <si>
    <t>3-3-1-14-03-24-0751</t>
  </si>
  <si>
    <t>3-3-1-14-03-24-0751-219</t>
  </si>
  <si>
    <t>3-3-1-14-03-25</t>
  </si>
  <si>
    <t>3-3-1-14-03-25-0711</t>
  </si>
  <si>
    <t>3-3-1-14-03-25-0711-220</t>
  </si>
  <si>
    <t>3-3-1-14-03-31-0761</t>
  </si>
  <si>
    <t>Modernizaci organizacional</t>
  </si>
  <si>
    <t>3-3-1-14-03-31-0761-235</t>
  </si>
  <si>
    <t>235 - Modernizaci organizacional</t>
  </si>
  <si>
    <t>3-3-1-14-03-32-0734</t>
  </si>
  <si>
    <t>3-3-1-14-03-32-0734-241</t>
  </si>
  <si>
    <t>3-1-1-01-27</t>
  </si>
  <si>
    <t>Reconocimiento por Coordinaci</t>
  </si>
  <si>
    <t>3-3-1-14-01-01</t>
  </si>
  <si>
    <t>3-3-1-14-01-01-0926</t>
  </si>
  <si>
    <t>3-3-1-14-01-01-0926-104</t>
  </si>
  <si>
    <t>3-3-1-14-01-05</t>
  </si>
  <si>
    <t>3-3-1-14-01-05-0779</t>
  </si>
  <si>
    <t>3-3-1-14-01-05-0779-128</t>
  </si>
  <si>
    <t>3-3-1-14-01-08</t>
  </si>
  <si>
    <t>3-3-1-14-01-08-0209</t>
  </si>
  <si>
    <t>3-3-1-14-01-08-0209-144</t>
  </si>
  <si>
    <t>3-3-1-14-01-08-0763</t>
  </si>
  <si>
    <t>Gesti cultural local</t>
  </si>
  <si>
    <t>3-3-1-14-01-08-0763-144</t>
  </si>
  <si>
    <t>144 - Gesti cultural local</t>
  </si>
  <si>
    <t>3-3-1-14-01-08-0767</t>
  </si>
  <si>
    <t>3-3-1-14-01-08-0767-149</t>
  </si>
  <si>
    <t>3-3-1-14-01-08-0771</t>
  </si>
  <si>
    <t>3-3-1-14-01-08-0771-145</t>
  </si>
  <si>
    <t>3-3-1-14-01-08-0773</t>
  </si>
  <si>
    <t>3-3-1-14-01-08-0773-144</t>
  </si>
  <si>
    <t>3-3-1-14-01-08-0782</t>
  </si>
  <si>
    <t>3-3-1-14-01-08-0782-143</t>
  </si>
  <si>
    <t>3-3-1-14-01-08-0922</t>
  </si>
  <si>
    <t>Ciudadan僘s juveniles</t>
  </si>
  <si>
    <t>3-3-1-14-01-08-0922-146</t>
  </si>
  <si>
    <t>146 - Ciudadan僘s juveniles</t>
  </si>
  <si>
    <t>3-3-1-14-03-24-0720</t>
  </si>
  <si>
    <t>3-3-1-14-03-24-0720-216</t>
  </si>
  <si>
    <t>3-3-1-14-03-24-0755</t>
  </si>
  <si>
    <t>3-3-1-14-03-24-0755-216</t>
  </si>
  <si>
    <t>3-3-1-14-03-24-0778</t>
  </si>
  <si>
    <t>3-3-1-14-03-24-0778-215</t>
  </si>
  <si>
    <t>3-3-1-14-03-24-0786</t>
  </si>
  <si>
    <t>3-3-1-14-03-24-0786-216</t>
  </si>
  <si>
    <t>3-3-1-14-03-26-0945</t>
  </si>
  <si>
    <t>3-3-1-14-03-26-0945-222</t>
  </si>
  <si>
    <t>3-3-1-14-03-31-0791</t>
  </si>
  <si>
    <t>3-3-1-14-03-31-0791-235</t>
  </si>
  <si>
    <t>3-3-1-14-01-01-0901</t>
  </si>
  <si>
    <t>3-3-1-14-01-01-0901-101</t>
  </si>
  <si>
    <t>3-3-1-14-01-01-0901-103</t>
  </si>
  <si>
    <t>3-3-1-14-01-01-0901-104</t>
  </si>
  <si>
    <t>3-3-1-14-01-03</t>
  </si>
  <si>
    <t>3-3-1-14-01-03-0262</t>
  </si>
  <si>
    <t>H畸itat escolar</t>
  </si>
  <si>
    <t>3-3-1-14-01-03-0262-114</t>
  </si>
  <si>
    <t>114 - H畸itat escolar</t>
  </si>
  <si>
    <t>3-3-1-14-01-03-0888</t>
  </si>
  <si>
    <t>Enfoques diferenciales</t>
  </si>
  <si>
    <t>3-3-1-14-01-03-0888-114</t>
  </si>
  <si>
    <t>114 - Enfoques diferenciales</t>
  </si>
  <si>
    <t>3-3-1-14-01-03-0889</t>
  </si>
  <si>
    <t>3-3-1-14-01-03-0889-115</t>
  </si>
  <si>
    <t>3-3-1-14-01-03-0890</t>
  </si>
  <si>
    <t>3-3-1-14-01-03-0890-114</t>
  </si>
  <si>
    <t>3-3-1-14-01-03-0891</t>
  </si>
  <si>
    <t>3-3-1-14-01-03-0891-116</t>
  </si>
  <si>
    <t>3-3-1-14-01-03-0892</t>
  </si>
  <si>
    <t>3-3-1-14-01-03-0892-117</t>
  </si>
  <si>
    <t>3-3-1-14-01-03-0893</t>
  </si>
  <si>
    <t>Pensar la educaci</t>
  </si>
  <si>
    <t>3-3-1-14-01-03-0893-117</t>
  </si>
  <si>
    <t>117 - Pensar la educaci</t>
  </si>
  <si>
    <t>3-3-1-14-01-03-0894</t>
  </si>
  <si>
    <t>3-3-1-14-01-03-0894-117</t>
  </si>
  <si>
    <t>3-3-1-14-01-03-0897</t>
  </si>
  <si>
    <t>Nis y nis estudiando</t>
  </si>
  <si>
    <t>3-3-1-14-01-03-0897-114</t>
  </si>
  <si>
    <t>114 - Nis y nis estudiando</t>
  </si>
  <si>
    <t>3-3-1-14-01-03-0898</t>
  </si>
  <si>
    <t>Administraci del talento humano</t>
  </si>
  <si>
    <t>3-3-1-14-01-03-0898-114</t>
  </si>
  <si>
    <t>3-3-1-14-01-03-0899</t>
  </si>
  <si>
    <t>3-3-1-14-01-03-0899-114</t>
  </si>
  <si>
    <t>3-3-1-14-01-03-0900</t>
  </si>
  <si>
    <t>3-3-1-14-01-03-0900-117</t>
  </si>
  <si>
    <t>3-3-1-14-01-03-0902</t>
  </si>
  <si>
    <t>Mejor gesti</t>
  </si>
  <si>
    <t>3-3-1-14-01-03-0902-117</t>
  </si>
  <si>
    <t>117 - Mejor gesti</t>
  </si>
  <si>
    <t>3-3-1-14-01-03-0905</t>
  </si>
  <si>
    <t>Fortalecimiento acad駑ico</t>
  </si>
  <si>
    <t>3-3-1-14-01-03-0905-114</t>
  </si>
  <si>
    <t>114 - Fortalecimiento acad駑ico</t>
  </si>
  <si>
    <t>3-3-1-14-01-03-4248</t>
  </si>
  <si>
    <t>Subsidios a la demanda educativa</t>
  </si>
  <si>
    <t>3-3-1-14-01-03-4248-114</t>
  </si>
  <si>
    <t>3-3-1-14-03-26-0951</t>
  </si>
  <si>
    <t>Fortalecimiento de la transparencia</t>
  </si>
  <si>
    <t>3-3-1-14-03-26-0951-222</t>
  </si>
  <si>
    <t>3-3-1-14-01-05-0717</t>
  </si>
  <si>
    <t>3-3-1-14-01-05-0717-123</t>
  </si>
  <si>
    <t>3-3-1-14-01-05-0797</t>
  </si>
  <si>
    <t>1,464,914,515.00       99</t>
  </si>
  <si>
    <t>1,012,774,819.00       69</t>
  </si>
  <si>
    <t>3-3-1-14-01-05-0797-121</t>
  </si>
  <si>
    <t>3-3-1-14-01-11-0798</t>
  </si>
  <si>
    <t>3-3-1-14-01-11-0798-156</t>
  </si>
  <si>
    <t>3-3-1-14-01-15</t>
  </si>
  <si>
    <t>Vivienda y h畸itat humanos</t>
  </si>
  <si>
    <t>3-3-1-14-01-15-0796</t>
  </si>
  <si>
    <t>3-3-1-14-01-15-0796-174</t>
  </si>
  <si>
    <t>3-3-1-14-01-15-0802</t>
  </si>
  <si>
    <t>3-3-1-14-01-15-0802-173</t>
  </si>
  <si>
    <t>3-3-1-14-01-15-0802-175</t>
  </si>
  <si>
    <t>3-3-1-14-01-16</t>
  </si>
  <si>
    <t>Revitalizaci del centro ampliado</t>
  </si>
  <si>
    <t>3-3-1-14-01-16-0805</t>
  </si>
  <si>
    <t>3-3-1-14-01-16-0805-177</t>
  </si>
  <si>
    <t>3-3-1-14-02-18-0803</t>
  </si>
  <si>
    <t>3-3-1-14-02-18-0803-184</t>
  </si>
  <si>
    <t>3-3-1-14-02-23</t>
  </si>
  <si>
    <t>Bogot・ territorio en la regi</t>
  </si>
  <si>
    <t>3-3-1-14-02-23-0799</t>
  </si>
  <si>
    <t>3-3-1-14-02-23-0799-212</t>
  </si>
  <si>
    <t>3-3-1-14-02-23-0799-214</t>
  </si>
  <si>
    <t>3-3-1-14-03-24-0304</t>
  </si>
  <si>
    <t>3-3-1-14-03-24-0304-215</t>
  </si>
  <si>
    <t>3-3-1-14-03-31-0311</t>
  </si>
  <si>
    <t>3-3-1-14-03-31-0311-235</t>
  </si>
  <si>
    <t>3-3-1-14-03-31-0311-237</t>
  </si>
  <si>
    <t>3-3-1-14-03-31-0535</t>
  </si>
  <si>
    <t>3-3-1-14-03-31-0535-240</t>
  </si>
  <si>
    <t>3-3-1-14-01-04</t>
  </si>
  <si>
    <t>3-3-1-14-01-04-0931</t>
  </si>
  <si>
    <t>3-3-1-14-01-04-0931-118</t>
  </si>
  <si>
    <t>3-3-1-14-01-04-0932</t>
  </si>
  <si>
    <t>3-3-1-14-01-04-0932-119</t>
  </si>
  <si>
    <t>3-3-1-14-01-04-0933</t>
  </si>
  <si>
    <t>3-3-1-14-01-04-0933-120</t>
  </si>
  <si>
    <t>3-3-1-14-01-04-0934</t>
  </si>
  <si>
    <t>3-3-1-14-01-04-0934-118</t>
  </si>
  <si>
    <t>3-3-1-14-01-04-0934-119</t>
  </si>
  <si>
    <t>3-3-1-14-01-04-0966</t>
  </si>
  <si>
    <t>3-3-1-14-01-04-0966-119</t>
  </si>
  <si>
    <t>3-3-1-14-03-26-0935</t>
  </si>
  <si>
    <t>Gobierno, transparencia y probidad</t>
  </si>
  <si>
    <t>3-3-1-14-03-26-0935-222</t>
  </si>
  <si>
    <t>INVERSIÓN</t>
  </si>
  <si>
    <t>Bogotá Humana</t>
  </si>
  <si>
    <t>Un territorio que enfrenta el cambio climático y se ordena alrededor del agua</t>
  </si>
  <si>
    <t>3-3-1-14-02-19</t>
  </si>
  <si>
    <t>Movilidad Humana</t>
  </si>
  <si>
    <t>3-3-1-14-02-19-0348</t>
  </si>
  <si>
    <t>Fortalecimiento a los servicios concesionados</t>
  </si>
  <si>
    <t>3-3-1-14-02-19-0348-198</t>
  </si>
  <si>
    <t>198 - Fortalecimiento a los servicios concesionados</t>
  </si>
  <si>
    <t>3-3-1-14-02-19-6219</t>
  </si>
  <si>
    <t>Apoyo institucional en convenio con la Policía Nacional</t>
  </si>
  <si>
    <t>3-3-1-14-02-19-6219-198</t>
  </si>
  <si>
    <t>198 - Apoyo institucional en convenio con la Policía Nacional</t>
  </si>
  <si>
    <t>3-3-1-14-02-19-7132</t>
  </si>
  <si>
    <t>Sustanciación de procesos, recaudo y cobro de la cartera</t>
  </si>
  <si>
    <t>3-3-1-14-02-19-7132-198</t>
  </si>
  <si>
    <t>198 - Sustanciación de procesos, recaudo y cobro de la cartera</t>
  </si>
  <si>
    <t>3-3-1-14-02-19-7253</t>
  </si>
  <si>
    <t>3-3-1-14-02-19-7253-196</t>
  </si>
  <si>
    <t>3-3-1-14-02-19-7254</t>
  </si>
  <si>
    <t>3-3-1-14-02-19-7254-198</t>
  </si>
  <si>
    <t>3-1-2-03-06</t>
  </si>
  <si>
    <t>Pago Administraci Sistema SIMIT</t>
  </si>
  <si>
    <t>3-3-1-14-02-19-0339</t>
  </si>
  <si>
    <t>3-3-1-14-02-19-0339-187</t>
  </si>
  <si>
    <t>3-3-1-14-02-19-0339-189</t>
  </si>
  <si>
    <t>3-3-1-14-02-19-0339-190</t>
  </si>
  <si>
    <t>3-3-1-14-02-19-0339-191</t>
  </si>
  <si>
    <t>3-3-1-14-02-19-0339-194</t>
  </si>
  <si>
    <t>3-3-1-14-02-19-0585</t>
  </si>
  <si>
    <t>3-3-1-14-02-19-0585-196</t>
  </si>
  <si>
    <t>3-3-1-14-02-19-0967</t>
  </si>
  <si>
    <t>3-3-1-14-02-19-0967-197</t>
  </si>
  <si>
    <t>3-3-1-14-02-19-1165</t>
  </si>
  <si>
    <t>3-3-1-14-02-19-1165-196</t>
  </si>
  <si>
    <t>3-3-1-14-03-26-0965</t>
  </si>
  <si>
    <t>3-3-1-14-03-26-0965-222</t>
  </si>
  <si>
    <t>3-3-1-14-03-31-6094</t>
  </si>
  <si>
    <t>3-3-1-14-03-31-6094-235</t>
  </si>
  <si>
    <t>3-3-1-14-03-31-6094-236</t>
  </si>
  <si>
    <t>236 - Fortalecimiento institucional</t>
  </si>
  <si>
    <t>3-3-1-14-01-01-0735</t>
  </si>
  <si>
    <t>3-3-1-14-01-01-0735-102</t>
  </si>
  <si>
    <t>3-3-1-14-01-01-0735-103</t>
  </si>
  <si>
    <t>3-3-1-14-01-01-0735-104</t>
  </si>
  <si>
    <t>3-3-1-14-01-01-0739</t>
  </si>
  <si>
    <t>3-3-1-14-01-01-0739-103</t>
  </si>
  <si>
    <t>3-3-1-14-01-05-0721</t>
  </si>
  <si>
    <t>3-3-1-14-01-05-0721-125</t>
  </si>
  <si>
    <t>3-3-1-14-01-05-0742</t>
  </si>
  <si>
    <t>3-3-1-14-01-05-0742-126</t>
  </si>
  <si>
    <t>3-3-1-14-01-05-0743</t>
  </si>
  <si>
    <t>3-3-1-14-01-05-0743-124</t>
  </si>
  <si>
    <t>3-3-1-14-01-05-0749</t>
  </si>
  <si>
    <t>3-3-1-14-01-05-0749-123</t>
  </si>
  <si>
    <t>3-3-1-14-01-05-0760</t>
  </si>
  <si>
    <t>3-3-1-14-01-05-0760-125</t>
  </si>
  <si>
    <t>3-3-1-14-01-05-0764</t>
  </si>
  <si>
    <t>Jenes activando su ciudadan僘</t>
  </si>
  <si>
    <t>3-3-1-14-01-05-0764-125</t>
  </si>
  <si>
    <t>125 - Jenes activando su ciudadan僘</t>
  </si>
  <si>
    <t>3-3-1-14-01-07</t>
  </si>
  <si>
    <t>3-3-1-14-01-07-0741</t>
  </si>
  <si>
    <t>3-3-1-14-01-07-0741-136</t>
  </si>
  <si>
    <t>3-3-1-14-01-09-0730</t>
  </si>
  <si>
    <t>3-3-1-14-01-09-0730-151</t>
  </si>
  <si>
    <t>3-3-1-14-02-20-0738</t>
  </si>
  <si>
    <t>3-3-1-14-02-20-0738-200</t>
  </si>
  <si>
    <t>3-3-1-14-02-20-0738-201</t>
  </si>
  <si>
    <t>3-3-1-14-03-25-0753</t>
  </si>
  <si>
    <t>3-3-1-14-03-25-0753-220</t>
  </si>
  <si>
    <t>3-3-1-14-03-31-0750</t>
  </si>
  <si>
    <t>3-3-1-14-03-31-0750-235</t>
  </si>
  <si>
    <t>3-3-1-14-03-31-0758</t>
  </si>
  <si>
    <t>3-3-1-14-03-31-0758-236</t>
  </si>
  <si>
    <t>3-3-1-14-03-31-0765</t>
  </si>
  <si>
    <t>3-3-1-14-03-31-0765-238</t>
  </si>
  <si>
    <t>3-3-1-14-03-32-0759</t>
  </si>
  <si>
    <t>3-3-1-14-03-32-0759-242</t>
  </si>
  <si>
    <t>Impuestos, Tasas, Contribuciones, Derechos y Multas</t>
  </si>
  <si>
    <t>Instituto Distrital de Patrimonio Cultural</t>
  </si>
  <si>
    <t>3-1-3-02-01</t>
  </si>
  <si>
    <t>Fondo de Compensación Distrital</t>
  </si>
  <si>
    <t>3-1-3-02-19</t>
  </si>
  <si>
    <t>Fondos de Desarrollo Local</t>
  </si>
  <si>
    <t>3-1-3-02-19-01</t>
  </si>
  <si>
    <t>Usaquén</t>
  </si>
  <si>
    <t>3-1-3-02-19-02</t>
  </si>
  <si>
    <t>Chapinero</t>
  </si>
  <si>
    <t>3-1-3-02-19-03</t>
  </si>
  <si>
    <t>Santa Fe</t>
  </si>
  <si>
    <t>3-1-3-02-19-04</t>
  </si>
  <si>
    <t>San Cristobal</t>
  </si>
  <si>
    <t>3-1-3-02-19-05</t>
  </si>
  <si>
    <t>Usme</t>
  </si>
  <si>
    <t>3-1-3-02-19-06</t>
  </si>
  <si>
    <t>Tunjuelito</t>
  </si>
  <si>
    <t>3-1-3-02-19-07</t>
  </si>
  <si>
    <t>Bosa</t>
  </si>
  <si>
    <t>3-1-3-02-19-08</t>
  </si>
  <si>
    <t>Kennedy</t>
  </si>
  <si>
    <t>3-1-3-02-19-09</t>
  </si>
  <si>
    <t>Fontibón</t>
  </si>
  <si>
    <t>3-1-3-02-19-10</t>
  </si>
  <si>
    <t>Engativá</t>
  </si>
  <si>
    <t>3-1-3-02-19-11</t>
  </si>
  <si>
    <t>Suba</t>
  </si>
  <si>
    <t>3-1-3-02-19-12</t>
  </si>
  <si>
    <t>Barrios Unidos</t>
  </si>
  <si>
    <t>3-1-3-02-19-13</t>
  </si>
  <si>
    <t>Teusaquillo</t>
  </si>
  <si>
    <t>3-1-3-02-19-14</t>
  </si>
  <si>
    <t>Los Mártires</t>
  </si>
  <si>
    <t>3-1-3-02-19-15</t>
  </si>
  <si>
    <t>Antonio Nariño</t>
  </si>
  <si>
    <t>3-1-3-02-19-16</t>
  </si>
  <si>
    <t>Puente Aranda</t>
  </si>
  <si>
    <t>3-1-3-02-19-17</t>
  </si>
  <si>
    <t>La Candelaria</t>
  </si>
  <si>
    <t>3-1-3-02-19-18</t>
  </si>
  <si>
    <t>Rafael Uribe</t>
  </si>
  <si>
    <t>3-1-3-02-19-19</t>
  </si>
  <si>
    <t>Ciudad Bolívar</t>
  </si>
  <si>
    <t>3-1-3-02-19-20</t>
  </si>
  <si>
    <t>Sumapaz</t>
  </si>
  <si>
    <t>3-3-2</t>
  </si>
  <si>
    <t>TRANSFERENCIAS PARA INVERSIÓN</t>
  </si>
  <si>
    <t>Aporte Ordinario</t>
  </si>
  <si>
    <t>3-3-2-02</t>
  </si>
  <si>
    <t>3-3-2-02-05</t>
  </si>
  <si>
    <t>Metrovivienda</t>
  </si>
  <si>
    <t>3-3-2-02-05-01</t>
  </si>
  <si>
    <t>Capitalización</t>
  </si>
  <si>
    <t>3-3-2-02-08</t>
  </si>
  <si>
    <t>Transmilenio - Aporte Ordinario</t>
  </si>
  <si>
    <t>3-3-2-02-08-01</t>
  </si>
  <si>
    <t>Infraestructura - SITP</t>
  </si>
  <si>
    <t>3-3-2-02-08-04</t>
  </si>
  <si>
    <t>Subsidios</t>
  </si>
  <si>
    <t>3-3-2-02-08-05</t>
  </si>
  <si>
    <t>3-3-2-02-09</t>
  </si>
  <si>
    <t>Canal Capital</t>
  </si>
  <si>
    <t>3-3-2-02-09-01</t>
  </si>
  <si>
    <t>3-3-2-02-09-02</t>
  </si>
  <si>
    <t>3-3-2-02-11</t>
  </si>
  <si>
    <t>Empresa de Renovación Urbana - Capitalización</t>
  </si>
  <si>
    <t>3-3-2-02-12</t>
  </si>
  <si>
    <t>3-3-2-02-12-01</t>
  </si>
  <si>
    <t>3-3-2-02-12-02</t>
  </si>
  <si>
    <t>3-3-2-02-12-03</t>
  </si>
  <si>
    <t>3-3-2-02-12-04</t>
  </si>
  <si>
    <t>San Cristóbal</t>
  </si>
  <si>
    <t>3-3-2-02-12-05</t>
  </si>
  <si>
    <t>3-3-2-02-12-06</t>
  </si>
  <si>
    <t>3-3-2-02-12-07</t>
  </si>
  <si>
    <t>3-3-2-02-12-08</t>
  </si>
  <si>
    <t>3-3-2-02-12-09</t>
  </si>
  <si>
    <t>3-3-2-02-12-10</t>
  </si>
  <si>
    <t>3-3-2-02-12-11</t>
  </si>
  <si>
    <t>3-3-2-02-12-12</t>
  </si>
  <si>
    <t>3-3-2-02-12-13</t>
  </si>
  <si>
    <t>3-3-2-02-12-14</t>
  </si>
  <si>
    <t>3-3-2-02-12-15</t>
  </si>
  <si>
    <t>3-3-2-02-12-16</t>
  </si>
  <si>
    <t>3-3-2-02-12-17</t>
  </si>
  <si>
    <t>3-3-2-02-12-18</t>
  </si>
  <si>
    <t>3-3-2-02-12-19</t>
  </si>
  <si>
    <t>3-3-2-02-12-20</t>
  </si>
  <si>
    <t>3-3-2-02-16</t>
  </si>
  <si>
    <t>Fondo de Solidaridad y Redistribución de Ingresos</t>
  </si>
  <si>
    <t>3-3-2-02-16-01</t>
  </si>
  <si>
    <t>Acueducto</t>
  </si>
  <si>
    <t>3-3-2-02-16-02</t>
  </si>
  <si>
    <t>Alcantarillado</t>
  </si>
  <si>
    <t>3-3-2-02-16-03</t>
  </si>
  <si>
    <t>3-3-2-02-19</t>
  </si>
  <si>
    <t>Corporación para el Desarrollo Regional "Bogotá Región"</t>
  </si>
  <si>
    <t>3-3-2-02-25</t>
  </si>
  <si>
    <t>Mínimo Vital</t>
  </si>
  <si>
    <t>3-3-2-02-99</t>
  </si>
  <si>
    <t>Otras</t>
  </si>
  <si>
    <t>3-3-2-02-99-05</t>
  </si>
  <si>
    <t>Otras Inversión</t>
  </si>
  <si>
    <t>3-3-2-02-99-07</t>
  </si>
  <si>
    <t>Río Bogotá</t>
  </si>
  <si>
    <t>3-3-2-02-99-08</t>
  </si>
  <si>
    <t>Fondo de Gestión del Riesgo (Ley 1523 de 2012)</t>
  </si>
  <si>
    <t>3-1-1-02-03-02</t>
  </si>
  <si>
    <t>Honorarios Concejales</t>
  </si>
  <si>
    <t>3-1-2-02-06-02</t>
  </si>
  <si>
    <t>Seguros de Vida Concejales</t>
  </si>
  <si>
    <t>3-1-2-02-06-03</t>
  </si>
  <si>
    <t>Seguros de Salud Concejales</t>
  </si>
  <si>
    <t>Programas y Convenios Institucionales</t>
  </si>
  <si>
    <t>Otros Programas y Convenios Institucionales</t>
  </si>
  <si>
    <t>Una Bogot・que defiende y fortalece lo p炻lico</t>
  </si>
  <si>
    <t>Fortalecimiento de la funci administrativa y desarrollo institucional</t>
  </si>
  <si>
    <t>3-3-1-14-03-31-0728</t>
  </si>
  <si>
    <t>Fortalecimiento a la gesti institucional del Concejo de Bogot・</t>
  </si>
  <si>
    <t>3-3-1-14-03-31-0728-235</t>
  </si>
  <si>
    <t>235 - Fortalecimiento a la gesti institucional del Concejo de Bogot・</t>
  </si>
  <si>
    <t>3-2</t>
  </si>
  <si>
    <t>SERVICIO DE LA DEUDA</t>
  </si>
  <si>
    <t>3-2-1</t>
  </si>
  <si>
    <t>INTERNA</t>
  </si>
  <si>
    <t>3-2-1-02</t>
  </si>
  <si>
    <t>Intereses</t>
  </si>
  <si>
    <t>3-2-1-03</t>
  </si>
  <si>
    <t>Comisiones y Otros</t>
  </si>
  <si>
    <t>3-2-2</t>
  </si>
  <si>
    <t>EXTERNA</t>
  </si>
  <si>
    <t>3-2-2-01</t>
  </si>
  <si>
    <t>Capital</t>
  </si>
  <si>
    <t>3-2-2-02</t>
  </si>
  <si>
    <t>3-2-2-03</t>
  </si>
  <si>
    <t>3-2-5</t>
  </si>
  <si>
    <t>3-2-5-01</t>
  </si>
  <si>
    <t>3-2-5-01-05</t>
  </si>
  <si>
    <t>3-2-5-01-05-01</t>
  </si>
  <si>
    <t>Bonos Pensionales</t>
  </si>
  <si>
    <t>3-2-5-02</t>
  </si>
  <si>
    <t>3-2-5-02-02</t>
  </si>
  <si>
    <t>Transmilenio</t>
  </si>
  <si>
    <t>3-1-1-02-01</t>
  </si>
  <si>
    <t>Personal Supernumerario</t>
  </si>
  <si>
    <t>3-3-1-14-01-10-0801</t>
  </si>
  <si>
    <t>Mejoramiento del h畸itat rural</t>
  </si>
  <si>
    <t>3-3-1-14-01-10-0801-155</t>
  </si>
  <si>
    <t>3-3-1-14-01-15-0435</t>
  </si>
  <si>
    <t>3-3-1-14-01-15-0435-175</t>
  </si>
  <si>
    <t>3-3-1-14-01-15-0487</t>
  </si>
  <si>
    <t>3-3-1-14-01-15-0487-173</t>
  </si>
  <si>
    <t>3-3-1-14-01-15-0488</t>
  </si>
  <si>
    <t>3-3-1-14-01-15-0488-174</t>
  </si>
  <si>
    <t>3-3-1-14-01-15-0808</t>
  </si>
  <si>
    <t>3-3-1-14-01-15-0808-174</t>
  </si>
  <si>
    <t>3-3-1-14-01-16-0804</t>
  </si>
  <si>
    <t>3-3-1-14-01-16-0804-177</t>
  </si>
  <si>
    <t>3-3-1-14-02-17-0417</t>
  </si>
  <si>
    <t>3-3-1-14-02-17-0417-181</t>
  </si>
  <si>
    <t>3-3-1-14-02-17-0807</t>
  </si>
  <si>
    <t>3-3-1-14-02-17-0807-180</t>
  </si>
  <si>
    <t>3-3-1-14-02-18-0806</t>
  </si>
  <si>
    <t>3-3-1-14-02-18-0806-184</t>
  </si>
  <si>
    <t>3-3-1-14-03-26-0953</t>
  </si>
  <si>
    <t>3-3-1-14-03-26-0953-222</t>
  </si>
  <si>
    <t>3-3-1-14-03-31-0418</t>
  </si>
  <si>
    <t>3-3-1-14-03-31-0418-235</t>
  </si>
  <si>
    <t>3-3-1-14-03-31-0491</t>
  </si>
  <si>
    <t>3-3-1-14-03-31-0491-235</t>
  </si>
  <si>
    <t>3-3-1-14-03-31-0800</t>
  </si>
  <si>
    <t>3-3-1-14-03-31-0800-238</t>
  </si>
  <si>
    <t>3-3-1-14-01-05-0828</t>
  </si>
  <si>
    <t>3-3-1-14-01-05-0828-123</t>
  </si>
  <si>
    <t>3-3-1-14-01-05-0829</t>
  </si>
  <si>
    <t>3-3-1-14-01-05-0829-121</t>
  </si>
  <si>
    <t>3-3-1-14-01-07-0827</t>
  </si>
  <si>
    <t>3-3-1-14-01-07-0827-138</t>
  </si>
  <si>
    <t>3-3-1-14-01-07-0827-139</t>
  </si>
  <si>
    <t>3-3-1-14-01-07-0832</t>
  </si>
  <si>
    <t>3-3-1-14-01-07-0832-134</t>
  </si>
  <si>
    <t>3-3-1-14-01-07-0833</t>
  </si>
  <si>
    <t>3-3-1-14-01-07-0833-135</t>
  </si>
  <si>
    <t>3-3-1-14-01-07-0837</t>
  </si>
  <si>
    <t>3-3-1-14-01-07-0837-137</t>
  </si>
  <si>
    <t>3-3-1-14-01-07-0839</t>
  </si>
  <si>
    <t>3-3-1-14-01-07-0839-136</t>
  </si>
  <si>
    <t>3-3-1-14-03-25-0823</t>
  </si>
  <si>
    <t>3-3-1-14-03-25-0823-220</t>
  </si>
  <si>
    <t>3-3-1-14-03-25-0823-221</t>
  </si>
  <si>
    <t>3-3-1-14-03-26-0963</t>
  </si>
  <si>
    <t>3-3-1-14-03-26-0963-222</t>
  </si>
  <si>
    <t>3-3-1-14-03-26-0963-224</t>
  </si>
  <si>
    <t>3-3-1-14-03-27</t>
  </si>
  <si>
    <t>3-3-1-14-03-27-0830</t>
  </si>
  <si>
    <t>3-3-1-14-03-27-0830-225</t>
  </si>
  <si>
    <t>3-3-1-14-03-27-0830-226</t>
  </si>
  <si>
    <t>3-3-1-14-03-27-0838</t>
  </si>
  <si>
    <t>3-3-1-14-03-27-0838-226</t>
  </si>
  <si>
    <t>3-3-1-14-03-27-0840</t>
  </si>
  <si>
    <t>3-3-1-14-03-27-0840-225</t>
  </si>
  <si>
    <t>3-3-1-14-03-28</t>
  </si>
  <si>
    <t>3-3-1-14-03-28-0824</t>
  </si>
  <si>
    <t>3-3-1-14-03-28-0824-228</t>
  </si>
  <si>
    <t>3-3-1-14-03-28-0834</t>
  </si>
  <si>
    <t>3-3-1-14-03-28-0834-229</t>
  </si>
  <si>
    <t>3-3-1-14-03-31-0822</t>
  </si>
  <si>
    <t>3-3-1-14-03-31-0822-235</t>
  </si>
  <si>
    <t>3-3-1-14-03-31-0822-236</t>
  </si>
  <si>
    <t>3-3-1-14-03-31-0822-238</t>
  </si>
  <si>
    <t>3-3-1-14-03-31-0825</t>
  </si>
  <si>
    <t>3-3-1-14-03-31-0825-238</t>
  </si>
  <si>
    <t>3-3-1-14-03-31-0835</t>
  </si>
  <si>
    <t>3-3-1-14-03-31-0835-238</t>
  </si>
  <si>
    <t>3-3-1-14-03-32-0831</t>
  </si>
  <si>
    <t>3-3-1-14-03-32-0831-241</t>
  </si>
  <si>
    <t>3-3-1-14-03-32-0831-244</t>
  </si>
  <si>
    <t>2</t>
  </si>
  <si>
    <t>INGRESOS</t>
  </si>
  <si>
    <t>2-1</t>
  </si>
  <si>
    <t>INGRESOS CORRIENTES</t>
  </si>
  <si>
    <t>2-1-1</t>
  </si>
  <si>
    <t>TRIBUTARIOS</t>
  </si>
  <si>
    <t>2-1-1-01</t>
  </si>
  <si>
    <t>Predial Unificado</t>
  </si>
  <si>
    <t>2-1-1-02</t>
  </si>
  <si>
    <t>2-1-1-03</t>
  </si>
  <si>
    <t>Azar y Espect當ulos</t>
  </si>
  <si>
    <t>2-1-1-04</t>
  </si>
  <si>
    <t>Veh兤ulos Automotores</t>
  </si>
  <si>
    <t>2-1-1-05</t>
  </si>
  <si>
    <t>Delineaci Urbana</t>
  </si>
  <si>
    <t>2-1-1-06</t>
  </si>
  <si>
    <t>Cigarrillos Extranjeros</t>
  </si>
  <si>
    <t>2-1-1-07</t>
  </si>
  <si>
    <t>Consumo de Cerveza</t>
  </si>
  <si>
    <t>2-1-1-08</t>
  </si>
  <si>
    <t>Sobretasa a la Gasolina</t>
  </si>
  <si>
    <t>2-1-1-10</t>
  </si>
  <si>
    <t>2-1-1-13</t>
  </si>
  <si>
    <t>Impuesto al Deporte</t>
  </si>
  <si>
    <t>2-1-1-14</t>
  </si>
  <si>
    <t>Estampilla Pro Cultura</t>
  </si>
  <si>
    <t>2-1-1-15</t>
  </si>
  <si>
    <t>2-1-1-16</t>
  </si>
  <si>
    <t>2-1-1-17</t>
  </si>
  <si>
    <t>5% Contratos Obra P炻lica</t>
  </si>
  <si>
    <t>2-1-1-99</t>
  </si>
  <si>
    <t>2-1-2</t>
  </si>
  <si>
    <t>NO TRIBUTARIOS</t>
  </si>
  <si>
    <t>2-1-2-01</t>
  </si>
  <si>
    <t>Tasas</t>
  </si>
  <si>
    <t>2-1-2-01-02</t>
  </si>
  <si>
    <t>Estratificaci</t>
  </si>
  <si>
    <t>2-1-2-03</t>
  </si>
  <si>
    <t>Multas</t>
  </si>
  <si>
    <t>2-1-2-03-02</t>
  </si>
  <si>
    <t>Transito y Transporte</t>
  </si>
  <si>
    <t>2-1-2-03-99</t>
  </si>
  <si>
    <t>Otras Multas</t>
  </si>
  <si>
    <t>2-1-2-05</t>
  </si>
  <si>
    <t>Contribuciones</t>
  </si>
  <si>
    <t>2-1-2-05-09</t>
  </si>
  <si>
    <t>Semaforizaci</t>
  </si>
  <si>
    <t>2-1-2-05-10</t>
  </si>
  <si>
    <t>2-1-2-06</t>
  </si>
  <si>
    <t>Participaciones</t>
  </si>
  <si>
    <t>2-1-2-06-01</t>
  </si>
  <si>
    <t>Registro</t>
  </si>
  <si>
    <t>2-1-2-06-03</t>
  </si>
  <si>
    <t>2-1-2-06-06</t>
  </si>
  <si>
    <t>Plusval僘</t>
  </si>
  <si>
    <t>2-1-2-06-07</t>
  </si>
  <si>
    <t>Sobretasa al ACPM</t>
  </si>
  <si>
    <t>2-1-2-06-08</t>
  </si>
  <si>
    <t>2-1-2-06-15</t>
  </si>
  <si>
    <t>2-1-2-06-16</t>
  </si>
  <si>
    <t>2-1-2-06-16-01</t>
  </si>
  <si>
    <t>2-1-2-06-16-04</t>
  </si>
  <si>
    <t>2-1-2-07</t>
  </si>
  <si>
    <t>Derechos</t>
  </si>
  <si>
    <t>2-1-2-07-01</t>
  </si>
  <si>
    <t>Derechos de Tr疣sito</t>
  </si>
  <si>
    <t>2-1-2-11</t>
  </si>
  <si>
    <t>2-1-2-12</t>
  </si>
  <si>
    <t>Sanciones Tributarias</t>
  </si>
  <si>
    <t>2-1-2-13</t>
  </si>
  <si>
    <t>2-1-2-99</t>
  </si>
  <si>
    <t>2-2</t>
  </si>
  <si>
    <t>TRANSFERENCIAS</t>
  </si>
  <si>
    <t>2-2-1</t>
  </si>
  <si>
    <t>NACIﾓN</t>
  </si>
  <si>
    <t>2-2-1-01</t>
  </si>
  <si>
    <t>2-2-1-01-01</t>
  </si>
  <si>
    <t>Educaci</t>
  </si>
  <si>
    <t>2-2-1-01-01-01</t>
  </si>
  <si>
    <t>Prestaci del Servicio</t>
  </si>
  <si>
    <t>2-2-1-01-01-02</t>
  </si>
  <si>
    <t>Aportes Patronales</t>
  </si>
  <si>
    <t>2-2-1-01-01-03</t>
  </si>
  <si>
    <t>2-2-1-01-01-04</t>
  </si>
  <si>
    <t>Calidad</t>
  </si>
  <si>
    <t>2-2-1-01-01-05</t>
  </si>
  <si>
    <t>Calidad Gratuidad</t>
  </si>
  <si>
    <t>2-2-1-01-02</t>
  </si>
  <si>
    <t>Salud</t>
  </si>
  <si>
    <t>2-2-1-01-02-01</t>
  </si>
  <si>
    <t>2-2-1-01-02-02</t>
  </si>
  <si>
    <t>R馮imen Subsidiado</t>
  </si>
  <si>
    <t>Continuidad</t>
  </si>
  <si>
    <t>Vigencia Actual</t>
  </si>
  <si>
    <t>2-2-1-01-02-03</t>
  </si>
  <si>
    <t>Salud P炻lica</t>
  </si>
  <si>
    <t>2-2-1-01-02-04</t>
  </si>
  <si>
    <t>2-2-1-01-03</t>
  </si>
  <si>
    <t>Propito General</t>
  </si>
  <si>
    <t>2-2-1-01-04</t>
  </si>
  <si>
    <t>Restaurantes Escolares</t>
  </si>
  <si>
    <t>2-2-1-01-05</t>
  </si>
  <si>
    <t>2-2-1-01-06</t>
  </si>
  <si>
    <t>2-2-1-04</t>
  </si>
  <si>
    <t>2-2-1-04-03</t>
  </si>
  <si>
    <t>Otras Naci</t>
  </si>
  <si>
    <t>2-2-3</t>
  </si>
  <si>
    <t>ENTIDADES DISTRITALES</t>
  </si>
  <si>
    <t>2-2-3-03</t>
  </si>
  <si>
    <t>Convenios Entidades</t>
  </si>
  <si>
    <t>2-2-5</t>
  </si>
  <si>
    <t>2-2-5-05</t>
  </si>
  <si>
    <t>2-2-5-99</t>
  </si>
  <si>
    <t>2-4</t>
  </si>
  <si>
    <t>RECURSOS DE CAPITAL</t>
  </si>
  <si>
    <t>2-4-1</t>
  </si>
  <si>
    <t>RECURSOS DEL BALANCE</t>
  </si>
  <si>
    <t>2-4-1-03</t>
  </si>
  <si>
    <t>Venta de Activos</t>
  </si>
  <si>
    <t>2-4-1-06</t>
  </si>
  <si>
    <t>2-4-1-08</t>
  </si>
  <si>
    <t>2-4-1-08-01</t>
  </si>
  <si>
    <t>2-4-1-08-02</t>
  </si>
  <si>
    <t>2-4-10</t>
  </si>
  <si>
    <t>DESAHORRO FONPET</t>
  </si>
  <si>
    <t>2-4-2</t>
  </si>
  <si>
    <t>RECURSOS DEL CRﾉDITO</t>
  </si>
  <si>
    <t>2-4-2-03</t>
  </si>
  <si>
    <t>Cr馘ito Vigencia</t>
  </si>
  <si>
    <t>2-4-2-04</t>
  </si>
  <si>
    <t>Cr馘ito Vigencia Anterior</t>
  </si>
  <si>
    <t>2-4-3</t>
  </si>
  <si>
    <t>2-4-3-01</t>
  </si>
  <si>
    <t>2-4-3-02</t>
  </si>
  <si>
    <t>2-4-4</t>
  </si>
  <si>
    <t>DIFERENCIAL CAMBIARIO</t>
  </si>
  <si>
    <t>2-4-5</t>
  </si>
  <si>
    <t>2-4-6</t>
  </si>
  <si>
    <t>DONACIONES</t>
  </si>
  <si>
    <t>2-4-9</t>
  </si>
  <si>
    <t>SERVICIOS PERSONALES ASOCIADOS A LANOMINA</t>
  </si>
  <si>
    <t>Horas Extras, Dominicales, Festivos,Recargo Nocturno y Trabajo Suplementario</t>
  </si>
  <si>
    <t>Reconocimiento por Permanencia en elServicio P炻lico</t>
  </si>
  <si>
    <t>APORTES PATRONALES AL SECTOR PRIVADOYPﾚBLICO</t>
  </si>
  <si>
    <t>Un territorio que enfrenta el cambioclim疸ico y se ordena alrededor del agua</t>
  </si>
  <si>
    <t>Modernizaci Cuerpo Oficial de Bomberos</t>
  </si>
  <si>
    <t>201 - Modernizaci Cuerpo Oficial deBomberos</t>
  </si>
  <si>
    <t>Una Bogot・que defiende y fortalece lop炻lico</t>
  </si>
  <si>
    <t>Fortalecimiento del Sistema integradode gesti de la UAECOB</t>
  </si>
  <si>
    <t>235 - Fortalecimiento del Sistema integrado de gesti de la UAECOB</t>
  </si>
  <si>
    <t/>
  </si>
  <si>
    <t>Gesti efectiva de administraci delpatrimonio inmobiliario distrital</t>
  </si>
  <si>
    <t>219 - Gesti efectiva de administracidel patrimonio inmobiliario distrital</t>
  </si>
  <si>
    <t>Fortalecimiento de las capacidades degesti y coordinaci del nivel central y las localidades desde los territorios</t>
  </si>
  <si>
    <t>Centro de estudios y an疝isis de espacio p炻lico</t>
  </si>
  <si>
    <t>220 - Centro de estudios y an疝isis deespacio p炻lico</t>
  </si>
  <si>
    <t>TIC para gobierno digital, ciudad inteligente y sociedad del conocimiento y del emprendimiento</t>
  </si>
  <si>
    <t>Consolidaci del sistema de informacigeogr畴ica del inventario del patrimonio inmobiliario distrital</t>
  </si>
  <si>
    <t>241 - Consolidaci del sistema de informaci geogr畴ica del inventario del patrimonio inmobiliario distrital</t>
  </si>
  <si>
    <t>Recuperaci rehabilitaci y restauraci de la estructura ecolica principal y de los espacios del agua</t>
  </si>
  <si>
    <t>Participaci ciudadana y educaci ambiental como instrumentos de gesti para la apropiaci social de los territorios ambientales del Distrito Capital</t>
  </si>
  <si>
    <t>182 - Participaci ciudadana y educaci ambiental como instrumentos de gesti para la apropiaci social de los territorios ambientales del Distrito Capital</t>
  </si>
  <si>
    <t>Control ambiental a los recursos h冝rico y del suelo en el Distrito Capital</t>
  </si>
  <si>
    <t>178 - Control ambiental a los recursosh冝rico y del suelo en el Distrito Capital</t>
  </si>
  <si>
    <t>181 - Control ambiental a los recursosh冝rico y del suelo en el Distrito Capital</t>
  </si>
  <si>
    <t>Fortalecimiento de la gesti ambientalpara la restauraci, conservaci, manejo y uso sostenible de los ecosistemas urbanos y las 疵eas rurales del Distrito Capital</t>
  </si>
  <si>
    <t>179 - Fortalecimiento de la gesti ambiental para la restauraci, conservaci, manejo y uso sostenible de los ecosistemas urbanos y las 疵eas rurales del Distrito Capital</t>
  </si>
  <si>
    <t>180 - Fortalecimiento de la gesti ambiental para la restauraci, conservaci, manejo y uso sostenible de los ecosistemas urbanos y las 疵eas rurales del Distrito Capital</t>
  </si>
  <si>
    <t>182 - Fortalecimiento de la gesti ambiental para la restauraci, conservaci, manejo y uso sostenible de los ecosistemas urbanos y las 疵eas rurales del Distrito Capital</t>
  </si>
  <si>
    <t>183 - Fortalecimiento de la gesti ambiental para la restauraci, conservaci, manejo y uso sostenible de los ecosistemas urbanos y las 疵eas rurales del Distrito Capital</t>
  </si>
  <si>
    <t>Estrategia territorial regional frenteal cambio clim疸ico</t>
  </si>
  <si>
    <t>Planeaci ambiental con visi regionalpara la adaptaci y mitigaci al cambio clim疸ico en el Distrito Capital</t>
  </si>
  <si>
    <t>184 - Planeaci ambiental con visiregional para la adaptaci y mitigaci al cambio clim疸ico en el Distrito Capital</t>
  </si>
  <si>
    <t>185 - Planeaci ambiental con visiregional para la adaptaci y mitigaci al cambio clim疸ico en el Distrito Capital</t>
  </si>
  <si>
    <t>Control y gesti ambiental a residuospeligrosos, org疣icos y escombros generados en Bogot・</t>
  </si>
  <si>
    <t>205 - Control y gesti ambiental a residuos peligrosos, org疣icos y escombros generados en Bogot・</t>
  </si>
  <si>
    <t>207 - Control y gesti ambiental a residuos peligrosos, org疣icos y escombros generados en Bogot・</t>
  </si>
  <si>
    <t>208 - Control y gesti ambiental a residuos peligrosos, org疣icos y escombros generados en Bogot・</t>
  </si>
  <si>
    <t>Bogot・Humana ambientalmente saludable</t>
  </si>
  <si>
    <t>Control de deterioro ambiental en loscomponentes aire y paisaje</t>
  </si>
  <si>
    <t>210 - Control de deterioro ambientalen los componentes aire y paisaje</t>
  </si>
  <si>
    <t>Evaluaci, control, seguimiento y conservaci de la flora, fauna silvestre y arbolado urbano</t>
  </si>
  <si>
    <t>210 - Evaluaci, control, seguimientoy conservaci de la flora, fauna silvestre y arbolado urbano</t>
  </si>
  <si>
    <t>Gesti integral a la fauna dom駸ticaenel Distrito Capital</t>
  </si>
  <si>
    <t>211 - Gesti integral a la fauna dom駸tica en el Distrito Capital</t>
  </si>
  <si>
    <t>Planeaci ambiental participativa, comunicaci estrat馮ica y fortalecimiento de procesos de formaci para la participaci, con 駭fasis en adaptaci al cambio clim疸ico</t>
  </si>
  <si>
    <t>215 - Planeaci ambiental participativa, comunicaci estrat馮ica y fortalecimiento de procesos de formaci para la participaci, con 駭fasis en adaptaci al cambio clim疸ico</t>
  </si>
  <si>
    <t>218 - Planeaci ambiental participativa, comunicaci estrat馮ica y fortalecimiento de procesos de formaci para la participaci, con 駭fasis en adaptaci al cambio clim疸ico</t>
  </si>
  <si>
    <t>Transparencia, probidad, lucha contrala corrupci y control social efectivo e incluyente</t>
  </si>
  <si>
    <t>Cultura de transparencia, probidad ycontrol social a la gesti p炻lica en la Secretar僘 Distrital de Ambiente</t>
  </si>
  <si>
    <t>222 - Cultura de transparencia, probidad y control social a la gesti p炻lica en la Secretar僘 Distrital de Ambiente</t>
  </si>
  <si>
    <t>223 - Cultura de transparencia, probidad y control social a la gesti p炻lica en la Secretar僘 Distrital de Ambiente</t>
  </si>
  <si>
    <t>224 - Cultura de transparencia, probidad y control social a la gesti p炻lica en la Secretar僘 Distrital de Ambiente</t>
  </si>
  <si>
    <t>235 - Fortalecimiento de la funci administrativa y desarrollo institucional</t>
  </si>
  <si>
    <t>238 - Fortalecimiento de la funci administrativa y desarrollo institucional</t>
  </si>
  <si>
    <t>Gobierno electrico, gesti del conocimiento y fortalecimiento del uso de las tecnolog僘s de la informaci y comunicaciones, para una gesti eficiente y efectiva en la SDA</t>
  </si>
  <si>
    <t>241 - Gobierno electrico, gesti delconocimiento y fortalecimiento del uso de las tecnolog僘s de la informaci y comunicaciones, para una gesti eficiente y efectiva en la SDA</t>
  </si>
  <si>
    <t>El servicio, actitud de vida con probidad</t>
  </si>
  <si>
    <t>222 - El servicio, actitud de vida conprobidad</t>
  </si>
  <si>
    <t>Estructuraci - fortalecimiento y dignificaci t馗nico - humana del empleo p炻lico en el Distrito Capital</t>
  </si>
  <si>
    <t>236 - Estructuraci - fortalecimientoy dignificaci t馗nico - humana del empleo p炻lico en el Distrito Capital</t>
  </si>
  <si>
    <t>Fortalecimiento de los sistemas de gesti en el DASCD con componentes TICｴs</t>
  </si>
  <si>
    <t>235 - Fortalecimiento de los sistemasde gesti en el DASCD con componentes TICｴs</t>
  </si>
  <si>
    <t>Una ciudad que supera la segregaciyla discriminaci: el ser humano en el centro de las preocupaciones del desarrollo</t>
  </si>
  <si>
    <t>Garant僘 del desarrollo integral de laprimera infancia</t>
  </si>
  <si>
    <t>Desarrollo integral de la primera infancia en Bogot・</t>
  </si>
  <si>
    <t>102 - Desarrollo integral de la primera infancia en Bogot・</t>
  </si>
  <si>
    <t>103 - Desarrollo integral de la primera infancia en Bogot・</t>
  </si>
  <si>
    <t>104 - Desarrollo integral de la primera infancia en Bogot・</t>
  </si>
  <si>
    <t>Construcciones dignas adecuadas y seguras</t>
  </si>
  <si>
    <t>103 - Construcciones dignas adecuadasy seguras</t>
  </si>
  <si>
    <t>Lucha contra distintos tipos de discriminaci y violencias por condici, situaci, identidad, diferencia, diversidad o etapa del ciclo vital</t>
  </si>
  <si>
    <t>Atenci integral a personas con discapacidad, familias y ciudadores: cerrando brechas</t>
  </si>
  <si>
    <t>125 - Atenci integral a personas condiscapacidad, familias y ciudadores: cerrando brechas</t>
  </si>
  <si>
    <t>Atenci integral para personas mayores: disminuyendo la discriminaci y la segregaci socioeconica</t>
  </si>
  <si>
    <t>126 - Atenci integral para personasmayores: disminuyendo la discriminaci y la segregaci socioeconica</t>
  </si>
  <si>
    <t>Generaci de capacidades para el desarrollo de personas en prostituci o habitantes de calle</t>
  </si>
  <si>
    <t>124 - Generaci de capacidades paraeldesarrollo de personas en prostituci o habitantes de calle</t>
  </si>
  <si>
    <t>Promoci del ejercicio y goce de losderechos de personas LGBTI</t>
  </si>
  <si>
    <t>123 - Promoci del ejercicio y gocedelos derechos de personas LGBTI</t>
  </si>
  <si>
    <t>Protecci integral y desarrollo de capacidades de nis, nis y adolescentes</t>
  </si>
  <si>
    <t>125 - Protecci integral y desarrollode capacidades de nis, nis y adolescentes</t>
  </si>
  <si>
    <t>Bogot・ un territorio que defiende, protege y promueve los derechos humanos</t>
  </si>
  <si>
    <t>Relaciones libre de violencias paraycon las familias de Bogot・</t>
  </si>
  <si>
    <t>136 - Relaciones libre de violenciaspara y con las familias de Bogot・</t>
  </si>
  <si>
    <t>Soberan僘 y seguridad alimentaria y nutricional</t>
  </si>
  <si>
    <t>Alimentando capacidades: Desarrollodehabilidades y apoyo alimentario para superar condiciones de vulnerabilidad</t>
  </si>
  <si>
    <t>151 - Alimentando capacidades: Desarrollo de habilidades y apoyo alimentario para superar condiciones de vulnerabilidad</t>
  </si>
  <si>
    <t>Atenci y acciones humanitarias paraemergencias de origen social y natural</t>
  </si>
  <si>
    <t>200 - Atenci y acciones humanitariaspara emergencias de origen social y natural</t>
  </si>
  <si>
    <t>201 - Atenci y acciones humanitariaspara emergencias de origen social y natural</t>
  </si>
  <si>
    <t>Fortalecimiento de la gesti local para el desarrollo humano en Bogot・</t>
  </si>
  <si>
    <t>220 - Fortalecimiento de la gesti local para el desarrollo humano en Bogot・</t>
  </si>
  <si>
    <t>Servicios de apoyo para garantizar laprestaci de los servicios sociales</t>
  </si>
  <si>
    <t>235 - Servicios de apoyo para garantizar la prestaci de los servicios sociales</t>
  </si>
  <si>
    <t>Adopci de un modelo de desarrollo organizacional para el talento humano</t>
  </si>
  <si>
    <t>236 - Adopci de un modelo de desarrollo organizacional para el talento humano</t>
  </si>
  <si>
    <t>Pol咜icas Humanas: servicios socialescon calidad</t>
  </si>
  <si>
    <t>238 - Pol咜icas Humanas: servicios sociales con calidad</t>
  </si>
  <si>
    <t>Fortalecimiento e innovaci de tecnolog僘s de la informaci y la comunicaci</t>
  </si>
  <si>
    <t>242 - Fortalecimiento e innovaci detecnolog僘s de la informaci y la comunicaci</t>
  </si>
  <si>
    <t>Bogot・Humana con igualdad de oportunidades y equidad de g駭ero para las mujeres</t>
  </si>
  <si>
    <t>Litigio y justicia integral para lasmujeres</t>
  </si>
  <si>
    <t>118 - Litigio y justicia integral paralas mujeres</t>
  </si>
  <si>
    <t>Gesti estrat馮ica del conocimiento dela pol咜ica p炻lica de mujeres y equidad de g駭ero en el Distrito Capital</t>
  </si>
  <si>
    <t>119 - Gesti estrat馮ica del conocimiento de la pol咜ica p炻lica de mujeres y equidad de g駭ero en el Distrito Capital</t>
  </si>
  <si>
    <t>Calidad y fortalecimiento institucional</t>
  </si>
  <si>
    <t>120 - Calidad y fortalecimiento institucional</t>
  </si>
  <si>
    <t>20 Casas de igualdad de oportunidadespara el ejercicio de derechos de las mujeres en el D.C.</t>
  </si>
  <si>
    <t>118 - 20 Casas de igualdad de oportunidades para el ejercicio de derechos de las mujeres en el D.C.</t>
  </si>
  <si>
    <t>119 - 20 Casas de igualdad de oportunidades para el ejercicio de derechos de las mujeres en el D.C.</t>
  </si>
  <si>
    <t>Acciones para la implementaci y seguimiento de la Pol咜ica de Mujeres y Equidad de G駭ero en el Distrito Capital</t>
  </si>
  <si>
    <t>119 - Acciones para la implementaciyseguimiento de la Pol咜ica de Mujeres y Equidad de G駭ero en el Distrito Capital</t>
  </si>
  <si>
    <t>222 - Gobierno, transparencia y probidad</t>
  </si>
  <si>
    <t>Coordinaci de la pol咜ica p炻lica degarant僘 de derechos de las personas lesbianas, gays, transgeneristas, y otras identidades de g駭ero y orientaciones sexuales</t>
  </si>
  <si>
    <t>123 - Coordinaci de la pol咜ica p炻licade garant僘 de derechos de las personas lesbianas, gays, transgeneristas, y otras identidades de g駭ero y orientaciones sexuales</t>
  </si>
  <si>
    <t xml:space="preserve">Generaci de procesos de seguimientoyevaluaci de las pol咜icas poblacionales con el fin de producir informaci estrat馮ica para la formulaci y el dise de acciones que contribuyan a superar la segregaci social y la discriminaci  </t>
  </si>
  <si>
    <t xml:space="preserve">121 - Generaci de procesos de seguimiento y evaluaci de las pol咜icas poblacionales con el fin de producir informaci estrat馮ica para la formulaci y el dise de acciones que contribuyan a superar la segregaci social y la discriminaci </t>
  </si>
  <si>
    <t>Ciencia, tecnolog僘 e innovaci paraavanzar en el desarrollo de la ciudad</t>
  </si>
  <si>
    <t>Evaluaci y seguimiento de pol咜icasp炻licas sectoriales para identificar y promover la innovaci social en la gesti de lo p炻lico</t>
  </si>
  <si>
    <t>156 - Evaluaci y seguimiento de pol咜icas p炻licas sectoriales para identificar y promover la innovaci social en la gesti de lo p炻lico</t>
  </si>
  <si>
    <t>Estudios y modelaciones econicas parala estructuraci de proyectos urbanos</t>
  </si>
  <si>
    <t>174 - Estudios y modelaciones econicas para la estructuraci de proyectos urbanos</t>
  </si>
  <si>
    <t>Planificaci urban﨎tica e instrumentosde gesti territorial para contribuir en la reducci de la segregaci socio-espacial en Bogot・D.C.</t>
  </si>
  <si>
    <t>173 - Planificaci urban﨎tica e instrumentos de gesti territorial para contribuir en la reducci de la segregaci socio-espacial en Bogot・D.C.</t>
  </si>
  <si>
    <t>175 - Planificaci urban﨎tica e instrumentos de gesti territorial para contribuir en la reducci de la segregaci socio-espacial en Bogot・D.C.</t>
  </si>
  <si>
    <t>Formulaci de las intervenciones urbanas para la organizaci sostenible del territorio</t>
  </si>
  <si>
    <t>177 - Formulaci de las intervencionesurbanas para la organizaci sostenible del territorio</t>
  </si>
  <si>
    <t>Planificaci urban﨎tica e instrumentosde gesti territorial para contribuir en la adaptaci al cambio clim疸ico en Bogot・D.C.</t>
  </si>
  <si>
    <t>184 - Planificaci urban﨎tica e instrumentos de gesti territorial para contribuir en la adaptaci al cambio clim疸ico en Bogot・D.C.</t>
  </si>
  <si>
    <t>Fortalecimiento institucional para laintegraci regional</t>
  </si>
  <si>
    <t>212 - Fortalecimiento institucionalpara la integraci regional</t>
  </si>
  <si>
    <t>214 - Fortalecimiento institucionalpara la integraci regional</t>
  </si>
  <si>
    <t>Implementaci del sistema distritaldeplaneaci</t>
  </si>
  <si>
    <t>215 - Implementaci del sistema distrital de planeaci</t>
  </si>
  <si>
    <t>235 - Calidad y fortalecimiento institucional</t>
  </si>
  <si>
    <t>237 - Calidad y fortalecimiento institucional</t>
  </si>
  <si>
    <t>Consolidaci de la informaci estrat馮ica e integral para la planeaci del Distrito</t>
  </si>
  <si>
    <t>240 - Consolidaci de la informaciestrat馮ica e integral para la planeaci del Distrito</t>
  </si>
  <si>
    <t>Libertades y derechos culturales y deportivos para la primera infancia y la familia</t>
  </si>
  <si>
    <t>104 - Libertades y derechos culturalesy deportivos para la primera infancia y la familia</t>
  </si>
  <si>
    <t>Bogot・reconoce y apropia la diversidady la interculturalidad</t>
  </si>
  <si>
    <t>128 - Bogot・reconoce y apropia la diversidad y la interculturalidad</t>
  </si>
  <si>
    <t>Ejercicio de las libertades culturalesy deportivas</t>
  </si>
  <si>
    <t>Comunicaci e informaci del sectorcultura, recreaci y deporte de Bogot・</t>
  </si>
  <si>
    <t>144 - Comunicaci e informaci del sector cultura, recreaci y deporte de Bogot・</t>
  </si>
  <si>
    <t>Fortalecimiento de la red de bibliotecas y fomento o valoraci a la lectura</t>
  </si>
  <si>
    <t>149 - Fortalecimiento de la red de bibliotecas y fomento o valoraci a la lectura</t>
  </si>
  <si>
    <t>La recreaci, el deporte y la actividad f﨎ica incluyente, equitativa y no segregada</t>
  </si>
  <si>
    <t>145 - La recreaci, el deporte y laactividad f﨎ica incluyente, equitativa y no segregada</t>
  </si>
  <si>
    <t>Oportunidades para el ejercicio de losderechos culturales</t>
  </si>
  <si>
    <t>144 - Oportunidades para el ejerciciode los derechos culturales</t>
  </si>
  <si>
    <t>Territorios culturales y revitalizados/ Equipamientos y corredores culturales</t>
  </si>
  <si>
    <t>143 - Territorios culturales y revitalizados / Equipamientos y corredores culturales</t>
  </si>
  <si>
    <t>Transformaciones culturales hacia unanueva ciudadan僘</t>
  </si>
  <si>
    <t>216 - Transformaciones culturales hacia una nueva ciudadan僘</t>
  </si>
  <si>
    <t>Formalizaci y fortalecimiento de lasentidades sin 疣imo de lucro con fines culturales, recreativos y deportivos del Distrito Capital</t>
  </si>
  <si>
    <t>216 - Formalizaci y fortalecimientode las entidades sin 疣imo de lucro con fines culturales, recreativos y deportivos del Distrito Capital</t>
  </si>
  <si>
    <t>Participaci cultural y deportiva incidente y decisoria</t>
  </si>
  <si>
    <t>215 - Participaci cultural y deportiva incidente y decisoria</t>
  </si>
  <si>
    <t>Construcci de conocimiento para laparticipaci ciudadana</t>
  </si>
  <si>
    <t>216 - Construcci de conocimiento parala participaci ciudadana</t>
  </si>
  <si>
    <t>Fortalecimiento de la transparencia,la probidad y el control social en la gesti de la cultura, la recreaci, el deporte y la actividad f﨎ica</t>
  </si>
  <si>
    <t>222 - Fortalecimiento de la transparencia, la probidad y el control social en la gesti de la cultura, la recreaci, el deporte y la actividad f﨎ica</t>
  </si>
  <si>
    <t>Fortalecimiento sectorial e institucional para la cultura, la recreaci y el deporte</t>
  </si>
  <si>
    <t>235 - Fortalecimiento sectorial e institucional para la cultura, la recreaci y el deporte</t>
  </si>
  <si>
    <t>SERVICIOS PERSONALES ASOCIADOS ALA NOMINA</t>
  </si>
  <si>
    <t>Reconocimiento por Permanencia enel Servicio P炻lico</t>
  </si>
  <si>
    <t>APORTES PATRONALES AL SECTOR PRIVADO Y PﾚBLICO</t>
  </si>
  <si>
    <t>Impuestos, Tasas, Contribuciones,Derechos y Multas</t>
  </si>
  <si>
    <t>Una ciudad que supera la segregaci y la discriminaci: el ser humano en el centro de las preocupaciones del desarrollo</t>
  </si>
  <si>
    <t>155 - Mejoramiento del h畸itat rural</t>
  </si>
  <si>
    <t>Mejoramiento integral de barriosde origen informal</t>
  </si>
  <si>
    <t>175 - Mejoramiento integral de barrios de origen informal</t>
  </si>
  <si>
    <t>Mecanismos para la producci de suelo para vivienda de inter駸 prioritario</t>
  </si>
  <si>
    <t>173 - Mecanismos para la producci de suelo para vivienda de inter駸 prioritario</t>
  </si>
  <si>
    <t>Implementaci de instrumentos degesti y financiaci para la producci de vivienda de inter駸 prioritario</t>
  </si>
  <si>
    <t>174 - Implementaci de instrumentos de gesti y financiaci para la producci de vivienda de inter駸 prioritario</t>
  </si>
  <si>
    <t>Formulaci y seguimiento de la pol咜ica y la gesti social del h畸itat y vivienda</t>
  </si>
  <si>
    <t>174 - Formulaci y seguimiento dela pol咜ica y la gesti social del h畸itat y vivienda</t>
  </si>
  <si>
    <t>Estructuraci de proyectos de revitalizaci</t>
  </si>
  <si>
    <t>177 - Estructuraci de proyectosde revitalizaci</t>
  </si>
  <si>
    <t>Un territorio que enfrenta el cambio clim疸ico y se ordena alrededor del agua</t>
  </si>
  <si>
    <t>Control a los procesos de enajenaci y arriendo de vivienda</t>
  </si>
  <si>
    <t>181 - Control a los procesos de enajenaci y arriendo de vivienda</t>
  </si>
  <si>
    <t>Redefinici del modelo de ocupaci de las franjas de transici urbano - rural</t>
  </si>
  <si>
    <t>180 - Redefinici del modelo de ocupaci de las franjas de transici urbano - rural</t>
  </si>
  <si>
    <t>Estrategia territorial regional frente al cambio clim疸ico</t>
  </si>
  <si>
    <t>Dise e implementaci de programas de construcci sostenible</t>
  </si>
  <si>
    <t>184 - Dise e implementaci de programas de construcci sostenible</t>
  </si>
  <si>
    <t>Transparencia, probidad, lucha contra la corrupci y control social efectivo e incluyente</t>
  </si>
  <si>
    <t>Implementaci de mecanismos parauna gesti transparente</t>
  </si>
  <si>
    <t>222 - Implementaci de mecanismospara una gesti transparente</t>
  </si>
  <si>
    <t>Fortalecimiento de la gesti p炻lica</t>
  </si>
  <si>
    <t>235 - Fortalecimiento de la gesti p炻lica</t>
  </si>
  <si>
    <t>Implementaci de estrategias de comunicaci social y transparente</t>
  </si>
  <si>
    <t>235 - Implementaci de estrategias de comunicaci social y transparente</t>
  </si>
  <si>
    <t>Apoyo al proceso de producci devivienda de inter駸 prioritario</t>
  </si>
  <si>
    <t>238 - Apoyo al proceso de producci de vivienda de inter駸 prioritario</t>
  </si>
  <si>
    <t>Disponibilidad y acceso a los alimentos en mercado interno a trav駸 del abastecimiento</t>
  </si>
  <si>
    <t>150 - Disponibilidad y acceso a losalimentos en mercado interno a trav駸 del abastecimiento</t>
  </si>
  <si>
    <t>153 - Agricultura urbana y periurbana</t>
  </si>
  <si>
    <t>Proyecto agrario de sustentabilidadcampesina distrital</t>
  </si>
  <si>
    <t>154 - Proyecto agrario de sustentabilidad campesina distrital</t>
  </si>
  <si>
    <t>Fomento de la investigaci b疽ica y aplicada para fortalecer la productividad empresarial y cooperativa</t>
  </si>
  <si>
    <t>157 - Fomento de la investigaci b疽icay aplicada para fortalecer la productividad empresarial y cooperativa</t>
  </si>
  <si>
    <t>Apoyo a la econom僘 popular, emprendimiento y productividad</t>
  </si>
  <si>
    <t>Potenciar zonas de concentraci de econom僘 popular</t>
  </si>
  <si>
    <t>160 - Potenciar zonas de concentracide econom僘 popular</t>
  </si>
  <si>
    <t>Fortalecimiento de las iniciativas deemprendimiento</t>
  </si>
  <si>
    <t>159 - Fortalecimiento de las iniciativas de emprendimiento</t>
  </si>
  <si>
    <t>Bogot・productiva y competitiva en laeconom僘 internacional</t>
  </si>
  <si>
    <t>165 - Bogot・productiva y competitivaen la econom僘 internacional</t>
  </si>
  <si>
    <t>Articulaci para la generaci de trabajo digno y decente</t>
  </si>
  <si>
    <t>166 - Articulaci para la generacidetrabajo digno y decente</t>
  </si>
  <si>
    <t>Participaci ciudadana para el desarrollo econico territorial y humano</t>
  </si>
  <si>
    <t>215 - Participaci ciudadana para eldesarrollo econico territorial y humano</t>
  </si>
  <si>
    <t>Transparencia, probidad y lucha contrala corrupci de la SDDE</t>
  </si>
  <si>
    <t>222 - Transparencia, probidad y luchacontra la corrupci de la SDDE</t>
  </si>
  <si>
    <t>Planeaci, difusi, seguimiento y evaluaci para la garant僘 de derechos</t>
  </si>
  <si>
    <t>235 - Planeaci, difusi, seguimientoy evaluaci para la garant僘 de derechos</t>
  </si>
  <si>
    <t>Centro de pensamiento en econom僘 urbana</t>
  </si>
  <si>
    <t>241 - Centro de pensamiento en econom僘urbana</t>
  </si>
  <si>
    <t>Generar movilidad con seguridad comprometiendo al ciudadano en el conocimientoy cumplimiento de las normas de tránsito</t>
  </si>
  <si>
    <t>196 - Generar movilidad con seguridad comprometiendo al ciudadano en el conocimiento ycumplimiento de las normas de tránsito</t>
  </si>
  <si>
    <t>Modernización, expansión y mantenimiento del sistema integral de control de tránsito</t>
  </si>
  <si>
    <t>198 - Modernización, expansión y mantenimiento del sistema integral de controlde tránsito</t>
  </si>
  <si>
    <t>Implementaci del plan maestro de movilidad para Bogot・</t>
  </si>
  <si>
    <t>187 - Implementaci del plan maestrode movilidad para Bogot・</t>
  </si>
  <si>
    <t>189 - Implementaci del plan maestrode movilidad para Bogot・</t>
  </si>
  <si>
    <t>190 - Implementaci del plan maestrode movilidad para Bogot・</t>
  </si>
  <si>
    <t>191 - Implementaci del plan maestrode movilidad para Bogot・</t>
  </si>
  <si>
    <t>194 - Implementaci del plan maestrode movilidad para Bogot・</t>
  </si>
  <si>
    <t>Sistema distrital de informaci parala movilidad</t>
  </si>
  <si>
    <t>196 - Sistema distrital de informacipara la movilidad</t>
  </si>
  <si>
    <t>Tecnolog僘s de Informaci y Comunicaciones para lograr una Movilidad Sostenible en Bogot・</t>
  </si>
  <si>
    <t>197 -Tecnologias de Informacion y Comunicaciones para lograr una movilidad</t>
  </si>
  <si>
    <t>Promoci de la movilidad segura y prevenci de la accidentalidad vial</t>
  </si>
  <si>
    <t>196 - Promoci de la movilidad seguray prevenci de la accidentalidad vial</t>
  </si>
  <si>
    <t>Movilidad Transparente y Contra la Corrupci</t>
  </si>
  <si>
    <t>222 - Movilidad Transparente y Contrala Corrupcion</t>
  </si>
  <si>
    <t>Prejard匤, jard匤 y transici: preescolar de calidad en el sistema educativo oficial</t>
  </si>
  <si>
    <t>101 - Prejard匤, jard匤 y transici: preescolar de calidad en el sistema educativo oficial</t>
  </si>
  <si>
    <t>103 - Prejard匤, jard匤 y transici: preescolar de calidad en el sistema educativo oficial</t>
  </si>
  <si>
    <t>104 - Prejard匤, jard匤 y transici: preescolar de calidad en el sistema educativo oficial</t>
  </si>
  <si>
    <t>Construcci de saberes. Educaci incluyente, diversa y de calidad para disfrutar y aprender</t>
  </si>
  <si>
    <t>Jornada educativa de 40 horas semanales para la excelencia acad駑ica y la formaci integral y jornadas 佖icas</t>
  </si>
  <si>
    <t>115 - Jornada educativa de 40 horassemanales para la excelencia acad駑ica y la formaci integral y jornadas 佖icas</t>
  </si>
  <si>
    <t>Resignificaci de las miradas de laeducaci</t>
  </si>
  <si>
    <t>114 - Resignificaci de las miradasdela educaci</t>
  </si>
  <si>
    <t>Media fortalecida y mayor acceso a laeducaci superior</t>
  </si>
  <si>
    <t>116 - Media fortalecida y mayor accesoa la educaci superior</t>
  </si>
  <si>
    <t>Di疝ogo social y participaci de la comunidad educativa</t>
  </si>
  <si>
    <t>117 - Di疝ogo social y participaci dela comunidad educativa</t>
  </si>
  <si>
    <t>Maestros empoderados, con bienestarymejor formaci</t>
  </si>
  <si>
    <t>117 - Maestros empoderados, con bienestar y mejor formaci</t>
  </si>
  <si>
    <t>114 - Administraci del talento humano</t>
  </si>
  <si>
    <t>Tecnolog僘s de la informaci y las comunicaciones</t>
  </si>
  <si>
    <t>114 - Tecnolog僘s de la informaci ylas comunicaciones</t>
  </si>
  <si>
    <t>Educaci para la ciudadan僘 y la convivencia</t>
  </si>
  <si>
    <t>117 - Educaci para la ciudadan僘 y laconvivencia</t>
  </si>
  <si>
    <t>114 - Subsidios a la demanda educativa</t>
  </si>
  <si>
    <t>222 - Fortalecimiento de la transparencia</t>
  </si>
  <si>
    <t>TRANSFERENCIA SERVICIO DE LA DEUDA</t>
  </si>
  <si>
    <t>ESTABLECIMIENTOS P┌BLICOS</t>
  </si>
  <si>
    <t>Fondo de PrestacionesEcon¾micas, CesantÝas y Pensiones - FONCEP</t>
  </si>
  <si>
    <t>Recursos Suficiencia Financiera del Sistema de Transporte- FET</t>
  </si>
  <si>
    <t>Fondo de Pasivos Caja de Previsi Social Distrital</t>
  </si>
  <si>
    <t>Transparencia, probidad y anticorrupci en la Secretar僘 Distrital de Hacienda</t>
  </si>
  <si>
    <t>222 - Transparencia, probidad y anticorrupci en la Secretar僘 Distrital de Hacienda</t>
  </si>
  <si>
    <t>Coordinaci de inversiones de BancaMultilateral</t>
  </si>
  <si>
    <t>239 - Coordinaci de inversiones deBanca Multilateral</t>
  </si>
  <si>
    <t>Estudios para el fortalecimiento delas finanzas distritales</t>
  </si>
  <si>
    <t>239 - Estudios para el fortalecimientode las finanzas distritales</t>
  </si>
  <si>
    <t>Fortalecimiento de la gesti integraldel riesgo</t>
  </si>
  <si>
    <t>239 - Fortalecimiento de la gesti integral del riesgo</t>
  </si>
  <si>
    <t>Comunicaci participativa y eficiente</t>
  </si>
  <si>
    <t>239 - Comunicaci participativa y eficiente</t>
  </si>
  <si>
    <t>239 - Control y servicios tributarios</t>
  </si>
  <si>
    <t>Fortalecimiento de la gesti y depuraci de la cartera distrital</t>
  </si>
  <si>
    <t>239 - Fortalecimiento de la gesti ydepuraci de la cartera distrital</t>
  </si>
  <si>
    <t>Fortalecimiento institucional de laSecretaria Distrital de Hacienda</t>
  </si>
  <si>
    <t>235 - Fortalecimiento institucionaldela Secretaria Distrital de Hacienda</t>
  </si>
  <si>
    <t>Gesti integral de TIC - Bogot・Humana</t>
  </si>
  <si>
    <t>241 - Gesti integral de TIC - Bogot・Humana</t>
  </si>
  <si>
    <t>Horas Extras, Dominicales, Festivos, Recargo Nocturno y Trabajo Suplementario</t>
  </si>
  <si>
    <t>Reducci de la discriminaci y violencias por orientaciones sexuales e identidad de g駭ero para el ejercicio efectivo de los derechos de los sectores LGBTI</t>
  </si>
  <si>
    <t>123 - Reducci de la discriminaci y violencias por orientaciones sexuales e identidad de g駭ero para el ejercicio efectivo de los derechos de los sectores LGBTI</t>
  </si>
  <si>
    <t>Reconocimiento, caracterizaci yvisibilizaci de los grupos 騁nicos residentes en el Distrito Capital</t>
  </si>
  <si>
    <t>121 - Reconocimiento, caracterizaci y visibilizaci de los grupos 騁nicos residentes en el Distrito Capital</t>
  </si>
  <si>
    <t>Promoci de los sistemas de justicia propia y ordinaria y de los espacios de concertaci e interlocuci con los grupos 騁nicos en Bogot・ D. C.</t>
  </si>
  <si>
    <t>138 - Promoci de los sistemas dejusticia propia y ordinaria y de los espacios de concertaci e interlocuci con los grupos 騁nicos en Bogot・ D. C.</t>
  </si>
  <si>
    <t>139 - Promoci de los sistemas dejusticia propia y ordinaria y de los espacios de concertaci e interlocuci con los grupos 騁nicos en Bogot・ D. C.</t>
  </si>
  <si>
    <t xml:space="preserve">Plan integral de prevenci y protecci de lideresas, l冝eres v兤timas y defensoras y defensores de Derechos Humanos en el Distrito Capital: territorios de protecci de la vida y construcci de paz                                                                 </t>
  </si>
  <si>
    <t xml:space="preserve">134 - Plan integral de prevenciy protecci de lideresas, l冝eres v兤timas y defensoras y defensores de Derechos Humanos en el Distrito Capital: territorios de protecci de la vida y construcci de paz                                                           </t>
  </si>
  <si>
    <t>Bogot・Humana apropia de manera pr當tica los derechos a trav駸 de la difusi y formaci en Derechos Humanos</t>
  </si>
  <si>
    <t>135 - Bogot・Humana apropia de manera pr當tica los derechos a trav駸 de la difusi y formaci en Derechos Humanos</t>
  </si>
  <si>
    <t>Articulaci de la pol咜ica y fortalecimiento del sistema integral de responsabilidad penal adolescente en el distrito</t>
  </si>
  <si>
    <t>137 - Articulaci de la pol咜ica yfortalecimiento del sistema integral de responsabilidad penal adolescente en el distrito</t>
  </si>
  <si>
    <t>Fortalecimiento del acceso a la justicia formal y promoci de la justicia no formal y comunitaria</t>
  </si>
  <si>
    <t>136 - Fortalecimiento del accesoa la justicia formal y promoci de la justicia no formal y comunitaria</t>
  </si>
  <si>
    <t>Fortalecimiento de las capacidades de gesti y coordinaci del nivel central y las localidades desde los territorios</t>
  </si>
  <si>
    <t>Fortalecimiento a la gobernabilidad democr疸ica local</t>
  </si>
  <si>
    <t>220 - Fortalecimiento a la gobernabilidad democr疸ica local</t>
  </si>
  <si>
    <t>221 - Fortalecimiento a la gobernabilidad democr疸ica local</t>
  </si>
  <si>
    <t>Promoci de la transparencia, laprobidad el control social y la lucha contra la corrupci</t>
  </si>
  <si>
    <t>222 - Promoci de la transparencia, la probidad el control social y la lucha contra la corrupci</t>
  </si>
  <si>
    <t>224 - Promoci de la transparencia, la probidad el control social y la lucha contra la corrupci</t>
  </si>
  <si>
    <t>Territorios de vida y paz con prevenci del delito</t>
  </si>
  <si>
    <t>Convivencia y seguridad para la construcci de una ciudad humana</t>
  </si>
  <si>
    <t>225 - Convivencia y seguridad para la construcci de una ciudad humana</t>
  </si>
  <si>
    <t>226 - Convivencia y seguridad para la construcci de una ciudad humana</t>
  </si>
  <si>
    <t>Dignificaci de las personas privadas de la libertad a trav駸 de los procesos de reclusi, redenci de pena y reinserci en la C疵cel Distrital de Bogot・</t>
  </si>
  <si>
    <t>226 - Dignificaci de las personas privadas de la libertad a trav駸 de los procesos de reclusi, redenci de pena y reinserci en la C疵cel Distrital de Bogot・</t>
  </si>
  <si>
    <t>Programa de atenci al proceso dereintegraci de la poblaci desmovilizada en Bogot・</t>
  </si>
  <si>
    <t>225 - Programa de atenci al proceso de reintegraci de la poblaci desmovilizada en Bogot・</t>
  </si>
  <si>
    <t>Fortalecimiento de la seguridad ciudadana</t>
  </si>
  <si>
    <t>Fortalecimiento del centro de estudio y an疝isis en convivencia y seguridad ciudadana</t>
  </si>
  <si>
    <t>228 - Fortalecimiento del centrode estudio y an疝isis en convivencia y seguridad ciudadana</t>
  </si>
  <si>
    <t>Potenciaci del sistema integradode seguridad y emergencias NUSE 123 del Distrito Capital</t>
  </si>
  <si>
    <t>229 - Potenciaci del sistema integrado de seguridad y emergencias NUSE 123 del Distrito Capital</t>
  </si>
  <si>
    <t>Apoyo para el fortalecimiento dela funci administrativa y desarrollo institucional</t>
  </si>
  <si>
    <t>235 - Apoyo para el fortalecimiento de la funci administrativa y desarrollo institucional</t>
  </si>
  <si>
    <t>236 - Apoyo para el fortalecimiento de la funci administrativa y desarrollo institucional</t>
  </si>
  <si>
    <t>238 - Apoyo para el fortalecimiento de la funci administrativa y desarrollo institucional</t>
  </si>
  <si>
    <t>Promoci de la comunicaci y la informaci p炻lica para una Bogot・segura y humana</t>
  </si>
  <si>
    <t>238 - Promoci de la comunicaciy la informaci p炻lica para una Bogot・segura y humana</t>
  </si>
  <si>
    <t>Agenciamiento pol咜ico de las relaciones de la Administraci Distrital con actores pol咜icos, sociales y gubernamentales del 疥bito nacional, regional, distrital y local para fortalecer la gobernabilidad</t>
  </si>
  <si>
    <t xml:space="preserve">238 - Agenciamiento pol咜ico de las relaciones de la Administraci Distrital con actores pol咜icos, sociales y gubernamentales del 疥bito nacional, regional, distrital y local para fortalecer la gobernabilidad </t>
  </si>
  <si>
    <t>TIC para gobierno digital, ciudadinteligente y sociedad del conocimiento y del emprendimiento</t>
  </si>
  <si>
    <t>Fortalecimiento de la infraestructura de tecnolog僘 de informaci y comunicaciones</t>
  </si>
  <si>
    <t>241 - Fortalecimiento de la infraestructura de tecnolog僘 de informaci y comunicaciones</t>
  </si>
  <si>
    <t>244 - Fortalecimiento de la infraestructura de tecnolog僘 de informaci y comunicaciones</t>
  </si>
  <si>
    <t>Fortalecimiento de la capacidad institucional para identificar, prevenir y resolver problemas de corrupci y para identificar oportunidades de probidad</t>
  </si>
  <si>
    <t>222 - Fortalecimiento de la capacidadinstitucional para identificar, prevenir y resolver problemas de corrupci y para identificar oportunidades de probidad</t>
  </si>
  <si>
    <t>Promoci de la cultura ciudadana y dela legalidad, viendo por Bogot・</t>
  </si>
  <si>
    <t>224 - Promoci de la cultura ciudadanay de la legalidad, viendo por Bogot・</t>
  </si>
  <si>
    <t>Bogot・promueve el control social parael ciudado de lo p炻lico y lo articula al control preventivo</t>
  </si>
  <si>
    <t>223 - Bogot・promueve el control socialpara el ciudado de lo p炻lico y lo articula al control preventivo</t>
  </si>
  <si>
    <t>Bogot・humana por la dignidad de las v兤timas</t>
  </si>
  <si>
    <t>Asistencia, atenci y reparaci integral a las v兤timas del conflicto armado interno en Bogot・ D.C.</t>
  </si>
  <si>
    <t>129 - Asistencia, atenci y reparaci integral a las v兤timas del conflicto armado interno en Bogot・ D.C.</t>
  </si>
  <si>
    <t>130 - Asistencia, atenci y reparaci integral a las v兤timas del conflicto armado interno en Bogot・ D.C.</t>
  </si>
  <si>
    <t>Fortalecimiento de la funci disciplinaria y del control ciudadano para la lucha contra la corrupci y la mejora de la gesti</t>
  </si>
  <si>
    <t>222 - Fortalecimiento de la funci disciplinaria y del control ciudadano para la lucha contra la corrupci y la mejora de la gesti</t>
  </si>
  <si>
    <t>Fortalecimiento de la transparencia y la eficiencia de la gesti p炻lica distrital</t>
  </si>
  <si>
    <t>222 - Fortalecimiento de la transparencia y la eficiencia de la gesti p炻lica distrital</t>
  </si>
  <si>
    <t>Bogot・ ciudad de memoria, paz y reconciliaci</t>
  </si>
  <si>
    <t>Inclusi, reparaci y reconocimiento de los derechos de las v兤timas para la paz y la reconciliaci</t>
  </si>
  <si>
    <t>231 - Inclusi, reparaci y reconocimiento de los derechos de las v兤timas para la paz y la reconciliaci</t>
  </si>
  <si>
    <t>232 - Inclusi, reparaci y reconocimiento de los derechos de las v兤timas para la paz y la reconciliaci</t>
  </si>
  <si>
    <t>Comunicaci humana para el desarrollo y fortalecimiento de lo p炻lico</t>
  </si>
  <si>
    <t>235 - Comunicaci humana para eldesarrollo y fortalecimiento de lo p炻lico</t>
  </si>
  <si>
    <t>Gerencia jur冝ica garante de derechos</t>
  </si>
  <si>
    <t>237 - Gerencia jur冝ica garante dederechos</t>
  </si>
  <si>
    <t>Sistema de mejoramiento de la gesti en la Secretaria General</t>
  </si>
  <si>
    <t>235 - Sistema de mejoramiento dela gesti en la Secretaria General</t>
  </si>
  <si>
    <t>Implementaci del sistema de gesti documental y archivos en la Secretar僘 General</t>
  </si>
  <si>
    <t>235 - Implementaci del sistema de gesti documental y archivos en la Secretar僘 General</t>
  </si>
  <si>
    <t>Servicios a la ciudadan僘 con calidad humana</t>
  </si>
  <si>
    <t>238 - Servicios a la ciudadan僘 con calidad humana</t>
  </si>
  <si>
    <t>Consolidaci de la infraestructura tecnolica y de comunicaciones para la modernizaci de la Secretar僘 General</t>
  </si>
  <si>
    <t>235 - Consolidaci de la infraestructura tecnolica y de comunicaciones para la modernizaci de la Secretar僘 General</t>
  </si>
  <si>
    <t>Fortalecimiento de la gesti p炻lica distrital</t>
  </si>
  <si>
    <t>235 - Fortalecimiento de la gesti p炻lica distrital</t>
  </si>
  <si>
    <t>Desarrollo integral y mejoramiento de la gesti en la administraci distrital</t>
  </si>
  <si>
    <t>235 - Desarrollo integral y mejoramiento de la gesti en la administraci distrital</t>
  </si>
  <si>
    <t>Archivo de Bogot・ por una memoriadiversa e incluyente</t>
  </si>
  <si>
    <t>235 - Archivo de Bogot・ por una memoria diversa e incluyente</t>
  </si>
  <si>
    <t>TIC para el desarrollo de un gobierno digital, una ciudad inteligente y una sociedad del conocimiento y del emprendimiento</t>
  </si>
  <si>
    <t>241 - TIC para el desarrollo de un gobierno digital, una ciudad inteligente y una sociedad del conocimiento y del emprendimiento</t>
  </si>
  <si>
    <t>242 - TIC para el desarrollo de un gobierno digital, una ciudad inteligente y una sociedad del conocimiento y del emprendimiento</t>
  </si>
  <si>
    <t>243 - TIC para el desarrollo de un gobierno digital, una ciudad inteligente y una sociedad del conocimiento y del emprendimiento</t>
  </si>
  <si>
    <t>244 - TIC para el desarrollo de un gobierno digital, una ciudad inteligente y una sociedad del conocimiento y del emprendimiento</t>
  </si>
  <si>
    <t>Construcci de ciudadano en sus derechos y deberes</t>
  </si>
  <si>
    <t>224 - Construcci de ciudadano en susderechos y deberes</t>
  </si>
  <si>
    <t>Protecci a los derechos de las v兤timas</t>
  </si>
  <si>
    <t>222 - Protecci a los derechos de lasv兤timas</t>
  </si>
  <si>
    <t>Modernizar y fortalecer los procesosmisionales y de apoyo de la Personer僘 de Bogot・</t>
  </si>
  <si>
    <t>235 - Modernizar y fortalecer los procesos misionales y de apoyo de la Personer僘 de Bogot・</t>
  </si>
  <si>
    <t>ENTIDAD</t>
  </si>
  <si>
    <t>CÓDIGO</t>
  </si>
  <si>
    <t>NOMBRE</t>
  </si>
  <si>
    <t>INICIAL</t>
  </si>
  <si>
    <t>MODIFICACIÓN</t>
  </si>
  <si>
    <t>DEFINITIVO</t>
  </si>
  <si>
    <t>SUSPEN</t>
  </si>
  <si>
    <t>VIGENTE</t>
  </si>
  <si>
    <t>MES TOTAL</t>
  </si>
  <si>
    <t>TOTAL</t>
  </si>
  <si>
    <t>% EJE</t>
  </si>
  <si>
    <t>MES GIROS</t>
  </si>
  <si>
    <t>GIROS</t>
  </si>
  <si>
    <t>5 EJ</t>
  </si>
  <si>
    <t>100  01</t>
  </si>
  <si>
    <t>102  01</t>
  </si>
  <si>
    <t>104  01</t>
  </si>
  <si>
    <t>105  01</t>
  </si>
  <si>
    <t>110  01</t>
  </si>
  <si>
    <t>111  01</t>
  </si>
  <si>
    <t>113  01</t>
  </si>
  <si>
    <t>111  02</t>
  </si>
  <si>
    <t>111  03</t>
  </si>
  <si>
    <t>111  04</t>
  </si>
  <si>
    <t>112  01</t>
  </si>
  <si>
    <t>113  02</t>
  </si>
  <si>
    <t>114  01</t>
  </si>
  <si>
    <t>117  01</t>
  </si>
  <si>
    <t>118  01</t>
  </si>
  <si>
    <t>119  01</t>
  </si>
  <si>
    <t>120  01</t>
  </si>
  <si>
    <t>121  01</t>
  </si>
  <si>
    <t>122  01</t>
  </si>
  <si>
    <t>125  01</t>
  </si>
  <si>
    <t>126  01</t>
  </si>
  <si>
    <t>127  01</t>
  </si>
  <si>
    <t>131  01</t>
  </si>
  <si>
    <t>Etiquetas de fila</t>
  </si>
  <si>
    <t>Total general</t>
  </si>
  <si>
    <t>Suma de INICIAL</t>
  </si>
  <si>
    <t>Suma de MODIFICACIÓN</t>
  </si>
  <si>
    <t>Suma de DEFINITIVO</t>
  </si>
  <si>
    <t>Suma de GIROS</t>
  </si>
  <si>
    <t>Suma de TOTAL</t>
  </si>
  <si>
    <t>PRESUPUESTO</t>
  </si>
  <si>
    <t>EJECUCIÓN</t>
  </si>
  <si>
    <t>% PAR</t>
  </si>
  <si>
    <t>COMPROMISOS POR PAGAR</t>
  </si>
  <si>
    <t>TOTAL GASTOS E INVERSIÓN</t>
  </si>
  <si>
    <t>SALDO</t>
  </si>
  <si>
    <t>CONCEJO</t>
  </si>
  <si>
    <t>PERSONERÍA</t>
  </si>
  <si>
    <t>VEEDURIA</t>
  </si>
  <si>
    <t>SEC. GENERAL</t>
  </si>
  <si>
    <t>SEC. GOBIERNO</t>
  </si>
  <si>
    <t>SEC. HACIENDA</t>
  </si>
  <si>
    <t>HDA. CORPORATIVA</t>
  </si>
  <si>
    <t>HDA. PRESUPUESTO</t>
  </si>
  <si>
    <t>HDA. CRÉDITO</t>
  </si>
  <si>
    <t>HDA. CTA. CONCEJO</t>
  </si>
  <si>
    <t>SEC. EDUCACIÓN</t>
  </si>
  <si>
    <t>SEC. MOVILIDAD</t>
  </si>
  <si>
    <t>MOV. ADTIVA.</t>
  </si>
  <si>
    <t>MOV. T. Y T.</t>
  </si>
  <si>
    <t>SEC. SALUD</t>
  </si>
  <si>
    <t>SEC. DLLO. ECONÓMICO</t>
  </si>
  <si>
    <t>SE. HÁBITAT</t>
  </si>
  <si>
    <t>SEC. CULTURA, REC. Y..</t>
  </si>
  <si>
    <t>SEC. PLANEACIÓN</t>
  </si>
  <si>
    <t>SEC. DE LA MUJER</t>
  </si>
  <si>
    <t>SEC. INTEGRACIÓN S.</t>
  </si>
  <si>
    <t>DASC</t>
  </si>
  <si>
    <t>SEC. AMBIENTE</t>
  </si>
  <si>
    <t>DADEP</t>
  </si>
  <si>
    <t>D. BOMBEROS</t>
  </si>
  <si>
    <t>ADMÓN. CENTRAL</t>
  </si>
  <si>
    <t>ADMINISTRACIÓN CENTRAL</t>
  </si>
  <si>
    <t>COMPORTAMIENTO PRESUPUESTAL DE GASTOS POR ENTIDAD</t>
  </si>
  <si>
    <t>A 31 DE DICIEMBRE DE 2014</t>
  </si>
  <si>
    <t>DIRECCIÓN DE ESTUDIOS DEECONOMÍA Y POLÍTICA PÚBLICA</t>
  </si>
  <si>
    <t>SUBDIRECCIÓN DE ESTADÍSTICA Y ANÁLISIS PRESUPUESTAL Y FINANCIERO</t>
  </si>
  <si>
    <t>CUENTA</t>
  </si>
  <si>
    <t>COMPORTAMIENTO PRESUPUETAL NETO POR CUENTAS</t>
  </si>
  <si>
    <t>Industria, Comercio y Avisos</t>
  </si>
  <si>
    <t>Impuesto a la PublicidadExterior Visual</t>
  </si>
  <si>
    <t>Estampilla Pro PersonasMayores</t>
  </si>
  <si>
    <t>Impuesto Unificado Fondode Pobres, Azar y Espect當ulos P炻licos</t>
  </si>
  <si>
    <t>Otros Ingresos Tributarios</t>
  </si>
  <si>
    <t>Cargas Urban﨎ticas por Edificabilidad</t>
  </si>
  <si>
    <t>Consumo de Cigarrillos Nacionales</t>
  </si>
  <si>
    <t>IVA Cedido de Licores -IDRD (Ley 788 de 2002)</t>
  </si>
  <si>
    <t>IVA al Servicio de Telefon僘 Mil (Ley788 de 2002)</t>
  </si>
  <si>
    <t>Instituto Distrital parala Recreaci y el Deporte - IDRD</t>
  </si>
  <si>
    <t>Intereses Moratorios Impuestos</t>
  </si>
  <si>
    <t>Espect當ulos P炻licos de las Artes Esc駭icas (Ley 1493 de 2011)</t>
  </si>
  <si>
    <t>Otros Ingresos No Tributarios</t>
  </si>
  <si>
    <t>Sistema General de Participaciones</t>
  </si>
  <si>
    <t>Pensionados Nacionalizados</t>
  </si>
  <si>
    <t>Agua Potable y Saneamiento B疽ico</t>
  </si>
  <si>
    <t>15% SGP Participaci Departamento APSB</t>
  </si>
  <si>
    <t>Otras Transferencias Naci</t>
  </si>
  <si>
    <t>Fondo Cuenta de Financiaci del Plan de Gesti Ambiental del Distrito Capital</t>
  </si>
  <si>
    <t>Recursos Pasivos Exigibles</t>
  </si>
  <si>
    <t>Otros Recursos del Balance</t>
  </si>
  <si>
    <t>Otros Recursos del Balance de Destinaci Espec凬ica</t>
  </si>
  <si>
    <t>Otros Recursos del Balance de Libre Destinaci</t>
  </si>
  <si>
    <t>RENDIMIENTOS POR OPERACIONES FINANCIERAS</t>
  </si>
  <si>
    <t>Rendimientos Provenientes de Recursos de Destinaci Espec凬ica</t>
  </si>
  <si>
    <t>Rendimientos Provenientes de Recursos de Libre Destinaci</t>
  </si>
  <si>
    <t>EXCEDENTES FINANCIEROS DE LOS ESTABLECIMIENTOS PﾚBLICOS Y UTILIDADES EMPRESAS</t>
  </si>
  <si>
    <t>OTROS RECURSOS DE CAPITAL</t>
  </si>
  <si>
    <t>CODIGO</t>
  </si>
  <si>
    <t>MOD MES</t>
  </si>
  <si>
    <t>MODIFICACIONES</t>
  </si>
  <si>
    <t>RDO MES</t>
  </si>
  <si>
    <t>RECAUDOS</t>
  </si>
  <si>
    <t>% EJ</t>
  </si>
  <si>
    <t>2-2-1-01-02-02-01</t>
  </si>
  <si>
    <t>2-2-1-01-02-02-01-01</t>
  </si>
  <si>
    <t>COMPORTAMIENTO PRESUPUESTAL DE INGRESOS POR CUENTA</t>
  </si>
  <si>
    <t>EJECUCUCIÓN</t>
  </si>
  <si>
    <t>A 31 de diciembre de 2014</t>
  </si>
  <si>
    <t>COMPORTAMIENTO PRESUPUESTAL DE GASTOS</t>
  </si>
  <si>
    <t>CONCEJO DE BOGOTA</t>
  </si>
  <si>
    <t>PERSONERIA DE BOGOTÁ</t>
  </si>
  <si>
    <t>SECRETARÍA GENERAL DE LA ALCALDÍA MAYOR</t>
  </si>
  <si>
    <t>VEEDURIA DISTRITAL</t>
  </si>
  <si>
    <t>SECRETARIA DE GOBIERNO</t>
  </si>
  <si>
    <t>SECRETARIA DE HACIENDA -DIRECCIÓN CORPORATIVA-</t>
  </si>
  <si>
    <t>SECRETARIA DE HACIENDA -DIRECCIÓN DE PRESUPUESTO-</t>
  </si>
  <si>
    <t>SECRETARIA DE HACIENDA -DIRECCIÓN DE CRÉDITO PÚBLICO-</t>
  </si>
  <si>
    <t>SECRETARIA DE HACIENDA CUENTA FONDO DEL CONCEJO-</t>
  </si>
  <si>
    <t>SECRETARIA DE EDUCACIÓN</t>
  </si>
  <si>
    <t>SECRETARIA DE LA MOVILIDAD -DIRECCIÓN ADMINISTRATIVA-</t>
  </si>
  <si>
    <t>SECRETARIA DE LA MOVILIDAD -DIRECCIÓN TRANSITO Y TRANSPORTE-</t>
  </si>
  <si>
    <t>SECRETARIA DE SALUD</t>
  </si>
  <si>
    <t>SECRETARIA DE DESARROLLO ECONÓMICA</t>
  </si>
  <si>
    <t>SECRETARIA DISTRITAL DEL HÁBITAT</t>
  </si>
  <si>
    <t>SECRETARIA DE CULTURA, RECREACIÓN Y DEPORTE</t>
  </si>
  <si>
    <t>SECRETARIA DE PLANEACIÓN</t>
  </si>
  <si>
    <t>SECRETARIA DE LA MUJER</t>
  </si>
  <si>
    <t>SECRETARIA DE INTEGRACIÓN SOCIAL</t>
  </si>
  <si>
    <t>DEPARTAMENTO ADMINISTRATIVO DEL SERVICIO CIVIL</t>
  </si>
  <si>
    <t>SECRETARIA DISTRITAL DE AMBIENTE</t>
  </si>
  <si>
    <t>DEPARTAMENTO ADMINISTRATIVO DE LA DEFENSORÍA DEL ESPACIO PÚBLICO</t>
  </si>
  <si>
    <t>UNIDAD ADMINISTRATIVA ESPECIAL DEL CUERPO OFICIAL DE BOMBEROS</t>
  </si>
  <si>
    <t>597,950,000.00</t>
  </si>
  <si>
    <t xml:space="preserve">138,140,000.00 </t>
  </si>
  <si>
    <t xml:space="preserve">459,810,000.00  </t>
  </si>
  <si>
    <t>521,539,331.00</t>
  </si>
  <si>
    <t>115,930,333.00</t>
  </si>
  <si>
    <t>405,608,998.00</t>
  </si>
  <si>
    <t>DIRECCIÓN DE ESTUDIOS DE ECONOMÍA Y POLÍTICA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</si>
</sst>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164" fontId="1" fillId="0" borderId="1" xfId="0" applyNumberFormat="1" applyFont="1" applyBorder="1"/>
    <xf numFmtId="3" fontId="1" fillId="0" borderId="1" xfId="0" applyNumberFormat="1" applyFont="1" applyBorder="1"/>
    <xf numFmtId="164" fontId="1" fillId="0" borderId="2" xfId="0" applyNumberFormat="1" applyFont="1" applyBorder="1"/>
    <xf numFmtId="3" fontId="1" fillId="0" borderId="2" xfId="0" applyNumberFormat="1" applyFont="1" applyBorder="1"/>
    <xf numFmtId="164" fontId="1" fillId="0" borderId="6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3" fontId="1" fillId="0" borderId="0" xfId="0" applyNumberFormat="1" applyFont="1"/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4" xfId="0" applyNumberFormat="1" applyFont="1" applyBorder="1"/>
    <xf numFmtId="3" fontId="1" fillId="0" borderId="11" xfId="0" applyNumberFormat="1" applyFont="1" applyBorder="1"/>
    <xf numFmtId="3" fontId="1" fillId="0" borderId="6" xfId="0" applyNumberFormat="1" applyFont="1" applyBorder="1"/>
    <xf numFmtId="3" fontId="2" fillId="0" borderId="0" xfId="0" applyNumberFormat="1" applyFont="1"/>
    <xf numFmtId="3" fontId="2" fillId="0" borderId="15" xfId="0" applyNumberFormat="1" applyFont="1" applyBorder="1"/>
    <xf numFmtId="3" fontId="2" fillId="0" borderId="12" xfId="0" applyNumberFormat="1" applyFont="1" applyBorder="1"/>
    <xf numFmtId="164" fontId="2" fillId="0" borderId="8" xfId="0" applyNumberFormat="1" applyFont="1" applyBorder="1"/>
    <xf numFmtId="3" fontId="2" fillId="0" borderId="8" xfId="0" applyNumberFormat="1" applyFont="1" applyBorder="1"/>
    <xf numFmtId="164" fontId="2" fillId="0" borderId="9" xfId="0" applyNumberFormat="1" applyFont="1" applyBorder="1"/>
    <xf numFmtId="164" fontId="2" fillId="0" borderId="20" xfId="0" applyNumberFormat="1" applyFont="1" applyBorder="1"/>
    <xf numFmtId="3" fontId="2" fillId="0" borderId="9" xfId="0" applyNumberFormat="1" applyFont="1" applyBorder="1"/>
    <xf numFmtId="3" fontId="2" fillId="0" borderId="11" xfId="0" applyNumberFormat="1" applyFont="1" applyBorder="1"/>
    <xf numFmtId="3" fontId="2" fillId="0" borderId="2" xfId="0" applyNumberFormat="1" applyFont="1" applyBorder="1"/>
    <xf numFmtId="164" fontId="2" fillId="0" borderId="2" xfId="0" applyNumberFormat="1" applyFont="1" applyBorder="1"/>
    <xf numFmtId="164" fontId="2" fillId="0" borderId="6" xfId="0" applyNumberFormat="1" applyFont="1" applyBorder="1"/>
    <xf numFmtId="164" fontId="2" fillId="0" borderId="19" xfId="0" applyNumberFormat="1" applyFont="1" applyBorder="1"/>
    <xf numFmtId="3" fontId="2" fillId="0" borderId="6" xfId="0" applyNumberFormat="1" applyFont="1" applyBorder="1"/>
    <xf numFmtId="165" fontId="1" fillId="0" borderId="0" xfId="0" applyNumberFormat="1" applyFont="1"/>
    <xf numFmtId="3" fontId="2" fillId="0" borderId="9" xfId="0" applyNumberFormat="1" applyFont="1" applyFill="1" applyBorder="1" applyAlignment="1">
      <alignment horizontal="center" wrapText="1"/>
    </xf>
    <xf numFmtId="164" fontId="2" fillId="0" borderId="18" xfId="0" applyNumberFormat="1" applyFon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3" fontId="2" fillId="0" borderId="18" xfId="0" applyNumberFormat="1" applyFont="1" applyBorder="1"/>
    <xf numFmtId="0" fontId="1" fillId="0" borderId="0" xfId="0" applyFont="1"/>
    <xf numFmtId="1" fontId="2" fillId="0" borderId="21" xfId="0" applyNumberFormat="1" applyFont="1" applyBorder="1" applyAlignment="1">
      <alignment horizontal="left"/>
    </xf>
    <xf numFmtId="0" fontId="2" fillId="0" borderId="18" xfId="0" applyFont="1" applyBorder="1" applyAlignment="1">
      <alignment wrapText="1"/>
    </xf>
    <xf numFmtId="3" fontId="2" fillId="0" borderId="17" xfId="0" applyNumberFormat="1" applyFont="1" applyBorder="1"/>
    <xf numFmtId="1" fontId="2" fillId="0" borderId="5" xfId="0" applyNumberFormat="1" applyFont="1" applyBorder="1" applyAlignment="1">
      <alignment horizontal="left"/>
    </xf>
    <xf numFmtId="0" fontId="2" fillId="0" borderId="6" xfId="0" applyFont="1" applyBorder="1" applyAlignment="1">
      <alignment wrapText="1"/>
    </xf>
    <xf numFmtId="1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2" fillId="0" borderId="0" xfId="0" applyFont="1"/>
    <xf numFmtId="1" fontId="2" fillId="0" borderId="7" xfId="0" applyNumberFormat="1" applyFont="1" applyBorder="1" applyAlignment="1">
      <alignment horizontal="left"/>
    </xf>
    <xf numFmtId="0" fontId="2" fillId="0" borderId="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21" xfId="0" applyNumberFormat="1" applyFont="1" applyBorder="1"/>
    <xf numFmtId="4" fontId="2" fillId="0" borderId="17" xfId="0" applyNumberFormat="1" applyFont="1" applyBorder="1"/>
    <xf numFmtId="4" fontId="2" fillId="0" borderId="1" xfId="0" applyNumberFormat="1" applyFont="1" applyBorder="1"/>
    <xf numFmtId="4" fontId="2" fillId="0" borderId="18" xfId="0" applyNumberFormat="1" applyFont="1" applyBorder="1"/>
    <xf numFmtId="0" fontId="2" fillId="0" borderId="1" xfId="0" applyFont="1" applyBorder="1"/>
    <xf numFmtId="4" fontId="2" fillId="0" borderId="0" xfId="0" applyNumberFormat="1" applyFont="1"/>
    <xf numFmtId="49" fontId="2" fillId="0" borderId="5" xfId="0" applyNumberFormat="1" applyFont="1" applyBorder="1"/>
    <xf numFmtId="4" fontId="2" fillId="0" borderId="11" xfId="0" applyNumberFormat="1" applyFont="1" applyBorder="1"/>
    <xf numFmtId="4" fontId="2" fillId="0" borderId="2" xfId="0" applyNumberFormat="1" applyFont="1" applyBorder="1"/>
    <xf numFmtId="4" fontId="2" fillId="0" borderId="6" xfId="0" applyNumberFormat="1" applyFont="1" applyBorder="1"/>
    <xf numFmtId="0" fontId="2" fillId="0" borderId="2" xfId="0" applyFont="1" applyBorder="1"/>
    <xf numFmtId="49" fontId="1" fillId="0" borderId="5" xfId="0" applyNumberFormat="1" applyFont="1" applyBorder="1"/>
    <xf numFmtId="4" fontId="1" fillId="0" borderId="11" xfId="0" applyNumberFormat="1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0" fontId="1" fillId="0" borderId="2" xfId="0" applyFont="1" applyBorder="1"/>
    <xf numFmtId="4" fontId="1" fillId="0" borderId="0" xfId="0" applyNumberFormat="1" applyFont="1"/>
    <xf numFmtId="0" fontId="1" fillId="0" borderId="11" xfId="0" applyFont="1" applyBorder="1"/>
    <xf numFmtId="0" fontId="1" fillId="0" borderId="6" xfId="0" applyFont="1" applyBorder="1"/>
    <xf numFmtId="49" fontId="1" fillId="0" borderId="7" xfId="0" applyNumberFormat="1" applyFont="1" applyBorder="1"/>
    <xf numFmtId="0" fontId="1" fillId="0" borderId="9" xfId="0" applyFont="1" applyBorder="1" applyAlignment="1">
      <alignment wrapText="1"/>
    </xf>
    <xf numFmtId="4" fontId="1" fillId="0" borderId="12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1" fillId="0" borderId="8" xfId="0" applyFont="1" applyBorder="1"/>
    <xf numFmtId="0" fontId="1" fillId="0" borderId="25" xfId="0" applyFont="1" applyBorder="1"/>
    <xf numFmtId="0" fontId="1" fillId="0" borderId="27" xfId="0" applyFont="1" applyBorder="1" applyAlignment="1">
      <alignment wrapText="1"/>
    </xf>
    <xf numFmtId="0" fontId="1" fillId="0" borderId="26" xfId="0" applyFont="1" applyBorder="1"/>
    <xf numFmtId="0" fontId="1" fillId="0" borderId="27" xfId="0" applyFont="1" applyBorder="1"/>
    <xf numFmtId="0" fontId="1" fillId="0" borderId="0" xfId="0" applyFont="1" applyAlignment="1">
      <alignment wrapText="1"/>
    </xf>
    <xf numFmtId="3" fontId="4" fillId="0" borderId="2" xfId="0" applyNumberFormat="1" applyFont="1" applyBorder="1"/>
    <xf numFmtId="3" fontId="0" fillId="0" borderId="0" xfId="0" pivotButton="1" applyNumberFormat="1"/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/>
    <xf numFmtId="4" fontId="0" fillId="0" borderId="2" xfId="0" applyNumberFormat="1" applyBorder="1"/>
    <xf numFmtId="49" fontId="0" fillId="0" borderId="5" xfId="0" applyNumberFormat="1" applyBorder="1"/>
    <xf numFmtId="0" fontId="0" fillId="0" borderId="6" xfId="0" applyBorder="1"/>
    <xf numFmtId="49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4" fontId="0" fillId="0" borderId="11" xfId="0" applyNumberFormat="1" applyBorder="1"/>
    <xf numFmtId="0" fontId="0" fillId="0" borderId="11" xfId="0" applyBorder="1"/>
    <xf numFmtId="0" fontId="0" fillId="0" borderId="12" xfId="0" applyBorder="1"/>
    <xf numFmtId="4" fontId="0" fillId="0" borderId="6" xfId="0" applyNumberFormat="1" applyBorder="1"/>
    <xf numFmtId="4" fontId="0" fillId="0" borderId="9" xfId="0" applyNumberFormat="1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49" fontId="0" fillId="0" borderId="21" xfId="0" applyNumberFormat="1" applyBorder="1"/>
    <xf numFmtId="0" fontId="0" fillId="0" borderId="18" xfId="0" applyBorder="1" applyAlignment="1">
      <alignment wrapText="1"/>
    </xf>
    <xf numFmtId="4" fontId="0" fillId="0" borderId="17" xfId="0" applyNumberFormat="1" applyBorder="1"/>
    <xf numFmtId="0" fontId="0" fillId="0" borderId="1" xfId="0" applyBorder="1"/>
    <xf numFmtId="4" fontId="0" fillId="0" borderId="1" xfId="0" applyNumberFormat="1" applyBorder="1"/>
    <xf numFmtId="4" fontId="0" fillId="0" borderId="18" xfId="0" applyNumberFormat="1" applyBorder="1"/>
    <xf numFmtId="0" fontId="0" fillId="0" borderId="18" xfId="0" applyBorder="1"/>
    <xf numFmtId="49" fontId="5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0" fillId="0" borderId="21" xfId="0" applyNumberFormat="1" applyBorder="1"/>
    <xf numFmtId="4" fontId="0" fillId="0" borderId="5" xfId="0" applyNumberFormat="1" applyBorder="1"/>
    <xf numFmtId="0" fontId="0" fillId="0" borderId="5" xfId="0" applyBorder="1"/>
    <xf numFmtId="0" fontId="0" fillId="0" borderId="7" xfId="0" applyBorder="1"/>
    <xf numFmtId="0" fontId="5" fillId="0" borderId="28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0" fontId="0" fillId="0" borderId="30" xfId="0" applyBorder="1"/>
    <xf numFmtId="0" fontId="0" fillId="0" borderId="28" xfId="0" applyBorder="1"/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4" fontId="0" fillId="0" borderId="7" xfId="0" applyNumberFormat="1" applyBorder="1"/>
    <xf numFmtId="0" fontId="6" fillId="0" borderId="36" xfId="0" applyFont="1" applyBorder="1" applyAlignment="1">
      <alignment horizontal="center"/>
    </xf>
    <xf numFmtId="4" fontId="0" fillId="0" borderId="37" xfId="0" applyNumberFormat="1" applyBorder="1"/>
    <xf numFmtId="4" fontId="0" fillId="0" borderId="38" xfId="0" applyNumberFormat="1" applyBorder="1"/>
    <xf numFmtId="0" fontId="0" fillId="0" borderId="38" xfId="0" applyBorder="1"/>
    <xf numFmtId="0" fontId="0" fillId="0" borderId="36" xfId="0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0" fillId="0" borderId="4" xfId="0" applyBorder="1"/>
    <xf numFmtId="4" fontId="0" fillId="0" borderId="12" xfId="0" applyNumberFormat="1" applyBorder="1"/>
    <xf numFmtId="4" fontId="0" fillId="0" borderId="19" xfId="0" applyNumberFormat="1" applyBorder="1"/>
    <xf numFmtId="0" fontId="0" fillId="0" borderId="19" xfId="0" applyBorder="1"/>
    <xf numFmtId="4" fontId="0" fillId="0" borderId="20" xfId="0" applyNumberFormat="1" applyBorder="1"/>
    <xf numFmtId="4" fontId="0" fillId="0" borderId="39" xfId="0" applyNumberFormat="1" applyBorder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0" fillId="0" borderId="36" xfId="0" applyNumberFormat="1" applyBorder="1"/>
    <xf numFmtId="0" fontId="6" fillId="0" borderId="26" xfId="0" applyFont="1" applyBorder="1" applyAlignment="1">
      <alignment horizontal="center"/>
    </xf>
    <xf numFmtId="4" fontId="0" fillId="2" borderId="11" xfId="0" applyNumberFormat="1" applyFill="1" applyBorder="1"/>
    <xf numFmtId="49" fontId="6" fillId="0" borderId="44" xfId="0" applyNumberFormat="1" applyFont="1" applyBorder="1" applyAlignment="1">
      <alignment horizontal="center"/>
    </xf>
    <xf numFmtId="0" fontId="6" fillId="0" borderId="45" xfId="0" applyFont="1" applyBorder="1" applyAlignment="1">
      <alignment horizontal="center" wrapText="1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49" fontId="0" fillId="0" borderId="24" xfId="0" applyNumberFormat="1" applyBorder="1"/>
    <xf numFmtId="4" fontId="0" fillId="0" borderId="3" xfId="0" applyNumberFormat="1" applyBorder="1"/>
    <xf numFmtId="0" fontId="0" fillId="0" borderId="3" xfId="0" applyBorder="1"/>
    <xf numFmtId="0" fontId="0" fillId="0" borderId="10" xfId="0" applyBorder="1"/>
    <xf numFmtId="4" fontId="0" fillId="0" borderId="4" xfId="0" applyNumberFormat="1" applyBorder="1"/>
    <xf numFmtId="4" fontId="0" fillId="0" borderId="10" xfId="0" applyNumberFormat="1" applyBorder="1"/>
    <xf numFmtId="0" fontId="0" fillId="0" borderId="4" xfId="0" applyBorder="1" applyAlignment="1">
      <alignment wrapText="1"/>
    </xf>
    <xf numFmtId="0" fontId="0" fillId="2" borderId="0" xfId="0" applyFill="1"/>
    <xf numFmtId="49" fontId="0" fillId="2" borderId="5" xfId="0" applyNumberFormat="1" applyFill="1" applyBorder="1"/>
    <xf numFmtId="0" fontId="0" fillId="2" borderId="6" xfId="0" applyFill="1" applyBorder="1" applyAlignment="1">
      <alignment wrapText="1"/>
    </xf>
    <xf numFmtId="4" fontId="0" fillId="2" borderId="2" xfId="0" applyNumberFormat="1" applyFill="1" applyBorder="1"/>
    <xf numFmtId="0" fontId="0" fillId="2" borderId="2" xfId="0" applyFill="1" applyBorder="1"/>
    <xf numFmtId="0" fontId="0" fillId="2" borderId="19" xfId="0" applyFill="1" applyBorder="1"/>
    <xf numFmtId="0" fontId="0" fillId="2" borderId="5" xfId="0" applyFill="1" applyBorder="1"/>
    <xf numFmtId="0" fontId="0" fillId="2" borderId="6" xfId="0" applyFill="1" applyBorder="1"/>
    <xf numFmtId="4" fontId="0" fillId="2" borderId="19" xfId="0" applyNumberForma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49" fontId="0" fillId="0" borderId="0" xfId="0" applyNumberFormat="1" applyBorder="1"/>
    <xf numFmtId="49" fontId="2" fillId="0" borderId="26" xfId="0" applyNumberFormat="1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2" fillId="0" borderId="10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" fontId="1" fillId="0" borderId="5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wrapText="1"/>
    </xf>
    <xf numFmtId="3" fontId="1" fillId="0" borderId="11" xfId="0" applyNumberFormat="1" applyFont="1" applyFill="1" applyBorder="1"/>
    <xf numFmtId="3" fontId="1" fillId="0" borderId="2" xfId="0" applyNumberFormat="1" applyFont="1" applyFill="1" applyBorder="1"/>
    <xf numFmtId="164" fontId="1" fillId="0" borderId="6" xfId="0" applyNumberFormat="1" applyFont="1" applyFill="1" applyBorder="1"/>
    <xf numFmtId="164" fontId="1" fillId="0" borderId="2" xfId="0" applyNumberFormat="1" applyFont="1" applyFill="1" applyBorder="1"/>
    <xf numFmtId="3" fontId="1" fillId="0" borderId="6" xfId="0" applyNumberFormat="1" applyFont="1" applyFill="1" applyBorder="1"/>
    <xf numFmtId="0" fontId="1" fillId="0" borderId="0" xfId="0" applyFont="1" applyFill="1"/>
  </cellXfs>
  <cellStyles count="1">
    <cellStyle name="Normal" xfId="0" builtinId="0"/>
  </cellStyles>
  <dxfs count="1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BEN ANTONIO GONZALEZ GAMBA" refreshedDate="42060.502743171295" createdVersion="5" refreshedVersion="5" minRefreshableVersion="3" recordCount="1925">
  <cacheSource type="worksheet">
    <worksheetSource ref="A1:N1926" sheet="todas"/>
  </cacheSource>
  <cacheFields count="14">
    <cacheField name="ENTIDAD" numFmtId="0">
      <sharedItems/>
    </cacheField>
    <cacheField name="CÓDIGO" numFmtId="0">
      <sharedItems count="599">
        <s v="3"/>
        <s v="3-1"/>
        <s v="3-1-1"/>
        <s v="3-1-1-01"/>
        <s v="3-1-1-01-01"/>
        <s v="3-1-1-01-04"/>
        <s v="3-1-1-01-05"/>
        <s v="3-1-1-01-08"/>
        <s v="3-1-1-01-11"/>
        <s v="3-1-1-01-13"/>
        <s v="3-1-1-01-14"/>
        <s v="3-1-1-01-15"/>
        <s v="3-1-1-01-16"/>
        <s v="3-1-1-01-17"/>
        <s v="3-1-1-01-21"/>
        <s v="3-1-1-01-26"/>
        <s v="3-1-1-01-28"/>
        <s v="3-1-1-03"/>
        <s v="3-1-1-03-01"/>
        <s v="3-1-1-03-01-01"/>
        <s v="3-1-1-03-01-02"/>
        <s v="3-1-1-03-01-03"/>
        <s v="3-1-1-03-01-04"/>
        <s v="3-1-1-03-01-05"/>
        <s v="3-1-1-03-02"/>
        <s v="3-1-1-03-02-01"/>
        <s v="3-1-1-03-02-02"/>
        <s v="3-1-1-03-02-03"/>
        <s v="3-1-1-03-02-05"/>
        <s v="3-1-1-03-02-06"/>
        <s v="3-1-1-03-02-07"/>
        <s v="3-1-1-03-02-08"/>
        <s v="3-1-1-03-02-09"/>
        <s v="3-1-2"/>
        <s v="3-1-2-03"/>
        <s v="3-1-2-03-01"/>
        <s v="3-1-2-03-01-02"/>
        <s v="3-1-1-02"/>
        <s v="3-1-1-02-03"/>
        <s v="3-1-1-02-03-01"/>
        <s v="3-1-1-02-04"/>
        <s v="3-1-1-02-99"/>
        <s v="3-1-2-01"/>
        <s v="3-1-2-01-02"/>
        <s v="3-1-2-01-03"/>
        <s v="3-1-2-01-04"/>
        <s v="3-1-2-01-05"/>
        <s v="3-1-2-02"/>
        <s v="3-1-2-02-01"/>
        <s v="3-1-2-02-02"/>
        <s v="3-1-2-02-03"/>
        <s v="3-1-2-02-04"/>
        <s v="3-1-2-02-05"/>
        <s v="3-1-2-02-05-01"/>
        <s v="3-1-2-02-06"/>
        <s v="3-1-2-02-06-01"/>
        <s v="3-1-2-02-08"/>
        <s v="3-1-2-02-08-01"/>
        <s v="3-1-2-02-08-02"/>
        <s v="3-1-2-02-08-03"/>
        <s v="3-1-2-02-08-04"/>
        <s v="3-1-2-02-09"/>
        <s v="3-1-2-02-09-01"/>
        <s v="3-1-2-02-10"/>
        <s v="3-1-2-02-11"/>
        <s v="3-1-2-02-12"/>
        <s v="3-1-2-02-17"/>
        <s v="3-1-2-03-02"/>
        <s v="3-1-5"/>
        <s v="3-3"/>
        <s v="3-3-1"/>
        <s v="3-3-1-14"/>
        <s v="3-3-1-14-03"/>
        <s v="3-3-1-14-03-26"/>
        <s v="3-3-1-14-03-26-0695"/>
        <s v="3-3-1-14-03-26-0695-224"/>
        <s v="3-3-1-14-03-26-0696"/>
        <s v="3-3-1-14-03-26-0696-222"/>
        <s v="3-3-1-14-03-26-0697"/>
        <s v="3-3-1-14-03-26-0697-223"/>
        <s v="3-3-1-14-03-31"/>
        <s v="3-3-1-14-03-31-0693"/>
        <s v="3-3-1-14-03-31-0693-235"/>
        <s v="3-1-1-01-06"/>
        <s v="3-1-1-01-07"/>
        <s v="3-1-1-01-18"/>
        <s v="3-1-1-01-20"/>
        <s v="3-1-1-02-05"/>
        <s v="3-1-2-01-01"/>
        <s v="3-1-2-02-08-05"/>
        <s v="3-1-2-02-13"/>
        <s v="3-1-2-02-13-02"/>
        <s v="3-1-2-02-13-99"/>
        <s v="3-3-1-14-01"/>
        <s v="3-3-1-14-01-06"/>
        <s v="3-3-1-14-01-06-0768"/>
        <s v="3-3-1-14-01-06-0768-129"/>
        <s v="3-3-1-14-01-06-0768-130"/>
        <s v="3-3-1-14-03-26-0687"/>
        <s v="3-3-1-14-03-26-0687-222"/>
        <s v="3-3-1-14-03-26-0745"/>
        <s v="3-3-1-14-03-26-0745-222"/>
        <s v="3-3-1-14-03-29"/>
        <s v="3-3-1-14-03-29-0815"/>
        <s v="3-3-1-14-03-29-0815-231"/>
        <s v="3-3-1-14-03-29-0815-232"/>
        <s v="3-3-1-14-03-31-0326"/>
        <s v="3-3-1-14-03-31-0326-235"/>
        <s v="3-3-1-14-03-31-0483"/>
        <s v="3-3-1-14-03-31-0483-237"/>
        <s v="3-3-1-14-03-31-0484"/>
        <s v="3-3-1-14-03-31-0484-235"/>
        <s v="3-3-1-14-03-31-0655"/>
        <s v="3-3-1-14-03-31-0655-235"/>
        <s v="3-3-1-14-03-31-1122"/>
        <s v="3-3-1-14-03-31-1122-238"/>
        <s v="3-3-1-14-03-31-6036"/>
        <s v="3-3-1-14-03-31-6036-235"/>
        <s v="3-3-1-14-03-31-7096"/>
        <s v="3-3-1-14-03-31-7096-235"/>
        <s v="3-3-1-14-03-31-7377"/>
        <s v="3-3-1-14-03-31-7377-235"/>
        <s v="3-3-1-14-03-31-7379"/>
        <s v="3-3-1-14-03-31-7379-235"/>
        <s v="3-3-1-14-03-32"/>
        <s v="3-3-1-14-03-32-0766"/>
        <s v="3-3-1-14-03-32-0766-241"/>
        <s v="3-3-1-14-03-32-0766-242"/>
        <s v="3-3-1-14-03-32-0766-243"/>
        <s v="3-3-1-14-03-32-0766-244"/>
        <s v="3-3-1-14-03-33"/>
        <s v="3-3-1-14-03-33-0485"/>
        <s v="3-3-1-14-03-33-0485-245"/>
        <s v="3-3-4"/>
        <s v="3-1-1-03-02-04"/>
        <s v="3-3-1-14-03-26-0723"/>
        <s v="3-3-1-14-03-26-0723-222"/>
        <s v="3-3-1-14-03-26-0732"/>
        <s v="3-3-1-14-03-26-0732-224"/>
        <s v="3-3-1-14-03-26-0737"/>
        <s v="3-3-1-14-03-26-0737-223"/>
        <s v="3-3-1-14-01-05"/>
        <s v="3-3-1-14-01-05-0828"/>
        <s v="3-3-1-14-01-05-0828-123"/>
        <s v="3-3-1-14-01-05-0829"/>
        <s v="3-3-1-14-01-05-0829-121"/>
        <s v="3-3-1-14-01-07"/>
        <s v="3-3-1-14-01-07-0827"/>
        <s v="3-3-1-14-01-07-0827-138"/>
        <s v="3-3-1-14-01-07-0827-139"/>
        <s v="3-3-1-14-01-07-0832"/>
        <s v="3-3-1-14-01-07-0832-134"/>
        <s v="3-3-1-14-01-07-0833"/>
        <s v="3-3-1-14-01-07-0833-135"/>
        <s v="3-3-1-14-01-07-0837"/>
        <s v="3-3-1-14-01-07-0837-137"/>
        <s v="3-3-1-14-01-07-0839"/>
        <s v="3-3-1-14-01-07-0839-136"/>
        <s v="3-3-1-14-03-25"/>
        <s v="3-3-1-14-03-25-0823"/>
        <s v="3-3-1-14-03-25-0823-220"/>
        <s v="3-3-1-14-03-25-0823-221"/>
        <s v="3-3-1-14-03-26-0963"/>
        <s v="3-3-1-14-03-26-0963-222"/>
        <s v="3-3-1-14-03-26-0963-224"/>
        <s v="3-3-1-14-03-27"/>
        <s v="3-3-1-14-03-27-0830"/>
        <s v="3-3-1-14-03-27-0830-225"/>
        <s v="3-3-1-14-03-27-0830-226"/>
        <s v="3-3-1-14-03-27-0838"/>
        <s v="3-3-1-14-03-27-0838-226"/>
        <s v="3-3-1-14-03-27-0840"/>
        <s v="3-3-1-14-03-27-0840-225"/>
        <s v="3-3-1-14-03-28"/>
        <s v="3-3-1-14-03-28-0824"/>
        <s v="3-3-1-14-03-28-0824-228"/>
        <s v="3-3-1-14-03-28-0834"/>
        <s v="3-3-1-14-03-28-0834-229"/>
        <s v="3-3-1-14-03-31-0822"/>
        <s v="3-3-1-14-03-31-0822-235"/>
        <s v="3-3-1-14-03-31-0822-236"/>
        <s v="3-3-1-14-03-31-0822-238"/>
        <s v="3-3-1-14-03-31-0825"/>
        <s v="3-3-1-14-03-31-0825-238"/>
        <s v="3-3-1-14-03-31-0835"/>
        <s v="3-3-1-14-03-31-0835-238"/>
        <s v="3-3-1-14-03-32-0831"/>
        <s v="3-3-1-14-03-32-0831-241"/>
        <s v="3-3-1-14-03-32-0831-244"/>
        <s v="3-1-2-02-05-02"/>
        <s v="3-1-2-02-09-02"/>
        <s v="3-1-2-03-03"/>
        <s v="3-1-3"/>
        <s v="3-1-3-02"/>
        <s v="3-1-3-02-02"/>
        <s v="3-1-3-02-03"/>
        <s v="3-1-3-02-04"/>
        <s v="3-1-3-02-20"/>
        <s v="3-3-1-14-03-26-0941"/>
        <s v="3-3-1-14-03-26-0941-222"/>
        <s v="3-3-1-14-03-31-0698"/>
        <s v="3-3-1-14-03-31-0698-239"/>
        <s v="3-3-1-14-03-31-0699"/>
        <s v="3-3-1-14-03-31-0699-239"/>
        <s v="3-3-1-14-03-31-0700"/>
        <s v="3-3-1-14-03-31-0700-239"/>
        <s v="3-3-1-14-03-31-0701"/>
        <s v="3-3-1-14-03-31-0701-239"/>
        <s v="3-3-1-14-03-31-0703"/>
        <s v="3-3-1-14-03-31-0703-239"/>
        <s v="3-3-1-14-03-31-0704"/>
        <s v="3-3-1-14-03-31-0704-239"/>
        <s v="3-3-1-14-03-31-0714"/>
        <s v="3-3-1-14-03-31-0714-235"/>
        <s v="3-3-1-14-03-32-0705"/>
        <s v="3-3-1-14-03-32-0705-241"/>
        <s v="3-1-3-02-01"/>
        <s v="3-1-3-02-19"/>
        <s v="3-1-3-02-19-01"/>
        <s v="3-1-3-02-19-02"/>
        <s v="3-1-3-02-19-03"/>
        <s v="3-1-3-02-19-04"/>
        <s v="3-1-3-02-19-05"/>
        <s v="3-1-3-02-19-06"/>
        <s v="3-1-3-02-19-07"/>
        <s v="3-1-3-02-19-08"/>
        <s v="3-1-3-02-19-09"/>
        <s v="3-1-3-02-19-10"/>
        <s v="3-1-3-02-19-11"/>
        <s v="3-1-3-02-19-12"/>
        <s v="3-1-3-02-19-13"/>
        <s v="3-1-3-02-19-14"/>
        <s v="3-1-3-02-19-15"/>
        <s v="3-1-3-02-19-16"/>
        <s v="3-1-3-02-19-17"/>
        <s v="3-1-3-02-19-18"/>
        <s v="3-1-3-02-19-19"/>
        <s v="3-1-3-02-19-20"/>
        <s v="3-3-2"/>
        <s v="3-3-2-02"/>
        <s v="3-3-2-02-05"/>
        <s v="3-3-2-02-05-01"/>
        <s v="3-3-2-02-08"/>
        <s v="3-3-2-02-08-01"/>
        <s v="3-3-2-02-08-04"/>
        <s v="3-3-2-02-08-05"/>
        <s v="3-3-2-02-09"/>
        <s v="3-3-2-02-09-01"/>
        <s v="3-3-2-02-09-02"/>
        <s v="3-3-2-02-11"/>
        <s v="3-3-2-02-12"/>
        <s v="3-3-2-02-12-01"/>
        <s v="3-3-2-02-12-02"/>
        <s v="3-3-2-02-12-03"/>
        <s v="3-3-2-02-12-04"/>
        <s v="3-3-2-02-12-05"/>
        <s v="3-3-2-02-12-06"/>
        <s v="3-3-2-02-12-07"/>
        <s v="3-3-2-02-12-08"/>
        <s v="3-3-2-02-12-09"/>
        <s v="3-3-2-02-12-10"/>
        <s v="3-3-2-02-12-11"/>
        <s v="3-3-2-02-12-12"/>
        <s v="3-3-2-02-12-13"/>
        <s v="3-3-2-02-12-14"/>
        <s v="3-3-2-02-12-15"/>
        <s v="3-3-2-02-12-16"/>
        <s v="3-3-2-02-12-17"/>
        <s v="3-3-2-02-12-18"/>
        <s v="3-3-2-02-12-19"/>
        <s v="3-3-2-02-12-20"/>
        <s v="3-3-2-02-16"/>
        <s v="3-3-2-02-16-01"/>
        <s v="3-3-2-02-16-02"/>
        <s v="3-3-2-02-16-03"/>
        <s v="3-3-2-02-19"/>
        <s v="3-3-2-02-25"/>
        <s v="3-3-2-02-99"/>
        <s v="3-3-2-02-99-05"/>
        <s v="3-3-2-02-99-07"/>
        <s v="3-3-2-02-99-08"/>
        <s v="3-2"/>
        <s v="3-2-1"/>
        <s v="3-2-1-02"/>
        <s v="3-2-1-03"/>
        <s v="3-2-2"/>
        <s v="3-2-2-01"/>
        <s v="3-2-2-02"/>
        <s v="3-2-2-03"/>
        <s v="3-2-5"/>
        <s v="3-2-5-02"/>
        <s v="3-2-5-02-02"/>
        <s v="3-1-1-02-03-02"/>
        <s v="3-1-2-02-06-02"/>
        <s v="3-1-2-02-06-03"/>
        <s v="3-1-2-03-99"/>
        <s v="3-3-1-14-03-31-0728"/>
        <s v="3-3-1-14-03-31-0728-235"/>
        <s v="3-3-1-14-01-01"/>
        <s v="3-3-1-14-01-01-0901"/>
        <s v="3-3-1-14-01-01-0901-101"/>
        <s v="3-3-1-14-01-01-0901-103"/>
        <s v="3-3-1-14-01-01-0901-104"/>
        <s v="3-3-1-14-01-03"/>
        <s v="3-3-1-14-01-03-0262"/>
        <s v="3-3-1-14-01-03-0262-114"/>
        <s v="3-3-1-14-01-03-0888"/>
        <s v="3-3-1-14-01-03-0888-114"/>
        <s v="3-3-1-14-01-03-0889"/>
        <s v="3-3-1-14-01-03-0889-115"/>
        <s v="3-3-1-14-01-03-0890"/>
        <s v="3-3-1-14-01-03-0890-114"/>
        <s v="3-3-1-14-01-03-0891"/>
        <s v="3-3-1-14-01-03-0891-116"/>
        <s v="3-3-1-14-01-03-0892"/>
        <s v="3-3-1-14-01-03-0892-117"/>
        <s v="3-3-1-14-01-03-0893"/>
        <s v="3-3-1-14-01-03-0893-117"/>
        <s v="3-3-1-14-01-03-0894"/>
        <s v="3-3-1-14-01-03-0894-117"/>
        <s v="3-3-1-14-01-03-0897"/>
        <s v="3-3-1-14-01-03-0897-114"/>
        <s v="3-3-1-14-01-03-0898"/>
        <s v="3-3-1-14-01-03-0898-114"/>
        <s v="3-3-1-14-01-03-0899"/>
        <s v="3-3-1-14-01-03-0899-114"/>
        <s v="3-3-1-14-01-03-0900"/>
        <s v="3-3-1-14-01-03-0900-117"/>
        <s v="3-3-1-14-01-03-0902"/>
        <s v="3-3-1-14-01-03-0902-117"/>
        <s v="3-3-1-14-01-03-0905"/>
        <s v="3-3-1-14-01-03-0905-114"/>
        <s v="3-3-1-14-01-03-4248"/>
        <s v="3-3-1-14-01-03-4248-114"/>
        <s v="3-3-1-14-03-26-0951"/>
        <s v="3-3-1-14-03-26-0951-222"/>
        <s v="3-1-2-03-06"/>
        <s v="3-3-1-14-02"/>
        <s v="3-3-1-14-02-19"/>
        <s v="3-3-1-14-02-19-0339"/>
        <s v="3-3-1-14-02-19-0339-187"/>
        <s v="3-3-1-14-02-19-0339-189"/>
        <s v="3-3-1-14-02-19-0339-190"/>
        <s v="3-3-1-14-02-19-0339-191"/>
        <s v="3-3-1-14-02-19-0339-194"/>
        <s v="3-3-1-14-02-19-0585"/>
        <s v="3-3-1-14-02-19-0585-196"/>
        <s v="3-3-1-14-02-19-0967"/>
        <s v="3-3-1-14-02-19-0967-197"/>
        <s v="3-3-1-14-02-19-1165"/>
        <s v="3-3-1-14-02-19-1165-196"/>
        <s v="3-3-1-14-03-26-0965"/>
        <s v="3-3-1-14-03-26-0965-222"/>
        <s v="3-3-1-14-03-31-6094"/>
        <s v="3-3-1-14-03-31-6094-235"/>
        <s v="3-3-1-14-03-31-6094-236"/>
        <s v="3-3-1-14-02-19-0348"/>
        <s v="3-3-1-14-02-19-0348-198"/>
        <s v="3-3-1-14-02-19-6219"/>
        <s v="3-3-1-14-02-19-6219-198"/>
        <s v="3-3-1-14-02-19-7132"/>
        <s v="3-3-1-14-02-19-7132-198"/>
        <s v="3-3-1-14-02-19-7253"/>
        <s v="3-3-1-14-02-19-7253-196"/>
        <s v="3-3-1-14-02-19-7254"/>
        <s v="3-3-1-14-02-19-7254-198"/>
        <s v="3-3-1-14-01-09"/>
        <s v="3-3-1-14-01-09-0736"/>
        <s v="3-3-1-14-01-09-0736-150"/>
        <s v="3-3-1-14-01-09-0754"/>
        <s v="3-3-1-14-01-09-0754-153"/>
        <s v="3-3-1-14-01-10"/>
        <s v="3-3-1-14-01-10-0709"/>
        <s v="3-3-1-14-01-10-0709-154"/>
        <s v="3-3-1-14-01-11"/>
        <s v="3-3-1-14-01-11-0748"/>
        <s v="3-3-1-14-01-11-0748-157"/>
        <s v="3-3-1-14-01-12"/>
        <s v="3-3-1-14-01-12-0689"/>
        <s v="3-3-1-14-01-12-0689-160"/>
        <s v="3-3-1-14-01-12-0715"/>
        <s v="3-3-1-14-01-12-0715-162"/>
        <s v="3-3-1-14-01-12-0716"/>
        <s v="3-3-1-14-01-12-0716-159"/>
        <s v="3-3-1-14-01-12-0752"/>
        <s v="3-3-1-14-01-12-0752-165"/>
        <s v="3-3-1-14-01-13"/>
        <s v="3-3-1-14-01-13-0686"/>
        <s v="3-3-1-14-01-13-0686-166"/>
        <s v="3-3-1-14-03-24"/>
        <s v="3-3-1-14-03-24-0775"/>
        <s v="3-3-1-14-03-24-0775-215"/>
        <s v="3-3-1-14-03-26-0964"/>
        <s v="3-3-1-14-03-26-0964-222"/>
        <s v="3-3-1-14-03-31-0429"/>
        <s v="3-3-1-14-03-31-0429-235"/>
        <s v="3-3-1-14-03-31-0688"/>
        <s v="3-3-1-14-03-31-0688-235"/>
        <s v="3-3-1-14-03-32-0690"/>
        <s v="3-3-1-14-03-32-0690-241"/>
        <s v="3-1-1-02-01"/>
        <s v="3-3-1-14-01-10-0801"/>
        <s v="3-3-1-14-01-10-0801-155"/>
        <s v="3-3-1-14-01-15"/>
        <s v="3-3-1-14-01-15-0435"/>
        <s v="3-3-1-14-01-15-0435-175"/>
        <s v="3-3-1-14-01-15-0487"/>
        <s v="3-3-1-14-01-15-0487-173"/>
        <s v="3-3-1-14-01-15-0488"/>
        <s v="3-3-1-14-01-15-0488-174"/>
        <s v="3-3-1-14-01-15-0808"/>
        <s v="3-3-1-14-01-15-0808-174"/>
        <s v="3-3-1-14-01-16"/>
        <s v="3-3-1-14-01-16-0804"/>
        <s v="3-3-1-14-01-16-0804-177"/>
        <s v="3-3-1-14-02-17"/>
        <s v="3-3-1-14-02-17-0417"/>
        <s v="3-3-1-14-02-17-0417-181"/>
        <s v="3-3-1-14-02-17-0807"/>
        <s v="3-3-1-14-02-17-0807-180"/>
        <s v="3-3-1-14-02-18"/>
        <s v="3-3-1-14-02-18-0806"/>
        <s v="3-3-1-14-02-18-0806-184"/>
        <s v="3-3-1-14-03-26-0953"/>
        <s v="3-3-1-14-03-26-0953-222"/>
        <s v="3-3-1-14-03-31-0418"/>
        <s v="3-3-1-14-03-31-0418-235"/>
        <s v="3-3-1-14-03-31-0491"/>
        <s v="3-3-1-14-03-31-0491-235"/>
        <s v="3-3-1-14-03-31-0800"/>
        <s v="3-3-1-14-03-31-0800-238"/>
        <s v="3-1-1-01-27"/>
        <s v="3-3-1-14-01-01-0926"/>
        <s v="3-3-1-14-01-01-0926-104"/>
        <s v="3-3-1-14-01-05-0779"/>
        <s v="3-3-1-14-01-05-0779-128"/>
        <s v="3-3-1-14-01-08"/>
        <s v="3-3-1-14-01-08-0209"/>
        <s v="3-3-1-14-01-08-0209-144"/>
        <s v="3-3-1-14-01-08-0763"/>
        <s v="3-3-1-14-01-08-0763-144"/>
        <s v="3-3-1-14-01-08-0767"/>
        <s v="3-3-1-14-01-08-0767-149"/>
        <s v="3-3-1-14-01-08-0771"/>
        <s v="3-3-1-14-01-08-0771-145"/>
        <s v="3-3-1-14-01-08-0773"/>
        <s v="3-3-1-14-01-08-0773-144"/>
        <s v="3-3-1-14-01-08-0782"/>
        <s v="3-3-1-14-01-08-0782-143"/>
        <s v="3-3-1-14-01-08-0922"/>
        <s v="3-3-1-14-01-08-0922-146"/>
        <s v="3-3-1-14-03-24-0720"/>
        <s v="3-3-1-14-03-24-0720-216"/>
        <s v="3-3-1-14-03-24-0755"/>
        <s v="3-3-1-14-03-24-0755-216"/>
        <s v="3-3-1-14-03-24-0778"/>
        <s v="3-3-1-14-03-24-0778-215"/>
        <s v="3-3-1-14-03-24-0786"/>
        <s v="3-3-1-14-03-24-0786-216"/>
        <s v="3-3-1-14-03-26-0945"/>
        <s v="3-3-1-14-03-26-0945-222"/>
        <s v="3-3-1-14-03-31-0791"/>
        <s v="3-3-1-14-03-31-0791-235"/>
        <s v="3-3-1-14-01-05-0717"/>
        <s v="3-3-1-14-01-05-0717-123"/>
        <s v="3-3-1-14-01-05-0797"/>
        <s v="3-3-1-14-01-05-0797-121"/>
        <s v="3-3-1-14-01-11-0798"/>
        <s v="3-3-1-14-01-11-0798-156"/>
        <s v="3-3-1-14-01-15-0796"/>
        <s v="3-3-1-14-01-15-0796-174"/>
        <s v="3-3-1-14-01-15-0802"/>
        <s v="3-3-1-14-01-15-0802-173"/>
        <s v="3-3-1-14-01-15-0802-175"/>
        <s v="3-3-1-14-01-16-0805"/>
        <s v="3-3-1-14-01-16-0805-177"/>
        <s v="3-3-1-14-02-18-0803"/>
        <s v="3-3-1-14-02-18-0803-184"/>
        <s v="3-3-1-14-02-23"/>
        <s v="3-3-1-14-02-23-0799"/>
        <s v="3-3-1-14-02-23-0799-212"/>
        <s v="3-3-1-14-02-23-0799-214"/>
        <s v="3-3-1-14-03-24-0304"/>
        <s v="3-3-1-14-03-24-0304-215"/>
        <s v="3-3-1-14-03-31-0311"/>
        <s v="3-3-1-14-03-31-0311-235"/>
        <s v="3-3-1-14-03-31-0311-237"/>
        <s v="3-3-1-14-03-31-0535"/>
        <s v="3-3-1-14-03-31-0535-240"/>
        <s v="3-3-1-14-01-04"/>
        <s v="3-3-1-14-01-04-0931"/>
        <s v="3-3-1-14-01-04-0931-118"/>
        <s v="3-3-1-14-01-04-0932"/>
        <s v="3-3-1-14-01-04-0932-119"/>
        <s v="3-3-1-14-01-04-0933"/>
        <s v="3-3-1-14-01-04-0933-120"/>
        <s v="3-3-1-14-01-04-0934"/>
        <s v="3-3-1-14-01-04-0934-118"/>
        <s v="3-3-1-14-01-04-0934-119"/>
        <s v="3-3-1-14-01-04-0966"/>
        <s v="3-3-1-14-01-04-0966-119"/>
        <s v="3-3-1-14-03-26-0935"/>
        <s v="3-3-1-14-03-26-0935-222"/>
        <s v="3-3-1-14-01-01-0735"/>
        <s v="3-3-1-14-01-01-0735-102"/>
        <s v="3-3-1-14-01-01-0735-103"/>
        <s v="3-3-1-14-01-01-0735-104"/>
        <s v="3-3-1-14-01-01-0739"/>
        <s v="3-3-1-14-01-01-0739-103"/>
        <s v="3-3-1-14-01-05-0721"/>
        <s v="3-3-1-14-01-05-0721-125"/>
        <s v="3-3-1-14-01-05-0742"/>
        <s v="3-3-1-14-01-05-0742-126"/>
        <s v="3-3-1-14-01-05-0743"/>
        <s v="3-3-1-14-01-05-0743-124"/>
        <s v="3-3-1-14-01-05-0749"/>
        <s v="3-3-1-14-01-05-0749-123"/>
        <s v="3-3-1-14-01-05-0760"/>
        <s v="3-3-1-14-01-05-0760-125"/>
        <s v="3-3-1-14-01-05-0764"/>
        <s v="3-3-1-14-01-05-0764-125"/>
        <s v="3-3-1-14-01-07-0741"/>
        <s v="3-3-1-14-01-07-0741-136"/>
        <s v="3-3-1-14-01-09-0730"/>
        <s v="3-3-1-14-01-09-0730-151"/>
        <s v="3-3-1-14-02-20"/>
        <s v="3-3-1-14-02-20-0738"/>
        <s v="3-3-1-14-02-20-0738-200"/>
        <s v="3-3-1-14-02-20-0738-201"/>
        <s v="3-3-1-14-03-25-0753"/>
        <s v="3-3-1-14-03-25-0753-220"/>
        <s v="3-3-1-14-03-31-0750"/>
        <s v="3-3-1-14-03-31-0750-235"/>
        <s v="3-3-1-14-03-31-0758"/>
        <s v="3-3-1-14-03-31-0758-236"/>
        <s v="3-3-1-14-03-31-0765"/>
        <s v="3-3-1-14-03-31-0765-238"/>
        <s v="3-3-1-14-03-32-0759"/>
        <s v="3-3-1-14-03-32-0759-242"/>
        <s v="3-3-1-14-03-26-0939"/>
        <s v="3-3-1-14-03-26-0939-222"/>
        <s v="3-3-1-14-03-31-0692"/>
        <s v="3-3-1-14-03-31-0692-236"/>
        <s v="3-3-1-14-03-31-0744"/>
        <s v="3-3-1-14-03-31-0744-235"/>
        <s v="3-1-6"/>
        <s v="3-1-6-01"/>
        <s v="3-1-6-01-03"/>
        <s v="3-1-6-01-03-02"/>
        <s v="3-1-6-01-03-02-0002"/>
        <s v="3-3-1-14-02-17-0131"/>
        <s v="3-3-1-14-02-17-0131-182"/>
        <s v="3-3-1-14-02-17-0820"/>
        <s v="3-3-1-14-02-17-0820-178"/>
        <s v="3-3-1-14-02-17-0820-181"/>
        <s v="3-3-1-14-02-17-0821"/>
        <s v="3-3-1-14-02-17-0821-179"/>
        <s v="3-3-1-14-02-17-0821-180"/>
        <s v="3-3-1-14-02-17-0821-182"/>
        <s v="3-3-1-14-02-17-0821-183"/>
        <s v="3-3-1-14-02-18-0811"/>
        <s v="3-3-1-14-02-18-0811-184"/>
        <s v="3-3-1-14-02-18-0811-185"/>
        <s v="3-3-1-14-02-21"/>
        <s v="3-3-1-14-02-21-0826"/>
        <s v="3-3-1-14-02-21-0826-205"/>
        <s v="3-3-1-14-02-21-0826-207"/>
        <s v="3-3-1-14-02-21-0826-208"/>
        <s v="3-3-1-14-02-22"/>
        <s v="3-3-1-14-02-22-0574"/>
        <s v="3-3-1-14-02-22-0574-210"/>
        <s v="3-3-1-14-02-22-0819"/>
        <s v="3-3-1-14-02-22-0819-210"/>
        <s v="3-3-1-14-02-22-0961"/>
        <s v="3-3-1-14-02-22-0961-211"/>
        <s v="3-3-1-14-03-24-0817"/>
        <s v="3-3-1-14-03-24-0817-215"/>
        <s v="3-3-1-14-03-24-0817-218"/>
        <s v="3-3-1-14-03-26-0956"/>
        <s v="3-3-1-14-03-26-0956-222"/>
        <s v="3-3-1-14-03-26-0956-223"/>
        <s v="3-3-1-14-03-26-0956-224"/>
        <s v="3-3-1-14-03-31-0844"/>
        <s v="3-3-1-14-03-31-0844-235"/>
        <s v="3-3-1-14-03-31-0844-238"/>
        <s v="3-3-1-14-03-32-0957"/>
        <s v="3-3-1-14-03-32-0957-241"/>
        <s v="3-3-1-14-03-24-0751"/>
        <s v="3-3-1-14-03-24-0751-219"/>
        <s v="3-3-1-14-03-25-0711"/>
        <s v="3-3-1-14-03-25-0711-220"/>
        <s v="3-3-1-14-03-31-0761"/>
        <s v="3-3-1-14-03-31-0761-235"/>
        <s v="3-3-1-14-03-32-0734"/>
        <s v="3-3-1-14-03-32-0734-241"/>
        <s v="3-3-1-14-02-20-0412"/>
        <s v="3-3-1-14-02-20-0412-201"/>
        <s v="3-3-1-14-03-31-0908"/>
        <s v="3-3-1-14-03-31-0908-235"/>
      </sharedItems>
    </cacheField>
    <cacheField name="NOMBRE" numFmtId="0">
      <sharedItems longText="1"/>
    </cacheField>
    <cacheField name="INICIAL" numFmtId="3">
      <sharedItems containsSemiMixedTypes="0" containsString="0" containsNumber="1" containsInteger="1" minValue="0" maxValue="2918213613000"/>
    </cacheField>
    <cacheField name="MODIFICACIÓN" numFmtId="3">
      <sharedItems containsSemiMixedTypes="0" containsString="0" containsNumber="1" containsInteger="1" minValue="-354840641377" maxValue="148421087251"/>
    </cacheField>
    <cacheField name="DEFINITIVO" numFmtId="3">
      <sharedItems containsSemiMixedTypes="0" containsString="0" containsNumber="1" containsInteger="1" minValue="0" maxValue="2918213613000"/>
    </cacheField>
    <cacheField name="SUSPEN" numFmtId="3">
      <sharedItems containsSemiMixedTypes="0" containsString="0" containsNumber="1" containsInteger="1" minValue="0" maxValue="0"/>
    </cacheField>
    <cacheField name="VIGENTE" numFmtId="3">
      <sharedItems containsSemiMixedTypes="0" containsString="0" containsNumber="1" containsInteger="1" minValue="0" maxValue="2918213613000"/>
    </cacheField>
    <cacheField name="MES TOTAL" numFmtId="3">
      <sharedItems containsSemiMixedTypes="0" containsString="0" containsNumber="1" minValue="-8431667" maxValue="499727680852"/>
    </cacheField>
    <cacheField name="TOTAL" numFmtId="3">
      <sharedItems containsMixedTypes="1" containsNumber="1" minValue="0" maxValue="2581257070167"/>
    </cacheField>
    <cacheField name="% EJE" numFmtId="3">
      <sharedItems containsSemiMixedTypes="0" containsString="0" containsNumber="1" minValue="0" maxValue="127.88"/>
    </cacheField>
    <cacheField name="MES GIROS" numFmtId="3">
      <sharedItems containsSemiMixedTypes="0" containsString="0" containsNumber="1" minValue="-3162285.7" maxValue="499727680852"/>
    </cacheField>
    <cacheField name="GIROS" numFmtId="3">
      <sharedItems containsMixedTypes="1" containsNumber="1" minValue="0" maxValue="2304806999231"/>
    </cacheField>
    <cacheField name="5 EJ" numFmtId="3">
      <sharedItems containsSemiMixedTypes="0" containsString="0" containsNumber="1" minValue="0" maxValue="127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5">
  <r>
    <s v="100  01"/>
    <x v="0"/>
    <s v="GASTOS"/>
    <n v="50583112000"/>
    <n v="0"/>
    <n v="50583112000"/>
    <n v="0"/>
    <n v="50583112000"/>
    <n v="7490944771"/>
    <n v="50254395739"/>
    <n v="99.35"/>
    <n v="7492178695"/>
    <n v="50254395739"/>
    <n v="99.35"/>
  </r>
  <r>
    <s v="100  01"/>
    <x v="1"/>
    <s v="GASTOS DE FUNCIONAMIENTO"/>
    <n v="50583112000"/>
    <n v="0"/>
    <n v="50583112000"/>
    <n v="0"/>
    <n v="50583112000"/>
    <n v="7490944771"/>
    <n v="50254395739"/>
    <n v="99.35"/>
    <n v="7492178695"/>
    <n v="50254395739"/>
    <n v="99.35"/>
  </r>
  <r>
    <s v="100  01"/>
    <x v="2"/>
    <s v="SERVICIOS PERSONALES"/>
    <n v="50583112000"/>
    <n v="-8000000"/>
    <n v="50575112000"/>
    <n v="0"/>
    <n v="50575112000"/>
    <n v="7490944771"/>
    <n v="50247014469"/>
    <n v="99.35"/>
    <n v="7492178695"/>
    <n v="50247014469"/>
    <n v="99.35"/>
  </r>
  <r>
    <s v="100  01"/>
    <x v="3"/>
    <s v="SERVICIOS PERSONALES ASOCIADOS A LANOMINA"/>
    <n v="37749529000"/>
    <n v="499000000"/>
    <n v="38248529000"/>
    <n v="0"/>
    <n v="38248529000"/>
    <n v="5598773556"/>
    <n v="38095283950"/>
    <n v="99.6"/>
    <n v="5598773556"/>
    <n v="38095283950"/>
    <n v="99.6"/>
  </r>
  <r>
    <s v="100  01"/>
    <x v="4"/>
    <s v="Sueldos Personal de Nina"/>
    <n v="20260561000"/>
    <n v="769000000"/>
    <n v="21029561000"/>
    <n v="0"/>
    <n v="21029561000"/>
    <n v="1990075751"/>
    <n v="21023813667"/>
    <n v="99.97"/>
    <n v="1990075751"/>
    <n v="21023813667"/>
    <n v="99.97"/>
  </r>
  <r>
    <s v="100  01"/>
    <x v="5"/>
    <s v="Gastos de Representaci"/>
    <n v="2005464000"/>
    <n v="10000000"/>
    <n v="2015464000"/>
    <n v="0"/>
    <n v="2015464000"/>
    <n v="163719454"/>
    <n v="1991103229"/>
    <n v="98.79"/>
    <n v="163719454"/>
    <n v="1991103229"/>
    <n v="98.79"/>
  </r>
  <r>
    <s v="100  01"/>
    <x v="6"/>
    <s v="Horas Extras, Dominicales, Festivos,Recargo Nocturno y Trabajo Suplementario"/>
    <n v="993103000"/>
    <n v="-520000000"/>
    <n v="473103000"/>
    <n v="0"/>
    <n v="473103000"/>
    <n v="34166007"/>
    <n v="445707728"/>
    <n v="94.21"/>
    <n v="34166007"/>
    <n v="445707728"/>
    <n v="94.21"/>
  </r>
  <r>
    <s v="100  01"/>
    <x v="7"/>
    <s v="Bonificaci por Servicios Prestados"/>
    <n v="670962000"/>
    <n v="-50000000"/>
    <n v="620962000"/>
    <n v="0"/>
    <n v="620962000"/>
    <n v="32781235"/>
    <n v="613691751"/>
    <n v="98.83"/>
    <n v="32781235"/>
    <n v="613691751"/>
    <n v="98.83"/>
  </r>
  <r>
    <s v="100  01"/>
    <x v="8"/>
    <s v="Prima Semestral"/>
    <n v="3127400000"/>
    <n v="-160000000"/>
    <n v="2967400000"/>
    <n v="0"/>
    <n v="2967400000"/>
    <n v="0"/>
    <n v="2959818076"/>
    <n v="99.74"/>
    <n v="0"/>
    <n v="2959818076"/>
    <n v="99.74"/>
  </r>
  <r>
    <s v="100  01"/>
    <x v="9"/>
    <s v="Prima de Navidad"/>
    <n v="2802951000"/>
    <n v="64000000"/>
    <n v="2866951000"/>
    <n v="0"/>
    <n v="2866951000"/>
    <n v="2546626730"/>
    <n v="2856067016"/>
    <n v="99.62"/>
    <n v="2546626730"/>
    <n v="2856067016"/>
    <n v="99.62"/>
  </r>
  <r>
    <s v="100  01"/>
    <x v="10"/>
    <s v="Prima de Vacaciones"/>
    <n v="1345416000"/>
    <n v="30000000"/>
    <n v="1375416000"/>
    <n v="0"/>
    <n v="1375416000"/>
    <n v="291900288"/>
    <n v="1366987980"/>
    <n v="99.39"/>
    <n v="291900288"/>
    <n v="1366987980"/>
    <n v="99.39"/>
  </r>
  <r>
    <s v="100  01"/>
    <x v="11"/>
    <s v="Prima T馗nica"/>
    <n v="5896079000"/>
    <n v="-76000000"/>
    <n v="5820079000"/>
    <n v="0"/>
    <n v="5820079000"/>
    <n v="480783711"/>
    <n v="5807807708"/>
    <n v="99.79"/>
    <n v="480783711"/>
    <n v="5807807708"/>
    <n v="99.79"/>
  </r>
  <r>
    <s v="100  01"/>
    <x v="12"/>
    <s v="Prima de Antiguedad"/>
    <n v="302197000"/>
    <n v="-33000000"/>
    <n v="269197000"/>
    <n v="0"/>
    <n v="269197000"/>
    <n v="20346300"/>
    <n v="263949556"/>
    <n v="98.05"/>
    <n v="20346300"/>
    <n v="263949556"/>
    <n v="98.05"/>
  </r>
  <r>
    <s v="100  01"/>
    <x v="13"/>
    <s v="Prima Secretarial"/>
    <n v="27330000"/>
    <n v="0"/>
    <n v="27330000"/>
    <n v="0"/>
    <n v="27330000"/>
    <n v="1970745"/>
    <n v="26470302"/>
    <n v="96.85"/>
    <n v="1970745"/>
    <n v="26470302"/>
    <n v="96.85"/>
  </r>
  <r>
    <s v="100  01"/>
    <x v="14"/>
    <s v="Vacaciones en Dinero"/>
    <n v="0"/>
    <n v="415000000"/>
    <n v="415000000"/>
    <n v="0"/>
    <n v="415000000"/>
    <n v="11735506"/>
    <n v="394850100"/>
    <n v="95.14"/>
    <n v="11735506"/>
    <n v="394850100"/>
    <n v="95.14"/>
  </r>
  <r>
    <s v="100  01"/>
    <x v="15"/>
    <s v="Bonificaci Especial de Recreaci"/>
    <n v="112559000"/>
    <n v="20000000"/>
    <n v="132559000"/>
    <n v="0"/>
    <n v="132559000"/>
    <n v="24667829"/>
    <n v="113999061"/>
    <n v="86"/>
    <n v="24667829"/>
    <n v="113999061"/>
    <n v="86"/>
  </r>
  <r>
    <s v="100  01"/>
    <x v="16"/>
    <s v="Reconocimiento por Permanencia en elServicio P炻lico"/>
    <n v="205507000"/>
    <n v="30000000"/>
    <n v="235507000"/>
    <n v="0"/>
    <n v="235507000"/>
    <n v="0"/>
    <n v="231017776"/>
    <n v="98.09"/>
    <n v="0"/>
    <n v="231017776"/>
    <n v="98.09"/>
  </r>
  <r>
    <s v="100  01"/>
    <x v="17"/>
    <s v="APORTES PATRONALES AL SECTOR PRIVADOYPﾚBLICO"/>
    <n v="12833583000"/>
    <n v="-507000000"/>
    <n v="12326583000"/>
    <n v="0"/>
    <n v="12326583000"/>
    <n v="1892171215"/>
    <n v="12151730519"/>
    <n v="98.58"/>
    <n v="1893405139"/>
    <n v="12151730519"/>
    <n v="98.58"/>
  </r>
  <r>
    <s v="100  01"/>
    <x v="18"/>
    <s v="Aportes Patronales Sector Privado"/>
    <n v="8030391000"/>
    <n v="-59500000"/>
    <n v="7970891000"/>
    <n v="0"/>
    <n v="7970891000"/>
    <n v="1074502458"/>
    <n v="7843407043"/>
    <n v="98.4"/>
    <n v="1074502458"/>
    <n v="7843407043"/>
    <n v="98.4"/>
  </r>
  <r>
    <s v="100  01"/>
    <x v="19"/>
    <s v="Cesant僘s Fondos Privados"/>
    <n v="1700824000"/>
    <n v="-30000000"/>
    <n v="1670824000"/>
    <n v="0"/>
    <n v="1670824000"/>
    <n v="28491082"/>
    <n v="1650059127"/>
    <n v="98.76"/>
    <n v="28491082"/>
    <n v="1650059127"/>
    <n v="98.76"/>
  </r>
  <r>
    <s v="100  01"/>
    <x v="20"/>
    <s v="Pensiones Fondos Privados"/>
    <n v="2337250000"/>
    <n v="-20000000"/>
    <n v="2317250000"/>
    <n v="0"/>
    <n v="2317250000"/>
    <n v="378710625"/>
    <n v="2265591750"/>
    <n v="97.77"/>
    <n v="378710625"/>
    <n v="2265591750"/>
    <n v="97.77"/>
  </r>
  <r>
    <s v="100  01"/>
    <x v="21"/>
    <s v="Salud EPS Privadas"/>
    <n v="2377780000"/>
    <n v="150000000"/>
    <n v="2527780000"/>
    <n v="0"/>
    <n v="2527780000"/>
    <n v="427188580"/>
    <n v="2526625884"/>
    <n v="99.95"/>
    <n v="427188580"/>
    <n v="2526625884"/>
    <n v="99.95"/>
  </r>
  <r>
    <s v="100  01"/>
    <x v="22"/>
    <s v="Riesgos Profesionales Sector Privado"/>
    <n v="249398000"/>
    <n v="-13000000"/>
    <n v="236398000"/>
    <n v="0"/>
    <n v="236398000"/>
    <n v="38831271"/>
    <n v="222411762"/>
    <n v="94.08"/>
    <n v="38831271"/>
    <n v="222411762"/>
    <n v="94.08"/>
  </r>
  <r>
    <s v="100  01"/>
    <x v="23"/>
    <s v="Caja de Compensaci"/>
    <n v="1365139000"/>
    <n v="-146500000"/>
    <n v="1218639000"/>
    <n v="0"/>
    <n v="1218639000"/>
    <n v="201280900"/>
    <n v="1178718520"/>
    <n v="96.72"/>
    <n v="201280900"/>
    <n v="1178718520"/>
    <n v="96.72"/>
  </r>
  <r>
    <s v="100  01"/>
    <x v="24"/>
    <s v="Aportes Patronales Sector P炻lico"/>
    <n v="4803192000"/>
    <n v="-447500000"/>
    <n v="4355692000"/>
    <n v="0"/>
    <n v="4355692000"/>
    <n v="817668757"/>
    <n v="4308323476"/>
    <n v="98.91"/>
    <n v="818902681"/>
    <n v="4308323476"/>
    <n v="98.91"/>
  </r>
  <r>
    <s v="100  01"/>
    <x v="25"/>
    <s v="Cesant僘s Fondos P炻licos"/>
    <n v="1746112000"/>
    <n v="-245000000"/>
    <n v="1501112000"/>
    <n v="0"/>
    <n v="1501112000"/>
    <n v="332334288"/>
    <n v="1499484099"/>
    <n v="99.89"/>
    <n v="332334288"/>
    <n v="1499484099"/>
    <n v="99.89"/>
  </r>
  <r>
    <s v="100  01"/>
    <x v="26"/>
    <s v="Pensiones Fondos P炻licos"/>
    <n v="1221433000"/>
    <n v="120000000"/>
    <n v="1341433000"/>
    <n v="0"/>
    <n v="1341433000"/>
    <n v="229467075"/>
    <n v="1318854174"/>
    <n v="98.32"/>
    <n v="230700999"/>
    <n v="1318854174"/>
    <n v="98.32"/>
  </r>
  <r>
    <s v="100  01"/>
    <x v="27"/>
    <s v="Salud EPS P炻licas"/>
    <n v="142955000"/>
    <n v="-126000000"/>
    <n v="16955000"/>
    <n v="0"/>
    <n v="16955000"/>
    <n v="3488332"/>
    <n v="13582252"/>
    <n v="80.11"/>
    <n v="3488332"/>
    <n v="13582252"/>
    <n v="80.11"/>
  </r>
  <r>
    <s v="100  01"/>
    <x v="28"/>
    <s v="ESAP"/>
    <n v="170641000"/>
    <n v="-20000000"/>
    <n v="150641000"/>
    <n v="0"/>
    <n v="150641000"/>
    <n v="25148900"/>
    <n v="147283045"/>
    <n v="97.77"/>
    <n v="25148900"/>
    <n v="147283045"/>
    <n v="97.77"/>
  </r>
  <r>
    <s v="100  01"/>
    <x v="29"/>
    <s v="ICBF"/>
    <n v="1023853000"/>
    <n v="-130000000"/>
    <n v="893853000"/>
    <n v="0"/>
    <n v="893853000"/>
    <n v="150955000"/>
    <n v="883998700"/>
    <n v="98.9"/>
    <n v="150955000"/>
    <n v="883998700"/>
    <n v="98.9"/>
  </r>
  <r>
    <s v="100  01"/>
    <x v="30"/>
    <s v="SENA"/>
    <n v="170641000"/>
    <n v="-20000000"/>
    <n v="150641000"/>
    <n v="0"/>
    <n v="150641000"/>
    <n v="25148900"/>
    <n v="147283045"/>
    <n v="97.77"/>
    <n v="25148900"/>
    <n v="147283045"/>
    <n v="97.77"/>
  </r>
  <r>
    <s v="100  01"/>
    <x v="31"/>
    <s v="Institutos T馗nicos"/>
    <n v="327557000"/>
    <n v="-30000000"/>
    <n v="297557000"/>
    <n v="0"/>
    <n v="297557000"/>
    <n v="50318800"/>
    <n v="294569200"/>
    <n v="99"/>
    <n v="50318800"/>
    <n v="294569200"/>
    <n v="99"/>
  </r>
  <r>
    <s v="100  01"/>
    <x v="32"/>
    <s v="Comisiones"/>
    <n v="0"/>
    <n v="3500000"/>
    <n v="3500000"/>
    <n v="0"/>
    <n v="3500000"/>
    <n v="807462"/>
    <n v="3268961"/>
    <n v="93.4"/>
    <n v="807462"/>
    <n v="3268961"/>
    <n v="93.4"/>
  </r>
  <r>
    <s v="100  01"/>
    <x v="33"/>
    <s v="GASTOS GENERALES"/>
    <n v="0"/>
    <n v="8000000"/>
    <n v="8000000"/>
    <n v="0"/>
    <n v="8000000"/>
    <n v="0"/>
    <n v="7381270"/>
    <n v="92.27"/>
    <n v="0"/>
    <n v="7381270"/>
    <n v="92.27"/>
  </r>
  <r>
    <s v="100  01"/>
    <x v="34"/>
    <s v="Otros Gastos Generales"/>
    <n v="0"/>
    <n v="8000000"/>
    <n v="8000000"/>
    <n v="0"/>
    <n v="8000000"/>
    <n v="0"/>
    <n v="7381270"/>
    <n v="92.27"/>
    <n v="0"/>
    <n v="7381270"/>
    <n v="92.27"/>
  </r>
  <r>
    <s v="100  01"/>
    <x v="35"/>
    <s v="Sentencias Judiciales"/>
    <n v="0"/>
    <n v="8000000"/>
    <n v="8000000"/>
    <n v="0"/>
    <n v="8000000"/>
    <n v="0"/>
    <n v="7381270"/>
    <n v="92.27"/>
    <n v="0"/>
    <n v="7381270"/>
    <n v="92.27"/>
  </r>
  <r>
    <s v="100  01"/>
    <x v="36"/>
    <s v="Otras Sentencias"/>
    <n v="0"/>
    <n v="8000000"/>
    <n v="8000000"/>
    <n v="0"/>
    <n v="8000000"/>
    <n v="0"/>
    <n v="7381270"/>
    <n v="92.27"/>
    <n v="0"/>
    <n v="7381270"/>
    <n v="92.27"/>
  </r>
  <r>
    <s v="102  01"/>
    <x v="0"/>
    <s v="GASTOS"/>
    <n v="99441232000"/>
    <n v="0"/>
    <n v="99441232000"/>
    <n v="0"/>
    <n v="99441232000"/>
    <n v="15260748151"/>
    <n v="99387143769"/>
    <n v="99.95"/>
    <n v="18665282967"/>
    <n v="96361261640"/>
    <n v="96.9"/>
  </r>
  <r>
    <s v="102  01"/>
    <x v="1"/>
    <s v="GASTOS DE FUNCIONAMIENTO"/>
    <n v="90467357000"/>
    <n v="0"/>
    <n v="90467357000"/>
    <n v="0"/>
    <n v="90467357000"/>
    <n v="14779984338"/>
    <n v="90417039521"/>
    <n v="99.94"/>
    <n v="17617341874"/>
    <n v="88538822619"/>
    <n v="97.87"/>
  </r>
  <r>
    <s v="102  01"/>
    <x v="2"/>
    <s v="SERVICIOS PERSONALES"/>
    <n v="82782757000"/>
    <n v="2081482924"/>
    <n v="84864239924"/>
    <n v="0"/>
    <n v="84864239924"/>
    <n v="14006281799"/>
    <n v="84862506666"/>
    <n v="100"/>
    <n v="16699930569"/>
    <n v="84656696666"/>
    <n v="99.76"/>
  </r>
  <r>
    <s v="102  01"/>
    <x v="3"/>
    <s v="SERVICIOS PERSONALES ASOCIADOS A LANOMINA"/>
    <n v="60027211000"/>
    <n v="-2409422429"/>
    <n v="57617788571"/>
    <n v="0"/>
    <n v="57617788571"/>
    <n v="8932853173"/>
    <n v="57617780188"/>
    <n v="100"/>
    <n v="8932853173"/>
    <n v="57617780188"/>
    <n v="100"/>
  </r>
  <r>
    <s v="102  01"/>
    <x v="4"/>
    <s v="Sueldos Personal de Nina"/>
    <n v="29433166000"/>
    <n v="-717353830"/>
    <n v="28715812170"/>
    <n v="0"/>
    <n v="28715812170"/>
    <n v="2932438602"/>
    <n v="28715811185"/>
    <n v="100"/>
    <n v="2932438602"/>
    <n v="28715811185"/>
    <n v="100"/>
  </r>
  <r>
    <s v="102  01"/>
    <x v="5"/>
    <s v="Gastos de Representaci"/>
    <n v="4888948000"/>
    <n v="-386311143"/>
    <n v="4502636857"/>
    <n v="0"/>
    <n v="4502636857"/>
    <n v="381200811"/>
    <n v="4502635904"/>
    <n v="100"/>
    <n v="381200811"/>
    <n v="4502635904"/>
    <n v="100"/>
  </r>
  <r>
    <s v="102  01"/>
    <x v="6"/>
    <s v="Horas Extras, Dominicales, Festivos,Recargo Nocturno y Trabajo Suplementario"/>
    <n v="138814000"/>
    <n v="-43101890"/>
    <n v="95712110"/>
    <n v="0"/>
    <n v="95712110"/>
    <n v="6367052"/>
    <n v="95711214"/>
    <n v="100"/>
    <n v="6367052"/>
    <n v="95711214"/>
    <n v="100"/>
  </r>
  <r>
    <s v="102  01"/>
    <x v="7"/>
    <s v="Bonificaci por Servicios Prestados"/>
    <n v="1044556000"/>
    <n v="-101063453"/>
    <n v="943492547"/>
    <n v="0"/>
    <n v="943492547"/>
    <n v="45402767"/>
    <n v="943491577"/>
    <n v="100"/>
    <n v="45402767"/>
    <n v="943491577"/>
    <n v="100"/>
  </r>
  <r>
    <s v="102  01"/>
    <x v="8"/>
    <s v="Prima Semestral"/>
    <n v="5002985000"/>
    <n v="-399666257"/>
    <n v="4603318743"/>
    <n v="0"/>
    <n v="4603318743"/>
    <n v="0"/>
    <n v="4603317948"/>
    <n v="100"/>
    <n v="0"/>
    <n v="4603317948"/>
    <n v="100"/>
  </r>
  <r>
    <s v="102  01"/>
    <x v="9"/>
    <s v="Prima de Navidad"/>
    <n v="4546558000"/>
    <n v="-207662687"/>
    <n v="4338895313"/>
    <n v="0"/>
    <n v="4338895313"/>
    <n v="4089694610"/>
    <n v="4338894939"/>
    <n v="100"/>
    <n v="4089694610"/>
    <n v="4338894939"/>
    <n v="100"/>
  </r>
  <r>
    <s v="102  01"/>
    <x v="10"/>
    <s v="Prima de Vacaciones"/>
    <n v="2182346000"/>
    <n v="-161639851"/>
    <n v="2020706149"/>
    <n v="0"/>
    <n v="2020706149"/>
    <n v="503448040"/>
    <n v="2020705967"/>
    <n v="100"/>
    <n v="503448040"/>
    <n v="2020705967"/>
    <n v="100"/>
  </r>
  <r>
    <s v="102  01"/>
    <x v="11"/>
    <s v="Prima T馗nica"/>
    <n v="10794281000"/>
    <n v="-763529480"/>
    <n v="10030751520"/>
    <n v="0"/>
    <n v="10030751520"/>
    <n v="843235920"/>
    <n v="10030750949"/>
    <n v="100"/>
    <n v="843235920"/>
    <n v="10030750949"/>
    <n v="100"/>
  </r>
  <r>
    <s v="102  01"/>
    <x v="12"/>
    <s v="Prima de Antiguedad"/>
    <n v="1133410000"/>
    <n v="-186668752"/>
    <n v="946741248"/>
    <n v="0"/>
    <n v="946741248"/>
    <n v="75793406"/>
    <n v="946740472"/>
    <n v="100"/>
    <n v="75793406"/>
    <n v="946740472"/>
    <n v="100"/>
  </r>
  <r>
    <s v="102  01"/>
    <x v="13"/>
    <s v="Prima Secretarial"/>
    <n v="78968000"/>
    <n v="-10179580"/>
    <n v="68788420"/>
    <n v="0"/>
    <n v="68788420"/>
    <n v="5527171"/>
    <n v="68788322"/>
    <n v="100"/>
    <n v="5527171"/>
    <n v="68788322"/>
    <n v="100"/>
  </r>
  <r>
    <s v="102  01"/>
    <x v="14"/>
    <s v="Vacaciones en Dinero"/>
    <n v="0"/>
    <n v="502709000"/>
    <n v="502709000"/>
    <n v="0"/>
    <n v="502709000"/>
    <n v="10908057"/>
    <n v="502708057"/>
    <n v="100"/>
    <n v="10908057"/>
    <n v="502708057"/>
    <n v="100"/>
  </r>
  <r>
    <s v="102  01"/>
    <x v="15"/>
    <s v="Bonificaci Especial de Recreaci"/>
    <n v="163518000"/>
    <n v="-11364167"/>
    <n v="152153833"/>
    <n v="0"/>
    <n v="152153833"/>
    <n v="38836737"/>
    <n v="152153393"/>
    <n v="100"/>
    <n v="38836737"/>
    <n v="152153393"/>
    <n v="100"/>
  </r>
  <r>
    <s v="102  01"/>
    <x v="16"/>
    <s v="Reconocimiento por Permanencia en elServicio P炻lico"/>
    <n v="619661000"/>
    <n v="76409661"/>
    <n v="696070661"/>
    <n v="0"/>
    <n v="696070661"/>
    <n v="0"/>
    <n v="696070261"/>
    <n v="100"/>
    <n v="0"/>
    <n v="696070261"/>
    <n v="100"/>
  </r>
  <r>
    <s v="102  01"/>
    <x v="37"/>
    <s v="SERVICIOS PERSONALES INDIRECTOS"/>
    <n v="2600000000"/>
    <n v="3637298586"/>
    <n v="6237298586"/>
    <n v="0"/>
    <n v="6237298586"/>
    <n v="121229407"/>
    <n v="6236292778"/>
    <n v="99.98"/>
    <n v="1393433807"/>
    <n v="6030482778"/>
    <n v="96.68"/>
  </r>
  <r>
    <s v="102  01"/>
    <x v="38"/>
    <s v="Honorarios"/>
    <n v="2600000000"/>
    <n v="2978667195"/>
    <n v="5578667195"/>
    <n v="0"/>
    <n v="5578667195"/>
    <n v="96108995"/>
    <n v="5578421400"/>
    <n v="100"/>
    <n v="1173063328"/>
    <n v="5407488066"/>
    <n v="96.93"/>
  </r>
  <r>
    <s v="102  01"/>
    <x v="39"/>
    <s v="Honorarios Entidad"/>
    <n v="2600000000"/>
    <n v="2978667195"/>
    <n v="5578667195"/>
    <n v="0"/>
    <n v="5578667195"/>
    <n v="96108995"/>
    <n v="5578421400"/>
    <n v="100"/>
    <n v="1173063328"/>
    <n v="5407488066"/>
    <n v="96.93"/>
  </r>
  <r>
    <s v="102  01"/>
    <x v="40"/>
    <s v="Remuneraci Servicios T馗nicos"/>
    <n v="0"/>
    <n v="643150000"/>
    <n v="643150000"/>
    <n v="0"/>
    <n v="643150000"/>
    <n v="24173331"/>
    <n v="642389987"/>
    <n v="99.88"/>
    <n v="210113329"/>
    <n v="607513321"/>
    <n v="94.46"/>
  </r>
  <r>
    <s v="102  01"/>
    <x v="41"/>
    <s v="Otros Gastos de Personal"/>
    <n v="0"/>
    <n v="15481391"/>
    <n v="15481391"/>
    <n v="0"/>
    <n v="15481391"/>
    <n v="947081"/>
    <n v="15481391"/>
    <n v="100"/>
    <n v="10257150"/>
    <n v="15481391"/>
    <n v="100"/>
  </r>
  <r>
    <s v="102  01"/>
    <x v="17"/>
    <s v="APORTES PATRONALES AL SECTOR PRIVADOYPﾚBLICO"/>
    <n v="20155546000"/>
    <n v="853606767"/>
    <n v="21009152767"/>
    <n v="0"/>
    <n v="21009152767"/>
    <n v="4952199219"/>
    <n v="21008433700"/>
    <n v="100"/>
    <n v="6373643589"/>
    <n v="21008433700"/>
    <n v="100"/>
  </r>
  <r>
    <s v="102  01"/>
    <x v="18"/>
    <s v="Aportes Patronales Sector Privado"/>
    <n v="9632440000"/>
    <n v="-489722492"/>
    <n v="9142717508"/>
    <n v="0"/>
    <n v="9142717508"/>
    <n v="1865935426"/>
    <n v="9142714615"/>
    <n v="100"/>
    <n v="2515639451"/>
    <n v="9142714615"/>
    <n v="100"/>
  </r>
  <r>
    <s v="102  01"/>
    <x v="19"/>
    <s v="Cesant僘s Fondos Privados"/>
    <n v="1581571000"/>
    <n v="-321617498"/>
    <n v="1259953502"/>
    <n v="0"/>
    <n v="1259953502"/>
    <n v="1192533907"/>
    <n v="1259953161"/>
    <n v="100"/>
    <n v="1192533907"/>
    <n v="1259953161"/>
    <n v="100"/>
  </r>
  <r>
    <s v="102  01"/>
    <x v="20"/>
    <s v="Pensiones Fondos Privados"/>
    <n v="1833052000"/>
    <n v="-223248400"/>
    <n v="1609803600"/>
    <n v="0"/>
    <n v="1609803600"/>
    <n v="132277800"/>
    <n v="1609803000"/>
    <n v="100"/>
    <n v="265945300"/>
    <n v="1609803000"/>
    <n v="100"/>
  </r>
  <r>
    <s v="102  01"/>
    <x v="21"/>
    <s v="Salud EPS Privadas"/>
    <n v="4022877000"/>
    <n v="-239179000"/>
    <n v="3783698000"/>
    <n v="0"/>
    <n v="3783698000"/>
    <n v="315979600"/>
    <n v="3783697200"/>
    <n v="100"/>
    <n v="633727500"/>
    <n v="3783697200"/>
    <n v="100"/>
  </r>
  <r>
    <s v="102  01"/>
    <x v="22"/>
    <s v="Riesgos Profesionales Sector Privado"/>
    <n v="7041000"/>
    <n v="428841606"/>
    <n v="435882606"/>
    <n v="0"/>
    <n v="435882606"/>
    <n v="34385519"/>
    <n v="435881754"/>
    <n v="100"/>
    <n v="71987944"/>
    <n v="435881754"/>
    <n v="100"/>
  </r>
  <r>
    <s v="102  01"/>
    <x v="23"/>
    <s v="Caja de Compensaci"/>
    <n v="2187899000"/>
    <n v="-134519200"/>
    <n v="2053379800"/>
    <n v="0"/>
    <n v="2053379800"/>
    <n v="190758600"/>
    <n v="2053379500"/>
    <n v="100"/>
    <n v="351444800"/>
    <n v="2053379500"/>
    <n v="100"/>
  </r>
  <r>
    <s v="102  01"/>
    <x v="24"/>
    <s v="Aportes Patronales Sector P炻lico"/>
    <n v="10523106000"/>
    <n v="1343329259"/>
    <n v="11866435259"/>
    <n v="0"/>
    <n v="11866435259"/>
    <n v="3086263793"/>
    <n v="11865719085"/>
    <n v="99.99"/>
    <n v="3858004138"/>
    <n v="11865719085"/>
    <n v="99.99"/>
  </r>
  <r>
    <s v="102  01"/>
    <x v="25"/>
    <s v="Cesant僘s Fondos P炻licos"/>
    <n v="3896087000"/>
    <n v="1585844613"/>
    <n v="5481931613"/>
    <n v="0"/>
    <n v="5481931613"/>
    <n v="2491363928"/>
    <n v="5481931613"/>
    <n v="100"/>
    <n v="2743844875"/>
    <n v="5481931613"/>
    <n v="100"/>
  </r>
  <r>
    <s v="102  01"/>
    <x v="26"/>
    <s v="Pensiones Fondos P炻licos"/>
    <n v="3868406000"/>
    <n v="-127782800"/>
    <n v="3740623200"/>
    <n v="0"/>
    <n v="3740623200"/>
    <n v="314021000"/>
    <n v="3740622600"/>
    <n v="100"/>
    <n v="629588900"/>
    <n v="3740622600"/>
    <n v="100"/>
  </r>
  <r>
    <s v="102  01"/>
    <x v="27"/>
    <s v="Salud EPS P炻licas"/>
    <n v="15657000"/>
    <n v="-1449100"/>
    <n v="14207900"/>
    <n v="0"/>
    <n v="14207900"/>
    <n v="1137600"/>
    <n v="14207600"/>
    <n v="100"/>
    <n v="2255200"/>
    <n v="14207600"/>
    <n v="100"/>
  </r>
  <r>
    <s v="102  01"/>
    <x v="28"/>
    <s v="ESAP"/>
    <n v="273490000"/>
    <n v="-16886800"/>
    <n v="256603200"/>
    <n v="0"/>
    <n v="256603200"/>
    <n v="23837700"/>
    <n v="256603000"/>
    <n v="100"/>
    <n v="43915600"/>
    <n v="256603000"/>
    <n v="100"/>
  </r>
  <r>
    <s v="102  01"/>
    <x v="29"/>
    <s v="ICBF"/>
    <n v="1640924000"/>
    <n v="-100925300"/>
    <n v="1539998700"/>
    <n v="0"/>
    <n v="1539998700"/>
    <n v="143063400"/>
    <n v="1539997800"/>
    <n v="100"/>
    <n v="263572400"/>
    <n v="1539997800"/>
    <n v="100"/>
  </r>
  <r>
    <s v="102  01"/>
    <x v="30"/>
    <s v="SENA"/>
    <n v="273490000"/>
    <n v="-16886800"/>
    <n v="256603200"/>
    <n v="0"/>
    <n v="256603200"/>
    <n v="23837700"/>
    <n v="256603000"/>
    <n v="100"/>
    <n v="43915600"/>
    <n v="256603000"/>
    <n v="100"/>
  </r>
  <r>
    <s v="102  01"/>
    <x v="31"/>
    <s v="Institutos T馗nicos"/>
    <n v="524360000"/>
    <n v="-11033300"/>
    <n v="513326700"/>
    <n v="0"/>
    <n v="513326700"/>
    <n v="47687800"/>
    <n v="513326100"/>
    <n v="100"/>
    <n v="87858700"/>
    <n v="513326100"/>
    <n v="100"/>
  </r>
  <r>
    <s v="102  01"/>
    <x v="32"/>
    <s v="Comisiones"/>
    <n v="30692000"/>
    <n v="32448746"/>
    <n v="63140746"/>
    <n v="0"/>
    <n v="63140746"/>
    <n v="41314665"/>
    <n v="62427372"/>
    <n v="98.87"/>
    <n v="43052863"/>
    <n v="62427372"/>
    <n v="98.87"/>
  </r>
  <r>
    <s v="102  01"/>
    <x v="33"/>
    <s v="GASTOS GENERALES"/>
    <n v="7684600000"/>
    <n v="-2082418947"/>
    <n v="5602181053"/>
    <n v="0"/>
    <n v="5602181053"/>
    <n v="773702539"/>
    <n v="5553596832"/>
    <n v="99.13"/>
    <n v="917411305"/>
    <n v="3881189930"/>
    <n v="69.28"/>
  </r>
  <r>
    <s v="102  01"/>
    <x v="42"/>
    <s v="Adquisici de Bienes"/>
    <n v="1703000000"/>
    <n v="-692749613"/>
    <n v="1010250387"/>
    <n v="0"/>
    <n v="1010250387"/>
    <n v="127130171"/>
    <n v="987835751"/>
    <n v="97.78"/>
    <n v="136094513"/>
    <n v="526711022"/>
    <n v="52.14"/>
  </r>
  <r>
    <s v="102  01"/>
    <x v="43"/>
    <s v="Gastos de Computador"/>
    <n v="996000000"/>
    <n v="-588128613"/>
    <n v="407871387"/>
    <n v="0"/>
    <n v="407871387"/>
    <n v="23166000"/>
    <n v="394745435"/>
    <n v="96.78"/>
    <n v="77280522"/>
    <n v="351299344"/>
    <n v="86.13"/>
  </r>
  <r>
    <s v="102  01"/>
    <x v="44"/>
    <s v="Combustibles, Lubricantes y Llantas"/>
    <n v="226000000"/>
    <n v="-178000000"/>
    <n v="48000000"/>
    <n v="0"/>
    <n v="48000000"/>
    <n v="0"/>
    <n v="48000000"/>
    <n v="100"/>
    <n v="751716"/>
    <n v="751716"/>
    <n v="1.57"/>
  </r>
  <r>
    <s v="102  01"/>
    <x v="45"/>
    <s v="Materiales y Suministros"/>
    <n v="457000000"/>
    <n v="73379000"/>
    <n v="530379000"/>
    <n v="0"/>
    <n v="530379000"/>
    <n v="94630211"/>
    <n v="521171356"/>
    <n v="98.26"/>
    <n v="34991275"/>
    <n v="151588962"/>
    <n v="28.58"/>
  </r>
  <r>
    <s v="102  01"/>
    <x v="46"/>
    <s v="Compra de Equipo"/>
    <n v="24000000"/>
    <n v="0"/>
    <n v="24000000"/>
    <n v="0"/>
    <n v="24000000"/>
    <n v="9333960"/>
    <n v="23918960"/>
    <n v="99.66"/>
    <n v="23071000"/>
    <n v="23071000"/>
    <n v="96.13"/>
  </r>
  <r>
    <s v="102  01"/>
    <x v="47"/>
    <s v="Adquisici de Servicios"/>
    <n v="5976600000"/>
    <n v="-1407969813"/>
    <n v="4568630187"/>
    <n v="0"/>
    <n v="4568630187"/>
    <n v="646572368"/>
    <n v="4542476602"/>
    <n v="99.43"/>
    <n v="781316792"/>
    <n v="3331478529"/>
    <n v="72.92"/>
  </r>
  <r>
    <s v="102  01"/>
    <x v="48"/>
    <s v="Arrendamientos"/>
    <n v="791000000"/>
    <n v="-316046704"/>
    <n v="474953296"/>
    <n v="0"/>
    <n v="474953296"/>
    <n v="0"/>
    <n v="474952445"/>
    <n v="100"/>
    <n v="109770363"/>
    <n v="371173395"/>
    <n v="78.150000000000006"/>
  </r>
  <r>
    <s v="102  01"/>
    <x v="49"/>
    <s v="Vi疸icos y Gastos de Viaje"/>
    <n v="82000000"/>
    <n v="12236000"/>
    <n v="94236000"/>
    <n v="0"/>
    <n v="94236000"/>
    <n v="0"/>
    <n v="94235504"/>
    <n v="100"/>
    <n v="0"/>
    <n v="94235504"/>
    <n v="100"/>
  </r>
  <r>
    <s v="102  01"/>
    <x v="50"/>
    <s v="Gastos de Transporte y Comunicaci"/>
    <n v="850000000"/>
    <n v="-334351000"/>
    <n v="515649000"/>
    <n v="0"/>
    <n v="515649000"/>
    <n v="26893754"/>
    <n v="515591487"/>
    <n v="99.99"/>
    <n v="35919409"/>
    <n v="274208757"/>
    <n v="53.18"/>
  </r>
  <r>
    <s v="102  01"/>
    <x v="51"/>
    <s v="Impresos y  Publicaciones"/>
    <n v="45600000"/>
    <n v="-28760000"/>
    <n v="16840000"/>
    <n v="0"/>
    <n v="16840000"/>
    <n v="2793596"/>
    <n v="16633343"/>
    <n v="98.77"/>
    <n v="2793596"/>
    <n v="16633343"/>
    <n v="98.77"/>
  </r>
  <r>
    <s v="102  01"/>
    <x v="52"/>
    <s v="Mantenimiento y Reparaciones"/>
    <n v="2195000000"/>
    <n v="-489096109"/>
    <n v="1705903891"/>
    <n v="0"/>
    <n v="1705903891"/>
    <n v="310692310"/>
    <n v="1705751069"/>
    <n v="99.99"/>
    <n v="274822824"/>
    <n v="990014061"/>
    <n v="58.03"/>
  </r>
  <r>
    <s v="102  01"/>
    <x v="53"/>
    <s v="Mantenimiento Entidad"/>
    <n v="2195000000"/>
    <n v="-489096109"/>
    <n v="1705903891"/>
    <n v="0"/>
    <n v="1705903891"/>
    <n v="310692310"/>
    <n v="1705751069"/>
    <n v="99.99"/>
    <n v="274822824"/>
    <n v="990014061"/>
    <n v="58.03"/>
  </r>
  <r>
    <s v="102  01"/>
    <x v="54"/>
    <s v="Seguros"/>
    <n v="575000000"/>
    <n v="-37049000"/>
    <n v="537951000"/>
    <n v="0"/>
    <n v="537951000"/>
    <n v="-12172"/>
    <n v="537937841"/>
    <n v="100"/>
    <n v="0"/>
    <n v="519187945"/>
    <n v="96.51"/>
  </r>
  <r>
    <s v="102  01"/>
    <x v="55"/>
    <s v="Seguros Entidad"/>
    <n v="575000000"/>
    <n v="-37049000"/>
    <n v="537951000"/>
    <n v="0"/>
    <n v="537951000"/>
    <n v="-12172"/>
    <n v="537937841"/>
    <n v="100"/>
    <n v="0"/>
    <n v="519187945"/>
    <n v="96.51"/>
  </r>
  <r>
    <s v="102  01"/>
    <x v="56"/>
    <s v="Servicios P炻licos"/>
    <n v="668000000"/>
    <n v="0"/>
    <n v="668000000"/>
    <n v="0"/>
    <n v="668000000"/>
    <n v="111291010"/>
    <n v="643007202"/>
    <n v="96.26"/>
    <n v="176066275"/>
    <n v="643007202"/>
    <n v="96.26"/>
  </r>
  <r>
    <s v="102  01"/>
    <x v="57"/>
    <s v="Energ僘"/>
    <n v="248000000"/>
    <n v="0"/>
    <n v="248000000"/>
    <n v="0"/>
    <n v="248000000"/>
    <n v="28749784"/>
    <n v="246530368"/>
    <n v="99.41"/>
    <n v="28749784"/>
    <n v="246530368"/>
    <n v="99.41"/>
  </r>
  <r>
    <s v="102  01"/>
    <x v="58"/>
    <s v="Acueducto y Alcantarillado"/>
    <n v="100000000"/>
    <n v="0"/>
    <n v="100000000"/>
    <n v="0"/>
    <n v="100000000"/>
    <n v="9193316"/>
    <n v="78255305"/>
    <n v="78.260000000000005"/>
    <n v="9193316"/>
    <n v="78255305"/>
    <n v="78.260000000000005"/>
  </r>
  <r>
    <s v="102  01"/>
    <x v="59"/>
    <s v="Aseo"/>
    <n v="20000000"/>
    <n v="2000000"/>
    <n v="22000000"/>
    <n v="0"/>
    <n v="22000000"/>
    <n v="3702876"/>
    <n v="20905934"/>
    <n v="95.03"/>
    <n v="3702876"/>
    <n v="20905934"/>
    <n v="95.03"/>
  </r>
  <r>
    <s v="102  01"/>
    <x v="60"/>
    <s v="Tel馭ono"/>
    <n v="300000000"/>
    <n v="-2000000"/>
    <n v="298000000"/>
    <n v="0"/>
    <n v="298000000"/>
    <n v="69645034"/>
    <n v="297315595"/>
    <n v="99.77"/>
    <n v="134420299"/>
    <n v="297315595"/>
    <n v="99.77"/>
  </r>
  <r>
    <s v="102  01"/>
    <x v="61"/>
    <s v="Capacitaci"/>
    <n v="150000000"/>
    <n v="0"/>
    <n v="150000000"/>
    <n v="0"/>
    <n v="150000000"/>
    <n v="0"/>
    <n v="149995984"/>
    <n v="100"/>
    <n v="60024479"/>
    <n v="117055679"/>
    <n v="78.040000000000006"/>
  </r>
  <r>
    <s v="102  01"/>
    <x v="62"/>
    <s v="Capacitaci Interna"/>
    <n v="150000000"/>
    <n v="0"/>
    <n v="150000000"/>
    <n v="0"/>
    <n v="150000000"/>
    <n v="0"/>
    <n v="149995984"/>
    <n v="100"/>
    <n v="60024479"/>
    <n v="117055679"/>
    <n v="78.040000000000006"/>
  </r>
  <r>
    <s v="102  01"/>
    <x v="63"/>
    <s v="Bienestar e Incentivos"/>
    <n v="90000000"/>
    <n v="23000000"/>
    <n v="113000000"/>
    <n v="0"/>
    <n v="113000000"/>
    <n v="93584000"/>
    <n v="112861800"/>
    <n v="99.88"/>
    <n v="96784000"/>
    <n v="112861800"/>
    <n v="99.88"/>
  </r>
  <r>
    <s v="102  01"/>
    <x v="64"/>
    <s v="Promoci Institucional"/>
    <n v="400000000"/>
    <n v="-237903000"/>
    <n v="162097000"/>
    <n v="0"/>
    <n v="162097000"/>
    <n v="37085970"/>
    <n v="162062170"/>
    <n v="99.98"/>
    <n v="20821170"/>
    <n v="136797370"/>
    <n v="84.39"/>
  </r>
  <r>
    <s v="102  01"/>
    <x v="65"/>
    <s v="Salud Ocupacional"/>
    <n v="60000000"/>
    <n v="0"/>
    <n v="60000000"/>
    <n v="0"/>
    <n v="60000000"/>
    <n v="25436278"/>
    <n v="59911486"/>
    <n v="99.85"/>
    <n v="1911938"/>
    <n v="36387146"/>
    <n v="60.65"/>
  </r>
  <r>
    <s v="102  01"/>
    <x v="66"/>
    <s v="Informaci"/>
    <n v="70000000"/>
    <n v="0"/>
    <n v="70000000"/>
    <n v="0"/>
    <n v="70000000"/>
    <n v="38807622"/>
    <n v="69536271"/>
    <n v="99.34"/>
    <n v="2402738"/>
    <n v="19916327"/>
    <n v="28.45"/>
  </r>
  <r>
    <s v="102  01"/>
    <x v="34"/>
    <s v="Otros Gastos Generales"/>
    <n v="5000000"/>
    <n v="18300479"/>
    <n v="23300479"/>
    <n v="0"/>
    <n v="23300479"/>
    <n v="0"/>
    <n v="23284479"/>
    <n v="99.93"/>
    <n v="0"/>
    <n v="23000379"/>
    <n v="98.71"/>
  </r>
  <r>
    <s v="102  01"/>
    <x v="35"/>
    <s v="Sentencias Judiciales"/>
    <n v="0"/>
    <n v="21034479"/>
    <n v="21034479"/>
    <n v="0"/>
    <n v="21034479"/>
    <n v="0"/>
    <n v="21034479"/>
    <n v="100"/>
    <n v="0"/>
    <n v="21034479"/>
    <n v="100"/>
  </r>
  <r>
    <s v="102  01"/>
    <x v="36"/>
    <s v="Otras Sentencias"/>
    <n v="0"/>
    <n v="21034479"/>
    <n v="21034479"/>
    <n v="0"/>
    <n v="21034479"/>
    <n v="0"/>
    <n v="21034479"/>
    <n v="100"/>
    <n v="0"/>
    <n v="21034479"/>
    <n v="100"/>
  </r>
  <r>
    <s v="102  01"/>
    <x v="67"/>
    <s v="Impuestos, Tasas, Contribuciones, Derechos y Multas"/>
    <n v="5000000"/>
    <n v="-2734000"/>
    <n v="2266000"/>
    <n v="0"/>
    <n v="2266000"/>
    <n v="0"/>
    <n v="2250000"/>
    <n v="99.29"/>
    <n v="0"/>
    <n v="1965900"/>
    <n v="86.76"/>
  </r>
  <r>
    <s v="102  01"/>
    <x v="68"/>
    <s v="PASIVOS EXIGIBLES"/>
    <n v="0"/>
    <n v="936023"/>
    <n v="936023"/>
    <n v="0"/>
    <n v="936023"/>
    <n v="0"/>
    <n v="936023"/>
    <n v="100"/>
    <n v="0"/>
    <n v="936023"/>
    <n v="100"/>
  </r>
  <r>
    <s v="102  01"/>
    <x v="69"/>
    <s v="INVERSIﾓN"/>
    <n v="8973875000"/>
    <n v="0"/>
    <n v="8973875000"/>
    <n v="0"/>
    <n v="8973875000"/>
    <n v="480763813"/>
    <n v="8970104248"/>
    <n v="99.96"/>
    <n v="1047941093"/>
    <n v="7822439021"/>
    <n v="87.17"/>
  </r>
  <r>
    <s v="102  01"/>
    <x v="70"/>
    <s v="DIRECTA"/>
    <n v="8973875000"/>
    <n v="0"/>
    <n v="8973875000"/>
    <n v="0"/>
    <n v="8973875000"/>
    <n v="480763813"/>
    <n v="8970104248"/>
    <n v="99.96"/>
    <n v="1047941093"/>
    <n v="7822439021"/>
    <n v="87.17"/>
  </r>
  <r>
    <s v="102  01"/>
    <x v="71"/>
    <s v="Bogot・Humana"/>
    <n v="8973875000"/>
    <n v="0"/>
    <n v="8973875000"/>
    <n v="0"/>
    <n v="8973875000"/>
    <n v="480763813"/>
    <n v="8970104248"/>
    <n v="99.96"/>
    <n v="1047941093"/>
    <n v="7822439021"/>
    <n v="87.17"/>
  </r>
  <r>
    <s v="102  01"/>
    <x v="72"/>
    <s v="Una Bogot・que defiende y fortalece lop炻lico"/>
    <n v="8973875000"/>
    <n v="0"/>
    <n v="8973875000"/>
    <n v="0"/>
    <n v="8973875000"/>
    <n v="480763813"/>
    <n v="8970104248"/>
    <n v="99.96"/>
    <n v="1047941093"/>
    <n v="7822439021"/>
    <n v="87.17"/>
  </r>
  <r>
    <s v="102  01"/>
    <x v="73"/>
    <s v="Transparencia, probidad, lucha contrala corrupci y control social efectivo e incluyente"/>
    <n v="3379600000"/>
    <n v="0"/>
    <n v="3379600000"/>
    <n v="0"/>
    <n v="3379600000"/>
    <n v="239758309"/>
    <n v="3375951058"/>
    <n v="99.89"/>
    <n v="474372779"/>
    <n v="2813095967"/>
    <n v="83.24"/>
  </r>
  <r>
    <s v="102  01"/>
    <x v="74"/>
    <s v="Construcci de ciudadano en sus derechos y deberes"/>
    <n v="1493000000"/>
    <n v="344000000"/>
    <n v="1837000000"/>
    <n v="0"/>
    <n v="1837000000"/>
    <n v="216185001"/>
    <n v="1836524425"/>
    <n v="99.97"/>
    <n v="245046146"/>
    <n v="1307029334"/>
    <n v="71.150000000000006"/>
  </r>
  <r>
    <s v="102  01"/>
    <x v="75"/>
    <s v="224 - Construcci de ciudadano en susderechos y deberes"/>
    <n v="1493000000"/>
    <n v="344000000"/>
    <n v="1837000000"/>
    <n v="0"/>
    <n v="1837000000"/>
    <n v="216185001"/>
    <n v="1836524425"/>
    <n v="99.97"/>
    <n v="245046146"/>
    <n v="1307029334"/>
    <n v="71.150000000000006"/>
  </r>
  <r>
    <s v="102  01"/>
    <x v="76"/>
    <s v="Protecci a los derechos de las v兤timas"/>
    <n v="1137000000"/>
    <n v="-344000000"/>
    <n v="793000000"/>
    <n v="0"/>
    <n v="793000000"/>
    <n v="22829976"/>
    <n v="790749976"/>
    <n v="99.72"/>
    <n v="109649976"/>
    <n v="762889976"/>
    <n v="96.2"/>
  </r>
  <r>
    <s v="102  01"/>
    <x v="77"/>
    <s v="222 - Protecci a los derechos de lasv兤timas"/>
    <n v="1137000000"/>
    <n v="-344000000"/>
    <n v="793000000"/>
    <n v="0"/>
    <n v="793000000"/>
    <n v="22829976"/>
    <n v="790749976"/>
    <n v="99.72"/>
    <n v="109649976"/>
    <n v="762889976"/>
    <n v="96.2"/>
  </r>
  <r>
    <s v="102  01"/>
    <x v="78"/>
    <s v="Defensa del consumidor"/>
    <n v="749600000"/>
    <n v="0"/>
    <n v="749600000"/>
    <n v="0"/>
    <n v="749600000"/>
    <n v="743332"/>
    <n v="748676657"/>
    <n v="99.88"/>
    <n v="119676657"/>
    <n v="743176657"/>
    <n v="99.14"/>
  </r>
  <r>
    <s v="102  01"/>
    <x v="79"/>
    <s v="223 - Defensa del consumidor"/>
    <n v="749600000"/>
    <n v="0"/>
    <n v="749600000"/>
    <n v="0"/>
    <n v="749600000"/>
    <n v="743332"/>
    <n v="748676657"/>
    <n v="99.88"/>
    <n v="119676657"/>
    <n v="743176657"/>
    <n v="99.14"/>
  </r>
  <r>
    <s v="102  01"/>
    <x v="80"/>
    <s v="Fortalecimiento de la funci administrativa y desarrollo institucional"/>
    <n v="5594275000"/>
    <n v="0"/>
    <n v="5594275000"/>
    <n v="0"/>
    <n v="5594275000"/>
    <n v="241005504"/>
    <n v="5594153190"/>
    <n v="100"/>
    <n v="573568314"/>
    <n v="5009343054"/>
    <n v="89.54"/>
  </r>
  <r>
    <s v="102  01"/>
    <x v="81"/>
    <s v="Modernizar y fortalecer los procesosmisionales y de apoyo de la Personer僘 de Bogot・"/>
    <n v="5594275000"/>
    <n v="0"/>
    <n v="5594275000"/>
    <n v="0"/>
    <n v="5594275000"/>
    <n v="241005504"/>
    <n v="5594153190"/>
    <n v="100"/>
    <n v="573568314"/>
    <n v="5009343054"/>
    <n v="89.54"/>
  </r>
  <r>
    <s v="102  01"/>
    <x v="82"/>
    <s v="235 - Modernizar y fortalecer los procesos misionales y de apoyo de la Personer僘 de Bogot・"/>
    <n v="5594275000"/>
    <n v="0"/>
    <n v="5594275000"/>
    <n v="0"/>
    <n v="5594275000"/>
    <n v="241005504"/>
    <n v="5594153190"/>
    <n v="100"/>
    <n v="573568314"/>
    <n v="5009343054"/>
    <n v="89.54"/>
  </r>
  <r>
    <s v="104  01"/>
    <x v="0"/>
    <s v="GASTOS"/>
    <n v="193576878000"/>
    <n v="0"/>
    <n v="193576878000"/>
    <n v="0"/>
    <n v="193576878000"/>
    <n v="26508377725"/>
    <n v="180719277602"/>
    <n v="93.36"/>
    <n v="33245501690"/>
    <n v="141409722640"/>
    <n v="73.05"/>
  </r>
  <r>
    <s v="104  01"/>
    <x v="1"/>
    <s v="GASTOS DE FUNCIONAMIENTO"/>
    <n v="71905581000"/>
    <n v="0"/>
    <n v="71905581000"/>
    <n v="0"/>
    <n v="71905581000"/>
    <n v="9578827433"/>
    <n v="65422481864"/>
    <n v="90.98"/>
    <n v="10932199455"/>
    <n v="59323527765"/>
    <n v="82.5"/>
  </r>
  <r>
    <s v="104  01"/>
    <x v="2"/>
    <s v="SERVICIOS PERSONALES"/>
    <n v="48858781000"/>
    <n v="138859140"/>
    <n v="48997640140"/>
    <n v="0"/>
    <n v="48997640140"/>
    <n v="8060017352"/>
    <n v="44526574301"/>
    <n v="90.87"/>
    <n v="8003596055"/>
    <n v="44344508501"/>
    <n v="90.5"/>
  </r>
  <r>
    <s v="104  01"/>
    <x v="3"/>
    <s v="SERVICIOS PERSONALES ASOCIADOS ALA NOMINA"/>
    <n v="35984189000"/>
    <n v="-1426658244"/>
    <n v="34557530756"/>
    <n v="0"/>
    <n v="34557530756"/>
    <n v="4492536041"/>
    <n v="31874884974"/>
    <n v="92.24"/>
    <n v="4493144190"/>
    <n v="31874884974"/>
    <n v="92.24"/>
  </r>
  <r>
    <s v="104  01"/>
    <x v="4"/>
    <s v="Sueldos Personal de Nina"/>
    <n v="20652010000"/>
    <n v="-1742066574"/>
    <n v="18909943426"/>
    <n v="0"/>
    <n v="18909943426"/>
    <n v="1587321143"/>
    <n v="18029253040"/>
    <n v="95.34"/>
    <n v="1587929292"/>
    <n v="18029253040"/>
    <n v="95.34"/>
  </r>
  <r>
    <s v="104  01"/>
    <x v="5"/>
    <s v="Gastos de Representaci"/>
    <n v="1406410000"/>
    <n v="0"/>
    <n v="1406410000"/>
    <n v="0"/>
    <n v="1406410000"/>
    <n v="105831530"/>
    <n v="1228332506"/>
    <n v="87.34"/>
    <n v="105831530"/>
    <n v="1228332506"/>
    <n v="87.34"/>
  </r>
  <r>
    <s v="104  01"/>
    <x v="6"/>
    <s v="Horas Extras, Dominicales, Festivos, Recargo Nocturno y Trabajo Suplementario"/>
    <n v="902503000"/>
    <n v="0"/>
    <n v="902503000"/>
    <n v="0"/>
    <n v="902503000"/>
    <n v="54483098"/>
    <n v="847637067"/>
    <n v="93.92"/>
    <n v="54483098"/>
    <n v="847637067"/>
    <n v="93.92"/>
  </r>
  <r>
    <s v="104  01"/>
    <x v="83"/>
    <s v="Auxilio de Transporte"/>
    <n v="193567000"/>
    <n v="0"/>
    <n v="193567000"/>
    <n v="0"/>
    <n v="193567000"/>
    <n v="13982400"/>
    <n v="167342100"/>
    <n v="86.45"/>
    <n v="13982400"/>
    <n v="167342100"/>
    <n v="86.45"/>
  </r>
  <r>
    <s v="104  01"/>
    <x v="84"/>
    <s v="Subsidio de Alimentaci"/>
    <n v="148728000"/>
    <n v="0"/>
    <n v="148728000"/>
    <n v="0"/>
    <n v="148728000"/>
    <n v="10660933"/>
    <n v="125714675"/>
    <n v="84.53"/>
    <n v="10660933"/>
    <n v="125714675"/>
    <n v="84.53"/>
  </r>
  <r>
    <s v="104  01"/>
    <x v="7"/>
    <s v="Bonificaci por Servicios Prestados"/>
    <n v="709546000"/>
    <n v="0"/>
    <n v="709546000"/>
    <n v="0"/>
    <n v="709546000"/>
    <n v="24237532"/>
    <n v="579359102"/>
    <n v="81.650000000000006"/>
    <n v="24237532"/>
    <n v="579359102"/>
    <n v="81.650000000000006"/>
  </r>
  <r>
    <s v="104  01"/>
    <x v="8"/>
    <s v="Prima Semestral"/>
    <n v="3022828000"/>
    <n v="-174276244"/>
    <n v="2848551756"/>
    <n v="0"/>
    <n v="2848551756"/>
    <n v="0"/>
    <n v="2526343943"/>
    <n v="88.69"/>
    <n v="0"/>
    <n v="2526343943"/>
    <n v="88.69"/>
  </r>
  <r>
    <s v="104  01"/>
    <x v="9"/>
    <s v="Prima de Navidad"/>
    <n v="2671722000"/>
    <n v="0"/>
    <n v="2671722000"/>
    <n v="0"/>
    <n v="2671722000"/>
    <n v="2159496738"/>
    <n v="2310661671"/>
    <n v="86.49"/>
    <n v="2159496738"/>
    <n v="2310661671"/>
    <n v="86.49"/>
  </r>
  <r>
    <s v="104  01"/>
    <x v="10"/>
    <s v="Prima de Vacaciones"/>
    <n v="1282432000"/>
    <n v="0"/>
    <n v="1282432000"/>
    <n v="0"/>
    <n v="1282432000"/>
    <n v="117560370"/>
    <n v="1087293031"/>
    <n v="84.78"/>
    <n v="117560370"/>
    <n v="1087293031"/>
    <n v="84.78"/>
  </r>
  <r>
    <s v="104  01"/>
    <x v="11"/>
    <s v="Prima T馗nica"/>
    <n v="4099203000"/>
    <n v="0"/>
    <n v="4099203000"/>
    <n v="0"/>
    <n v="4099203000"/>
    <n v="331859921"/>
    <n v="3807234841"/>
    <n v="92.88"/>
    <n v="331859921"/>
    <n v="3807234841"/>
    <n v="92.88"/>
  </r>
  <r>
    <s v="104  01"/>
    <x v="12"/>
    <s v="Prima de Antiguedad"/>
    <n v="502011000"/>
    <n v="0"/>
    <n v="502011000"/>
    <n v="0"/>
    <n v="502011000"/>
    <n v="35628360"/>
    <n v="384249440"/>
    <n v="76.540000000000006"/>
    <n v="35628360"/>
    <n v="384249440"/>
    <n v="76.540000000000006"/>
  </r>
  <r>
    <s v="104  01"/>
    <x v="13"/>
    <s v="Prima Secretarial"/>
    <n v="9839000"/>
    <n v="1780000"/>
    <n v="11619000"/>
    <n v="0"/>
    <n v="11619000"/>
    <n v="926199"/>
    <n v="11528895"/>
    <n v="99.22"/>
    <n v="926199"/>
    <n v="11528895"/>
    <n v="99.22"/>
  </r>
  <r>
    <s v="104  01"/>
    <x v="85"/>
    <s v="Prima de Riesgo"/>
    <n v="34115000"/>
    <n v="0"/>
    <n v="34115000"/>
    <n v="0"/>
    <n v="34115000"/>
    <n v="2670302"/>
    <n v="31990511"/>
    <n v="93.77"/>
    <n v="2670302"/>
    <n v="31990511"/>
    <n v="93.77"/>
  </r>
  <r>
    <s v="104  01"/>
    <x v="86"/>
    <s v="Otras Primas y Bonificaciones"/>
    <n v="0"/>
    <n v="61299150"/>
    <n v="61299150"/>
    <n v="0"/>
    <n v="61299150"/>
    <n v="22476355"/>
    <n v="51082625"/>
    <n v="83.33"/>
    <n v="22476355"/>
    <n v="51082625"/>
    <n v="83.33"/>
  </r>
  <r>
    <s v="104  01"/>
    <x v="14"/>
    <s v="Vacaciones en Dinero"/>
    <n v="0"/>
    <n v="331605424"/>
    <n v="331605424"/>
    <n v="0"/>
    <n v="331605424"/>
    <n v="13311677"/>
    <n v="324486142"/>
    <n v="97.85"/>
    <n v="13311677"/>
    <n v="324486142"/>
    <n v="97.85"/>
  </r>
  <r>
    <s v="104  01"/>
    <x v="15"/>
    <s v="Bonificaci Especial de Recreaci"/>
    <n v="114734000"/>
    <n v="0"/>
    <n v="114734000"/>
    <n v="0"/>
    <n v="114734000"/>
    <n v="10588905"/>
    <n v="95401912"/>
    <n v="83.15"/>
    <n v="10588905"/>
    <n v="95401912"/>
    <n v="83.15"/>
  </r>
  <r>
    <s v="104  01"/>
    <x v="16"/>
    <s v="Reconocimiento por Permanencia enel Servicio P炻lico"/>
    <n v="234541000"/>
    <n v="95000000"/>
    <n v="329541000"/>
    <n v="0"/>
    <n v="329541000"/>
    <n v="1500578"/>
    <n v="266973473"/>
    <n v="81.010000000000005"/>
    <n v="1500578"/>
    <n v="266973473"/>
    <n v="81.010000000000005"/>
  </r>
  <r>
    <s v="104  01"/>
    <x v="37"/>
    <s v="SERVICIOS PERSONALES INDIRECTOS"/>
    <n v="660000000"/>
    <n v="296535620"/>
    <n v="956535620"/>
    <n v="0"/>
    <n v="956535620"/>
    <n v="136910533"/>
    <n v="941331089"/>
    <n v="98.41"/>
    <n v="46957008"/>
    <n v="759265289"/>
    <n v="79.38"/>
  </r>
  <r>
    <s v="104  01"/>
    <x v="38"/>
    <s v="Honorarios"/>
    <n v="410000000"/>
    <n v="296535620"/>
    <n v="706535620"/>
    <n v="0"/>
    <n v="706535620"/>
    <n v="139087400"/>
    <n v="693507956"/>
    <n v="98.16"/>
    <n v="5391320"/>
    <n v="511442156"/>
    <n v="72.39"/>
  </r>
  <r>
    <s v="104  01"/>
    <x v="39"/>
    <s v="Honorarios Entidad"/>
    <n v="410000000"/>
    <n v="296535620"/>
    <n v="706535620"/>
    <n v="0"/>
    <n v="706535620"/>
    <n v="139087400"/>
    <n v="693507956"/>
    <n v="98.16"/>
    <n v="5391320"/>
    <n v="511442156"/>
    <n v="72.39"/>
  </r>
  <r>
    <s v="104  01"/>
    <x v="87"/>
    <s v="Bonificaci Escoltas Alcald僘"/>
    <n v="250000000"/>
    <n v="0"/>
    <n v="250000000"/>
    <n v="0"/>
    <n v="250000000"/>
    <n v="-2176867"/>
    <n v="247823133"/>
    <n v="99.13"/>
    <n v="41565688"/>
    <n v="247823133"/>
    <n v="99.13"/>
  </r>
  <r>
    <s v="104  01"/>
    <x v="17"/>
    <s v="APORTES PATRONALES AL SECTOR PRIVADO Y PﾚBLICO"/>
    <n v="12214592000"/>
    <n v="1268981764"/>
    <n v="13483573764"/>
    <n v="0"/>
    <n v="13483573764"/>
    <n v="3430570778"/>
    <n v="11710358238"/>
    <n v="86.85"/>
    <n v="3463494857"/>
    <n v="11710358238"/>
    <n v="86.85"/>
  </r>
  <r>
    <s v="104  01"/>
    <x v="18"/>
    <s v="Aportes Patronales Sector Privado"/>
    <n v="5244982000"/>
    <n v="2121992764"/>
    <n v="7366974764"/>
    <n v="0"/>
    <n v="7366974764"/>
    <n v="1555641651"/>
    <n v="5870980936"/>
    <n v="79.69"/>
    <n v="1555641651"/>
    <n v="5870980936"/>
    <n v="79.69"/>
  </r>
  <r>
    <s v="104  01"/>
    <x v="19"/>
    <s v="Cesant僘s Fondos Privados"/>
    <n v="1431059000"/>
    <n v="0"/>
    <n v="1431059000"/>
    <n v="0"/>
    <n v="1431059000"/>
    <n v="747765382"/>
    <n v="941542963"/>
    <n v="65.790000000000006"/>
    <n v="747765382"/>
    <n v="941542963"/>
    <n v="65.790000000000006"/>
  </r>
  <r>
    <s v="104  01"/>
    <x v="20"/>
    <s v="Pensiones Fondos Privados"/>
    <n v="2026501000"/>
    <n v="0"/>
    <n v="2026501000"/>
    <n v="0"/>
    <n v="2026501000"/>
    <n v="246404780"/>
    <n v="1510145406"/>
    <n v="74.52"/>
    <n v="246404780"/>
    <n v="1510145406"/>
    <n v="74.52"/>
  </r>
  <r>
    <s v="104  01"/>
    <x v="21"/>
    <s v="Salud EPS Privadas"/>
    <n v="328834000"/>
    <n v="2077993000"/>
    <n v="2406827000"/>
    <n v="0"/>
    <n v="2406827000"/>
    <n v="351973341"/>
    <n v="2095284496"/>
    <n v="87.06"/>
    <n v="351973341"/>
    <n v="2095284496"/>
    <n v="87.06"/>
  </r>
  <r>
    <s v="104  01"/>
    <x v="22"/>
    <s v="Riesgos Profesionales Sector Privado"/>
    <n v="147801000"/>
    <n v="43999764"/>
    <n v="191800764"/>
    <n v="0"/>
    <n v="191800764"/>
    <n v="32619428"/>
    <n v="189630963"/>
    <n v="98.87"/>
    <n v="32619428"/>
    <n v="189630963"/>
    <n v="98.87"/>
  </r>
  <r>
    <s v="104  01"/>
    <x v="23"/>
    <s v="Caja de Compensaci"/>
    <n v="1310787000"/>
    <n v="0"/>
    <n v="1310787000"/>
    <n v="0"/>
    <n v="1310787000"/>
    <n v="176878720"/>
    <n v="1134377108"/>
    <n v="86.54"/>
    <n v="176878720"/>
    <n v="1134377108"/>
    <n v="86.54"/>
  </r>
  <r>
    <s v="104  01"/>
    <x v="24"/>
    <s v="Aportes Patronales Sector P炻lico"/>
    <n v="6969610000"/>
    <n v="-853011000"/>
    <n v="6116599000"/>
    <n v="0"/>
    <n v="6116599000"/>
    <n v="1874929127"/>
    <n v="5839377302"/>
    <n v="95.47"/>
    <n v="1907853206"/>
    <n v="5839377302"/>
    <n v="95.47"/>
  </r>
  <r>
    <s v="104  01"/>
    <x v="25"/>
    <s v="Cesant僘s Fondos P炻licos"/>
    <n v="1888021000"/>
    <n v="1149102000"/>
    <n v="3037123000"/>
    <n v="0"/>
    <n v="3037123000"/>
    <n v="1385156530"/>
    <n v="2991544464"/>
    <n v="98.5"/>
    <n v="1418080609"/>
    <n v="2991544464"/>
    <n v="98.5"/>
  </r>
  <r>
    <s v="104  01"/>
    <x v="26"/>
    <s v="Pensiones Fondos P炻licos"/>
    <n v="1371218000"/>
    <n v="31680000"/>
    <n v="1402898000"/>
    <n v="0"/>
    <n v="1402898000"/>
    <n v="242992660"/>
    <n v="1400175013"/>
    <n v="99.81"/>
    <n v="242992660"/>
    <n v="1400175013"/>
    <n v="99.81"/>
  </r>
  <r>
    <s v="104  01"/>
    <x v="27"/>
    <s v="Salud EPS P炻licas"/>
    <n v="2077993000"/>
    <n v="-2077993000"/>
    <n v="0"/>
    <n v="0"/>
    <n v="0"/>
    <n v="0"/>
    <n v="0"/>
    <n v="0"/>
    <n v="0"/>
    <n v="0"/>
    <n v="0"/>
  </r>
  <r>
    <s v="104  01"/>
    <x v="28"/>
    <s v="ESAP"/>
    <n v="163846000"/>
    <n v="0"/>
    <n v="163846000"/>
    <n v="0"/>
    <n v="163846000"/>
    <n v="22109840"/>
    <n v="141797144"/>
    <n v="86.54"/>
    <n v="22109840"/>
    <n v="141797144"/>
    <n v="86.54"/>
  </r>
  <r>
    <s v="104  01"/>
    <x v="29"/>
    <s v="ICBF"/>
    <n v="983089000"/>
    <n v="0"/>
    <n v="983089000"/>
    <n v="0"/>
    <n v="983089000"/>
    <n v="132659040"/>
    <n v="850782844"/>
    <n v="86.54"/>
    <n v="132659040"/>
    <n v="850782844"/>
    <n v="86.54"/>
  </r>
  <r>
    <s v="104  01"/>
    <x v="30"/>
    <s v="SENA"/>
    <n v="163846000"/>
    <n v="0"/>
    <n v="163846000"/>
    <n v="0"/>
    <n v="163846000"/>
    <n v="22109840"/>
    <n v="141797144"/>
    <n v="86.54"/>
    <n v="22109840"/>
    <n v="141797144"/>
    <n v="86.54"/>
  </r>
  <r>
    <s v="104  01"/>
    <x v="31"/>
    <s v="Institutos T馗nicos"/>
    <n v="316368000"/>
    <n v="0"/>
    <n v="316368000"/>
    <n v="0"/>
    <n v="316368000"/>
    <n v="44219680"/>
    <n v="283594297"/>
    <n v="89.64"/>
    <n v="44219680"/>
    <n v="283594297"/>
    <n v="89.64"/>
  </r>
  <r>
    <s v="104  01"/>
    <x v="32"/>
    <s v="Comisiones"/>
    <n v="5229000"/>
    <n v="44200000"/>
    <n v="49429000"/>
    <n v="0"/>
    <n v="49429000"/>
    <n v="25681537"/>
    <n v="29686396"/>
    <n v="60.06"/>
    <n v="25681537"/>
    <n v="29686396"/>
    <n v="60.06"/>
  </r>
  <r>
    <s v="104  01"/>
    <x v="33"/>
    <s v="GASTOS GENERALES"/>
    <n v="23046800000"/>
    <n v="-378618260"/>
    <n v="22668181740"/>
    <n v="0"/>
    <n v="22668181740"/>
    <n v="1518810081"/>
    <n v="20656148443"/>
    <n v="91.12"/>
    <n v="2928377165"/>
    <n v="14739260144"/>
    <n v="65.02"/>
  </r>
  <r>
    <s v="104  01"/>
    <x v="42"/>
    <s v="Adquisici de Bienes"/>
    <n v="2039500000"/>
    <n v="78020860"/>
    <n v="2117520860"/>
    <n v="0"/>
    <n v="2117520860"/>
    <n v="317871440"/>
    <n v="2006236312"/>
    <n v="94.74"/>
    <n v="619309859"/>
    <n v="1317655421"/>
    <n v="62.23"/>
  </r>
  <r>
    <s v="104  01"/>
    <x v="88"/>
    <s v="Dotaci"/>
    <n v="81000000"/>
    <n v="0"/>
    <n v="81000000"/>
    <n v="0"/>
    <n v="81000000"/>
    <n v="-373"/>
    <n v="64743604"/>
    <n v="79.930000000000007"/>
    <n v="26170211"/>
    <n v="64743604"/>
    <n v="79.930000000000007"/>
  </r>
  <r>
    <s v="104  01"/>
    <x v="43"/>
    <s v="Gastos de Computador"/>
    <n v="824000000"/>
    <n v="-131979140"/>
    <n v="692020860"/>
    <n v="0"/>
    <n v="692020860"/>
    <n v="87070577"/>
    <n v="691573987"/>
    <n v="99.94"/>
    <n v="88062881"/>
    <n v="492691630"/>
    <n v="71.2"/>
  </r>
  <r>
    <s v="104  01"/>
    <x v="44"/>
    <s v="Combustibles, Lubricantes y Llantas"/>
    <n v="162000000"/>
    <n v="10000000"/>
    <n v="172000000"/>
    <n v="0"/>
    <n v="172000000"/>
    <n v="41324"/>
    <n v="160412324"/>
    <n v="93.26"/>
    <n v="12384131"/>
    <n v="93307490"/>
    <n v="54.25"/>
  </r>
  <r>
    <s v="104  01"/>
    <x v="45"/>
    <s v="Materiales y Suministros"/>
    <n v="962000000"/>
    <n v="200000000"/>
    <n v="1162000000"/>
    <n v="0"/>
    <n v="1162000000"/>
    <n v="230759912"/>
    <n v="1083010397"/>
    <n v="93.2"/>
    <n v="492692636"/>
    <n v="660416697"/>
    <n v="56.83"/>
  </r>
  <r>
    <s v="104  01"/>
    <x v="46"/>
    <s v="Compra de Equipo"/>
    <n v="10500000"/>
    <n v="0"/>
    <n v="10500000"/>
    <n v="0"/>
    <n v="10500000"/>
    <n v="0"/>
    <n v="6496000"/>
    <n v="61.87"/>
    <n v="0"/>
    <n v="6496000"/>
    <n v="61.87"/>
  </r>
  <r>
    <s v="104  01"/>
    <x v="47"/>
    <s v="Adquisici de Servicios"/>
    <n v="21004300000"/>
    <n v="-456639120"/>
    <n v="20547660880"/>
    <n v="0"/>
    <n v="20547660880"/>
    <n v="1200539318"/>
    <n v="18647681598"/>
    <n v="90.75"/>
    <n v="2308667983"/>
    <n v="13419374190"/>
    <n v="65.31"/>
  </r>
  <r>
    <s v="104  01"/>
    <x v="48"/>
    <s v="Arrendamientos"/>
    <n v="569000000"/>
    <n v="73495224"/>
    <n v="642495224"/>
    <n v="0"/>
    <n v="642495224"/>
    <n v="14000000"/>
    <n v="593260825"/>
    <n v="92.34"/>
    <n v="130256932"/>
    <n v="415116874"/>
    <n v="64.61"/>
  </r>
  <r>
    <s v="104  01"/>
    <x v="49"/>
    <s v="Vi疸icos y Gastos de Viaje"/>
    <n v="200000000"/>
    <n v="30000000"/>
    <n v="230000000"/>
    <n v="0"/>
    <n v="230000000"/>
    <n v="12477452"/>
    <n v="212947785"/>
    <n v="92.59"/>
    <n v="30541985"/>
    <n v="172280440"/>
    <n v="74.900000000000006"/>
  </r>
  <r>
    <s v="104  01"/>
    <x v="50"/>
    <s v="Gastos de Transporte y Comunicaci"/>
    <n v="786000000"/>
    <n v="-79753644"/>
    <n v="706246356"/>
    <n v="0"/>
    <n v="706246356"/>
    <n v="12615221"/>
    <n v="697601583"/>
    <n v="98.78"/>
    <n v="111975990"/>
    <n v="584103991"/>
    <n v="82.71"/>
  </r>
  <r>
    <s v="104  01"/>
    <x v="51"/>
    <s v="Impresos y  Publicaciones"/>
    <n v="161000000"/>
    <n v="0"/>
    <n v="161000000"/>
    <n v="0"/>
    <n v="161000000"/>
    <n v="5886268"/>
    <n v="149403142"/>
    <n v="92.8"/>
    <n v="4319631"/>
    <n v="85040883"/>
    <n v="52.82"/>
  </r>
  <r>
    <s v="104  01"/>
    <x v="52"/>
    <s v="Mantenimiento y Reparaciones"/>
    <n v="6739000000"/>
    <n v="-866000689"/>
    <n v="5872999311"/>
    <n v="0"/>
    <n v="5872999311"/>
    <n v="199509689"/>
    <n v="5368839139"/>
    <n v="91.42"/>
    <n v="573320644"/>
    <n v="3324903130"/>
    <n v="56.61"/>
  </r>
  <r>
    <s v="104  01"/>
    <x v="53"/>
    <s v="Mantenimiento Entidad"/>
    <n v="6739000000"/>
    <n v="-866000689"/>
    <n v="5872999311"/>
    <n v="0"/>
    <n v="5872999311"/>
    <n v="199509689"/>
    <n v="5368839139"/>
    <n v="91.42"/>
    <n v="573320644"/>
    <n v="3324903130"/>
    <n v="56.61"/>
  </r>
  <r>
    <s v="104  01"/>
    <x v="54"/>
    <s v="Seguros"/>
    <n v="1202300000"/>
    <n v="520000000"/>
    <n v="1722300000"/>
    <n v="0"/>
    <n v="1722300000"/>
    <n v="9822209"/>
    <n v="573757336"/>
    <n v="33.31"/>
    <n v="10820103"/>
    <n v="573757336"/>
    <n v="33.31"/>
  </r>
  <r>
    <s v="104  01"/>
    <x v="55"/>
    <s v="Seguros Entidad"/>
    <n v="1202300000"/>
    <n v="520000000"/>
    <n v="1722300000"/>
    <n v="0"/>
    <n v="1722300000"/>
    <n v="9822209"/>
    <n v="573757336"/>
    <n v="33.31"/>
    <n v="10820103"/>
    <n v="573757336"/>
    <n v="33.31"/>
  </r>
  <r>
    <s v="104  01"/>
    <x v="56"/>
    <s v="Servicios P炻licos"/>
    <n v="1275000000"/>
    <n v="10000000"/>
    <n v="1285000000"/>
    <n v="0"/>
    <n v="1285000000"/>
    <n v="119786129"/>
    <n v="1153312035"/>
    <n v="89.75"/>
    <n v="119786129"/>
    <n v="1153312035"/>
    <n v="89.75"/>
  </r>
  <r>
    <s v="104  01"/>
    <x v="57"/>
    <s v="Energ僘"/>
    <n v="637195000"/>
    <n v="0"/>
    <n v="637195000"/>
    <n v="0"/>
    <n v="637195000"/>
    <n v="70364084"/>
    <n v="592753306"/>
    <n v="93.03"/>
    <n v="70364084"/>
    <n v="592753306"/>
    <n v="93.03"/>
  </r>
  <r>
    <s v="104  01"/>
    <x v="58"/>
    <s v="Acueducto y Alcantarillado"/>
    <n v="102000000"/>
    <n v="0"/>
    <n v="102000000"/>
    <n v="0"/>
    <n v="102000000"/>
    <n v="6899095"/>
    <n v="101925524"/>
    <n v="99.93"/>
    <n v="6899095"/>
    <n v="101925524"/>
    <n v="99.93"/>
  </r>
  <r>
    <s v="104  01"/>
    <x v="59"/>
    <s v="Aseo"/>
    <n v="30565000"/>
    <n v="0"/>
    <n v="30565000"/>
    <n v="0"/>
    <n v="30565000"/>
    <n v="5719680"/>
    <n v="24987920"/>
    <n v="81.75"/>
    <n v="5719680"/>
    <n v="24987920"/>
    <n v="81.75"/>
  </r>
  <r>
    <s v="104  01"/>
    <x v="60"/>
    <s v="Tel馭ono"/>
    <n v="505000000"/>
    <n v="0"/>
    <n v="505000000"/>
    <n v="0"/>
    <n v="505000000"/>
    <n v="36797450"/>
    <n v="433403275"/>
    <n v="85.82"/>
    <n v="36797450"/>
    <n v="433403275"/>
    <n v="85.82"/>
  </r>
  <r>
    <s v="104  01"/>
    <x v="89"/>
    <s v="Gas"/>
    <n v="240000"/>
    <n v="10000000"/>
    <n v="10240000"/>
    <n v="0"/>
    <n v="10240000"/>
    <n v="5820"/>
    <n v="242010"/>
    <n v="2.36"/>
    <n v="5820"/>
    <n v="242010"/>
    <n v="2.36"/>
  </r>
  <r>
    <s v="104  01"/>
    <x v="61"/>
    <s v="Capacitaci"/>
    <n v="50000000"/>
    <n v="0"/>
    <n v="50000000"/>
    <n v="0"/>
    <n v="50000000"/>
    <n v="4466000"/>
    <n v="40666858"/>
    <n v="81.33"/>
    <n v="3900000"/>
    <n v="5700000"/>
    <n v="11.4"/>
  </r>
  <r>
    <s v="104  01"/>
    <x v="62"/>
    <s v="Capacitaci Interna"/>
    <n v="50000000"/>
    <n v="0"/>
    <n v="50000000"/>
    <n v="0"/>
    <n v="50000000"/>
    <n v="4466000"/>
    <n v="40666858"/>
    <n v="81.33"/>
    <n v="3900000"/>
    <n v="5700000"/>
    <n v="11.4"/>
  </r>
  <r>
    <s v="104  01"/>
    <x v="63"/>
    <s v="Bienestar e Incentivos"/>
    <n v="292000000"/>
    <n v="50000000"/>
    <n v="342000000"/>
    <n v="0"/>
    <n v="342000000"/>
    <n v="15803200"/>
    <n v="341999000"/>
    <n v="100"/>
    <n v="164305989"/>
    <n v="338610999"/>
    <n v="99.01"/>
  </r>
  <r>
    <s v="104  01"/>
    <x v="64"/>
    <s v="Promoci Institucional"/>
    <n v="271000000"/>
    <n v="0"/>
    <n v="271000000"/>
    <n v="0"/>
    <n v="271000000"/>
    <n v="67666808"/>
    <n v="271000000"/>
    <n v="100"/>
    <n v="85501485"/>
    <n v="193779529"/>
    <n v="71.510000000000005"/>
  </r>
  <r>
    <s v="104  01"/>
    <x v="65"/>
    <s v="Salud Ocupacional"/>
    <n v="56000000"/>
    <n v="-41000000"/>
    <n v="15000000"/>
    <n v="0"/>
    <n v="15000000"/>
    <n v="0"/>
    <n v="15000000"/>
    <n v="100"/>
    <n v="0"/>
    <n v="14963100"/>
    <n v="99.75"/>
  </r>
  <r>
    <s v="104  01"/>
    <x v="90"/>
    <s v="Programas y Convenios Institucionales"/>
    <n v="5695000000"/>
    <n v="-608263212"/>
    <n v="5086736788"/>
    <n v="0"/>
    <n v="5086736788"/>
    <n v="50164982"/>
    <n v="5067110694"/>
    <n v="99.61"/>
    <n v="682356150"/>
    <n v="4063939848"/>
    <n v="79.89"/>
  </r>
  <r>
    <s v="104  01"/>
    <x v="91"/>
    <s v="C.A.D.E."/>
    <n v="5595000000"/>
    <n v="-551383212"/>
    <n v="5043616788"/>
    <n v="0"/>
    <n v="5043616788"/>
    <n v="50164982"/>
    <n v="5023990694"/>
    <n v="99.61"/>
    <n v="682356150"/>
    <n v="4020819848"/>
    <n v="79.72"/>
  </r>
  <r>
    <s v="104  01"/>
    <x v="92"/>
    <s v="Otros Programas y Convenios Institucionales"/>
    <n v="100000000"/>
    <n v="-56880000"/>
    <n v="43120000"/>
    <n v="0"/>
    <n v="43120000"/>
    <n v="0"/>
    <n v="43120000"/>
    <n v="100"/>
    <n v="0"/>
    <n v="43120000"/>
    <n v="100"/>
  </r>
  <r>
    <s v="104  01"/>
    <x v="66"/>
    <s v="Informaci"/>
    <n v="3708000000"/>
    <n v="454883201"/>
    <n v="4162883201"/>
    <n v="0"/>
    <n v="4162883201"/>
    <n v="688341360"/>
    <n v="4162783201"/>
    <n v="100"/>
    <n v="391582945"/>
    <n v="2493866025"/>
    <n v="59.91"/>
  </r>
  <r>
    <s v="104  01"/>
    <x v="34"/>
    <s v="Otros Gastos Generales"/>
    <n v="3000000"/>
    <n v="0"/>
    <n v="3000000"/>
    <n v="0"/>
    <n v="3000000"/>
    <n v="399323"/>
    <n v="2230533"/>
    <n v="74.349999999999994"/>
    <n v="399323"/>
    <n v="2230533"/>
    <n v="74.349999999999994"/>
  </r>
  <r>
    <s v="104  01"/>
    <x v="67"/>
    <s v="Impuestos, Tasas, Contribuciones,Derechos y Multas"/>
    <n v="3000000"/>
    <n v="0"/>
    <n v="3000000"/>
    <n v="0"/>
    <n v="3000000"/>
    <n v="399323"/>
    <n v="2230533"/>
    <n v="74.349999999999994"/>
    <n v="399323"/>
    <n v="2230533"/>
    <n v="74.349999999999994"/>
  </r>
  <r>
    <s v="104  01"/>
    <x v="68"/>
    <s v="PASIVOS EXIGIBLES"/>
    <n v="0"/>
    <n v="239759120"/>
    <n v="239759120"/>
    <n v="0"/>
    <n v="239759120"/>
    <n v="0"/>
    <n v="239759120"/>
    <n v="100"/>
    <n v="226235"/>
    <n v="239759120"/>
    <n v="100"/>
  </r>
  <r>
    <s v="104  01"/>
    <x v="69"/>
    <s v="INVERSIﾓN"/>
    <n v="121671297000"/>
    <n v="0"/>
    <n v="121671297000"/>
    <n v="0"/>
    <n v="121671297000"/>
    <n v="16929550292"/>
    <n v="115296795738"/>
    <n v="94.76"/>
    <n v="22313302235"/>
    <n v="82086194875"/>
    <n v="67.47"/>
  </r>
  <r>
    <s v="104  01"/>
    <x v="70"/>
    <s v="DIRECTA"/>
    <n v="121671297000"/>
    <n v="-71965517"/>
    <n v="121599331483"/>
    <n v="0"/>
    <n v="121599331483"/>
    <n v="16929550292"/>
    <n v="115224830221"/>
    <n v="94.76"/>
    <n v="22313302235"/>
    <n v="82014229358"/>
    <n v="67.45"/>
  </r>
  <r>
    <s v="104  01"/>
    <x v="71"/>
    <s v="Bogot・Humana"/>
    <n v="121671297000"/>
    <n v="-71965517"/>
    <n v="121599331483"/>
    <n v="0"/>
    <n v="121599331483"/>
    <n v="16929550292"/>
    <n v="115224830221"/>
    <n v="94.76"/>
    <n v="22313302235"/>
    <n v="82014229358"/>
    <n v="67.45"/>
  </r>
  <r>
    <s v="104  01"/>
    <x v="93"/>
    <s v="Una ciudad que supera la segregaci y la discriminaci: el ser humano en el centro de las preocupaciones del desarrollo"/>
    <n v="21992600000"/>
    <n v="-554574304"/>
    <n v="21438025696"/>
    <n v="0"/>
    <n v="21438025696"/>
    <n v="3949008567"/>
    <n v="18526755876"/>
    <n v="86.42"/>
    <n v="4499397625"/>
    <n v="14493512313"/>
    <n v="67.61"/>
  </r>
  <r>
    <s v="104  01"/>
    <x v="94"/>
    <s v="Bogot・humana por la dignidad de las v兤timas"/>
    <n v="21992600000"/>
    <n v="-554574304"/>
    <n v="21438025696"/>
    <n v="0"/>
    <n v="21438025696"/>
    <n v="3949008567"/>
    <n v="18526755876"/>
    <n v="86.42"/>
    <n v="4499397625"/>
    <n v="14493512313"/>
    <n v="67.61"/>
  </r>
  <r>
    <s v="104  01"/>
    <x v="95"/>
    <s v="Asistencia, atenci y reparaci integral a las v兤timas del conflicto armado interno en Bogot・ D.C."/>
    <n v="21992600000"/>
    <n v="-554574304"/>
    <n v="21438025696"/>
    <n v="0"/>
    <n v="21438025696"/>
    <n v="3949008567"/>
    <n v="18526755876"/>
    <n v="86.42"/>
    <n v="4499397625"/>
    <n v="14493512313"/>
    <n v="67.61"/>
  </r>
  <r>
    <s v="104  01"/>
    <x v="96"/>
    <s v="129 - Asistencia, atenci y reparaci integral a las v兤timas del conflicto armado interno en Bogot・ D.C."/>
    <n v="4083800000"/>
    <n v="-750000000"/>
    <n v="3333800000"/>
    <n v="0"/>
    <n v="3333800000"/>
    <n v="1075537964"/>
    <n v="3082772234"/>
    <n v="92.47"/>
    <n v="362686201"/>
    <n v="2021842009"/>
    <n v="60.65"/>
  </r>
  <r>
    <s v="104  01"/>
    <x v="97"/>
    <s v="130 - Asistencia, atenci y reparaci integral a las v兤timas del conflicto armado interno en Bogot・ D.C."/>
    <n v="17908800000"/>
    <n v="195425696"/>
    <n v="18104225696"/>
    <n v="0"/>
    <n v="18104225696"/>
    <n v="2873470603"/>
    <n v="15443983642"/>
    <n v="85.31"/>
    <n v="4136711424"/>
    <n v="12471670304"/>
    <n v="68.89"/>
  </r>
  <r>
    <s v="104  01"/>
    <x v="72"/>
    <s v="Una Bogot・que defiende y fortalece lo p炻lico"/>
    <n v="99678697000"/>
    <n v="482608787"/>
    <n v="100161305787"/>
    <n v="0"/>
    <n v="100161305787"/>
    <n v="12980541725"/>
    <n v="96698074345"/>
    <n v="96.54"/>
    <n v="17813904610"/>
    <n v="67520717045"/>
    <n v="67.41"/>
  </r>
  <r>
    <s v="104  01"/>
    <x v="73"/>
    <s v="Transparencia, probidad, lucha contra la corrupci y control social efectivo e incluyente"/>
    <n v="1900000000"/>
    <n v="-40000000"/>
    <n v="1860000000"/>
    <n v="0"/>
    <n v="1860000000"/>
    <n v="350402003"/>
    <n v="1781033006"/>
    <n v="95.75"/>
    <n v="323710147"/>
    <n v="1524128008"/>
    <n v="81.94"/>
  </r>
  <r>
    <s v="104  01"/>
    <x v="98"/>
    <s v="Fortalecimiento de la funci disciplinaria y del control ciudadano para la lucha contra la corrupci y la mejora de la gesti"/>
    <n v="400000000"/>
    <n v="-40000000"/>
    <n v="360000000"/>
    <n v="0"/>
    <n v="360000000"/>
    <n v="26195474"/>
    <n v="351211551"/>
    <n v="97.56"/>
    <n v="103099662"/>
    <n v="314156552"/>
    <n v="87.27"/>
  </r>
  <r>
    <s v="104  01"/>
    <x v="99"/>
    <s v="222 - Fortalecimiento de la funci disciplinaria y del control ciudadano para la lucha contra la corrupci y la mejora de la gesti"/>
    <n v="400000000"/>
    <n v="-40000000"/>
    <n v="360000000"/>
    <n v="0"/>
    <n v="360000000"/>
    <n v="26195474"/>
    <n v="351211551"/>
    <n v="97.56"/>
    <n v="103099662"/>
    <n v="314156552"/>
    <n v="87.27"/>
  </r>
  <r>
    <s v="104  01"/>
    <x v="100"/>
    <s v="Fortalecimiento de la transparencia y la eficiencia de la gesti p炻lica distrital"/>
    <n v="1500000000"/>
    <n v="0"/>
    <n v="1500000000"/>
    <n v="0"/>
    <n v="1500000000"/>
    <n v="324206529"/>
    <n v="1429821455"/>
    <n v="95.32"/>
    <n v="220610485"/>
    <n v="1209971456"/>
    <n v="80.66"/>
  </r>
  <r>
    <s v="104  01"/>
    <x v="101"/>
    <s v="222 - Fortalecimiento de la transparencia y la eficiencia de la gesti p炻lica distrital"/>
    <n v="1500000000"/>
    <n v="0"/>
    <n v="1500000000"/>
    <n v="0"/>
    <n v="1500000000"/>
    <n v="324206529"/>
    <n v="1429821455"/>
    <n v="95.32"/>
    <n v="220610485"/>
    <n v="1209971456"/>
    <n v="80.66"/>
  </r>
  <r>
    <s v="104  01"/>
    <x v="102"/>
    <s v="Bogot・ ciudad de memoria, paz y reconciliaci"/>
    <n v="6507400000"/>
    <n v="482608787"/>
    <n v="6990008787"/>
    <n v="0"/>
    <n v="6990008787"/>
    <n v="2641534899"/>
    <n v="6734172180"/>
    <n v="96.34"/>
    <n v="859633922"/>
    <n v="3946158521"/>
    <n v="56.45"/>
  </r>
  <r>
    <s v="104  01"/>
    <x v="103"/>
    <s v="Inclusi, reparaci y reconocimiento de los derechos de las v兤timas para la paz y la reconciliaci"/>
    <n v="6507400000"/>
    <n v="482608787"/>
    <n v="6990008787"/>
    <n v="0"/>
    <n v="6990008787"/>
    <n v="2641534899"/>
    <n v="6734172180"/>
    <n v="96.34"/>
    <n v="859633922"/>
    <n v="3946158521"/>
    <n v="56.45"/>
  </r>
  <r>
    <s v="104  01"/>
    <x v="104"/>
    <s v="231 - Inclusi, reparaci y reconocimiento de los derechos de las v兤timas para la paz y la reconciliaci"/>
    <n v="2968300000"/>
    <n v="482608787"/>
    <n v="3450908787"/>
    <n v="0"/>
    <n v="3450908787"/>
    <n v="1284675584"/>
    <n v="3265967314"/>
    <n v="94.64"/>
    <n v="357689003"/>
    <n v="1708244269"/>
    <n v="49.5"/>
  </r>
  <r>
    <s v="104  01"/>
    <x v="105"/>
    <s v="232 - Inclusi, reparaci y reconocimiento de los derechos de las v兤timas para la paz y la reconciliaci"/>
    <n v="3539100000"/>
    <n v="0"/>
    <n v="3539100000"/>
    <n v="0"/>
    <n v="3539100000"/>
    <n v="1356859315"/>
    <n v="3468204866"/>
    <n v="98"/>
    <n v="501944919"/>
    <n v="2237914252"/>
    <n v="63.23"/>
  </r>
  <r>
    <s v="104  01"/>
    <x v="80"/>
    <s v="Fortalecimiento de la funci administrativa y desarrollo institucional"/>
    <n v="60571297000"/>
    <n v="-511000000"/>
    <n v="60060297000"/>
    <n v="0"/>
    <n v="60060297000"/>
    <n v="2756523611"/>
    <n v="57285744385"/>
    <n v="95.38"/>
    <n v="9795465020"/>
    <n v="41441297571"/>
    <n v="69"/>
  </r>
  <r>
    <s v="104  01"/>
    <x v="106"/>
    <s v="Comunicaci humana para el desarrollo y fortalecimiento de lo p炻lico"/>
    <n v="40000000000"/>
    <n v="2377031713"/>
    <n v="42377031713"/>
    <n v="0"/>
    <n v="42377031713"/>
    <n v="1129583744"/>
    <n v="42159856073"/>
    <n v="99.49"/>
    <n v="6918707761"/>
    <n v="29457311802"/>
    <n v="69.510000000000005"/>
  </r>
  <r>
    <s v="104  01"/>
    <x v="107"/>
    <s v="235 - Comunicaci humana para eldesarrollo y fortalecimiento de lo p炻lico"/>
    <n v="40000000000"/>
    <n v="2377031713"/>
    <n v="42377031713"/>
    <n v="0"/>
    <n v="42377031713"/>
    <n v="1129583744"/>
    <n v="42159856073"/>
    <n v="99.49"/>
    <n v="6918707761"/>
    <n v="29457311802"/>
    <n v="69.510000000000005"/>
  </r>
  <r>
    <s v="104  01"/>
    <x v="108"/>
    <s v="Gerencia jur冝ica garante de derechos"/>
    <n v="2000000000"/>
    <n v="0"/>
    <n v="2000000000"/>
    <n v="0"/>
    <n v="2000000000"/>
    <n v="78156178"/>
    <n v="1911262256"/>
    <n v="95.56"/>
    <n v="290092699"/>
    <n v="1443200211"/>
    <n v="72.16"/>
  </r>
  <r>
    <s v="104  01"/>
    <x v="109"/>
    <s v="237 - Gerencia jur冝ica garante dederechos"/>
    <n v="2000000000"/>
    <n v="0"/>
    <n v="2000000000"/>
    <n v="0"/>
    <n v="2000000000"/>
    <n v="78156178"/>
    <n v="1911262256"/>
    <n v="95.56"/>
    <n v="290092699"/>
    <n v="1443200211"/>
    <n v="72.16"/>
  </r>
  <r>
    <s v="104  01"/>
    <x v="110"/>
    <s v="Sistema de mejoramiento de la gesti en la Secretaria General"/>
    <n v="300000000"/>
    <n v="-23671688"/>
    <n v="276328312"/>
    <n v="0"/>
    <n v="276328312"/>
    <n v="16802419"/>
    <n v="268405505"/>
    <n v="97.13"/>
    <n v="40643075"/>
    <n v="266014193"/>
    <n v="96.27"/>
  </r>
  <r>
    <s v="104  01"/>
    <x v="111"/>
    <s v="235 - Sistema de mejoramiento dela gesti en la Secretaria General"/>
    <n v="300000000"/>
    <n v="-23671688"/>
    <n v="276328312"/>
    <n v="0"/>
    <n v="276328312"/>
    <n v="16802419"/>
    <n v="268405505"/>
    <n v="97.13"/>
    <n v="40643075"/>
    <n v="266014193"/>
    <n v="96.27"/>
  </r>
  <r>
    <s v="104  01"/>
    <x v="112"/>
    <s v="Implementaci del sistema de gesti documental y archivos en la Secretar僘 General"/>
    <n v="1000000000"/>
    <n v="-73976674"/>
    <n v="926023326"/>
    <n v="0"/>
    <n v="926023326"/>
    <n v="691233576"/>
    <n v="923410870"/>
    <n v="99.72"/>
    <n v="16304400"/>
    <n v="176111360"/>
    <n v="19.02"/>
  </r>
  <r>
    <s v="104  01"/>
    <x v="113"/>
    <s v="235 - Implementaci del sistema de gesti documental y archivos en la Secretar僘 General"/>
    <n v="1000000000"/>
    <n v="-73976674"/>
    <n v="926023326"/>
    <n v="0"/>
    <n v="926023326"/>
    <n v="691233576"/>
    <n v="923410870"/>
    <n v="99.72"/>
    <n v="16304400"/>
    <n v="176111360"/>
    <n v="19.02"/>
  </r>
  <r>
    <s v="104  01"/>
    <x v="114"/>
    <s v="Servicios a la ciudadan僘 con calidad humana"/>
    <n v="8782802000"/>
    <n v="-2541928416"/>
    <n v="6240873584"/>
    <n v="0"/>
    <n v="6240873584"/>
    <n v="476703780"/>
    <n v="4044334704"/>
    <n v="64.8"/>
    <n v="1116258571"/>
    <n v="3143423547"/>
    <n v="50.37"/>
  </r>
  <r>
    <s v="104  01"/>
    <x v="115"/>
    <s v="238 - Servicios a la ciudadan僘 con calidad humana"/>
    <n v="8782802000"/>
    <n v="-2541928416"/>
    <n v="6240873584"/>
    <n v="0"/>
    <n v="6240873584"/>
    <n v="476703780"/>
    <n v="4044334704"/>
    <n v="64.8"/>
    <n v="1116258571"/>
    <n v="3143423547"/>
    <n v="50.37"/>
  </r>
  <r>
    <s v="104  01"/>
    <x v="116"/>
    <s v="Consolidaci de la infraestructura tecnolica y de comunicaciones para la modernizaci de la Secretar僘 General"/>
    <n v="1200000000"/>
    <n v="-10782955"/>
    <n v="1189217045"/>
    <n v="0"/>
    <n v="1189217045"/>
    <n v="80266788"/>
    <n v="1172495637"/>
    <n v="98.59"/>
    <n v="309711352"/>
    <n v="1052602029"/>
    <n v="88.51"/>
  </r>
  <r>
    <s v="104  01"/>
    <x v="117"/>
    <s v="235 - Consolidaci de la infraestructura tecnolica y de comunicaciones para la modernizaci de la Secretar僘 General"/>
    <n v="1200000000"/>
    <n v="-10782955"/>
    <n v="1189217045"/>
    <n v="0"/>
    <n v="1189217045"/>
    <n v="80266788"/>
    <n v="1172495637"/>
    <n v="98.59"/>
    <n v="309711352"/>
    <n v="1052602029"/>
    <n v="88.51"/>
  </r>
  <r>
    <s v="104  01"/>
    <x v="118"/>
    <s v="Fortalecimiento de la gesti p炻lica distrital"/>
    <n v="4000000000"/>
    <n v="-281000000"/>
    <n v="3719000000"/>
    <n v="0"/>
    <n v="3719000000"/>
    <n v="85319000"/>
    <n v="3691875365"/>
    <n v="99.27"/>
    <n v="591493631"/>
    <n v="3020454257"/>
    <n v="81.22"/>
  </r>
  <r>
    <s v="104  01"/>
    <x v="119"/>
    <s v="235 - Fortalecimiento de la gesti p炻lica distrital"/>
    <n v="4000000000"/>
    <n v="-281000000"/>
    <n v="3719000000"/>
    <n v="0"/>
    <n v="3719000000"/>
    <n v="85319000"/>
    <n v="3691875365"/>
    <n v="99.27"/>
    <n v="591493631"/>
    <n v="3020454257"/>
    <n v="81.22"/>
  </r>
  <r>
    <s v="104  01"/>
    <x v="120"/>
    <s v="Desarrollo integral y mejoramiento de la gesti en la administraci distrital"/>
    <n v="1867495000"/>
    <n v="-256671980"/>
    <n v="1610823020"/>
    <n v="0"/>
    <n v="1610823020"/>
    <n v="144499641"/>
    <n v="1488453278"/>
    <n v="92.4"/>
    <n v="281051706"/>
    <n v="1351971146"/>
    <n v="83.93"/>
  </r>
  <r>
    <s v="104  01"/>
    <x v="121"/>
    <s v="235 - Desarrollo integral y mejoramiento de la gesti en la administraci distrital"/>
    <n v="1867495000"/>
    <n v="-256671980"/>
    <n v="1610823020"/>
    <n v="0"/>
    <n v="1610823020"/>
    <n v="144499641"/>
    <n v="1488453278"/>
    <n v="92.4"/>
    <n v="281051706"/>
    <n v="1351971146"/>
    <n v="83.93"/>
  </r>
  <r>
    <s v="104  01"/>
    <x v="122"/>
    <s v="Archivo de Bogot・ por una memoriadiversa e incluyente"/>
    <n v="1421000000"/>
    <n v="300000000"/>
    <n v="1721000000"/>
    <n v="0"/>
    <n v="1721000000"/>
    <n v="53958485"/>
    <n v="1625650697"/>
    <n v="94.46"/>
    <n v="231201825"/>
    <n v="1530209026"/>
    <n v="88.91"/>
  </r>
  <r>
    <s v="104  01"/>
    <x v="123"/>
    <s v="235 - Archivo de Bogot・ por una memoria diversa e incluyente"/>
    <n v="1421000000"/>
    <n v="300000000"/>
    <n v="1721000000"/>
    <n v="0"/>
    <n v="1721000000"/>
    <n v="53958485"/>
    <n v="1625650697"/>
    <n v="94.46"/>
    <n v="231201825"/>
    <n v="1530209026"/>
    <n v="88.91"/>
  </r>
  <r>
    <s v="104  01"/>
    <x v="124"/>
    <s v="TIC para gobierno digital, ciudadinteligente y sociedad del conocimiento y del emprendimiento"/>
    <n v="28500000000"/>
    <n v="-300000000"/>
    <n v="28200000000"/>
    <n v="0"/>
    <n v="28200000000"/>
    <n v="7098435511"/>
    <n v="27876256402"/>
    <n v="98.85"/>
    <n v="6407145236"/>
    <n v="17618596817"/>
    <n v="62.48"/>
  </r>
  <r>
    <s v="104  01"/>
    <x v="125"/>
    <s v="TIC para el desarrollo de un gobierno digital, una ciudad inteligente y una sociedad del conocimiento y del emprendimiento"/>
    <n v="28500000000"/>
    <n v="-300000000"/>
    <n v="28200000000"/>
    <n v="0"/>
    <n v="28200000000"/>
    <n v="7098435511"/>
    <n v="27876256402"/>
    <n v="98.85"/>
    <n v="6407145236"/>
    <n v="17618596817"/>
    <n v="62.48"/>
  </r>
  <r>
    <s v="104  01"/>
    <x v="126"/>
    <s v="241 - TIC para el desarrollo de un gobierno digital, una ciudad inteligente y una sociedad del conocimiento y del emprendimiento"/>
    <n v="12133924000"/>
    <n v="786039259"/>
    <n v="12919963259"/>
    <n v="0"/>
    <n v="12919963259"/>
    <n v="764579990"/>
    <n v="12639546471"/>
    <n v="97.83"/>
    <n v="4421840023"/>
    <n v="8767029276"/>
    <n v="67.86"/>
  </r>
  <r>
    <s v="104  01"/>
    <x v="127"/>
    <s v="242 - TIC para el desarrollo de un gobierno digital, una ciudad inteligente y una sociedad del conocimiento y del emprendimiento"/>
    <n v="9375281000"/>
    <n v="-2660985289"/>
    <n v="6714295711"/>
    <n v="0"/>
    <n v="6714295711"/>
    <n v="3676489680"/>
    <n v="6713432634"/>
    <n v="99.99"/>
    <n v="1138735559"/>
    <n v="3503159611"/>
    <n v="52.17"/>
  </r>
  <r>
    <s v="104  01"/>
    <x v="128"/>
    <s v="243 - TIC para el desarrollo de un gobierno digital, una ciudad inteligente y una sociedad del conocimiento y del emprendimiento"/>
    <n v="2250398000"/>
    <n v="796241089"/>
    <n v="3046639089"/>
    <n v="0"/>
    <n v="3046639089"/>
    <n v="510079509"/>
    <n v="3043290392"/>
    <n v="99.89"/>
    <n v="170788545"/>
    <n v="2515120012"/>
    <n v="82.55"/>
  </r>
  <r>
    <s v="104  01"/>
    <x v="129"/>
    <s v="244 - TIC para el desarrollo de un gobierno digital, una ciudad inteligente y una sociedad del conocimiento y del emprendimiento"/>
    <n v="4740397000"/>
    <n v="778704941"/>
    <n v="5519101941"/>
    <n v="0"/>
    <n v="5519101941"/>
    <n v="2147286332"/>
    <n v="5479986905"/>
    <n v="99.29"/>
    <n v="675781109"/>
    <n v="2833287918"/>
    <n v="51.34"/>
  </r>
  <r>
    <s v="104  01"/>
    <x v="130"/>
    <s v="Bogot・Humana internacional"/>
    <n v="2200000000"/>
    <n v="851000000"/>
    <n v="3051000000"/>
    <n v="0"/>
    <n v="3051000000"/>
    <n v="133645701"/>
    <n v="3020868372"/>
    <n v="99.01"/>
    <n v="427950285"/>
    <n v="2990536128"/>
    <n v="98.02"/>
  </r>
  <r>
    <s v="104  01"/>
    <x v="131"/>
    <s v="Bogot・Humana internacional"/>
    <n v="2200000000"/>
    <n v="851000000"/>
    <n v="3051000000"/>
    <n v="0"/>
    <n v="3051000000"/>
    <n v="133645701"/>
    <n v="3020868372"/>
    <n v="99.01"/>
    <n v="427950285"/>
    <n v="2990536128"/>
    <n v="98.02"/>
  </r>
  <r>
    <s v="104  01"/>
    <x v="132"/>
    <s v="245 - Bogot・Humana internacional"/>
    <n v="2200000000"/>
    <n v="851000000"/>
    <n v="3051000000"/>
    <n v="0"/>
    <n v="3051000000"/>
    <n v="133645701"/>
    <n v="3020868372"/>
    <n v="99.01"/>
    <n v="427950285"/>
    <n v="2990536128"/>
    <n v="98.02"/>
  </r>
  <r>
    <s v="104  01"/>
    <x v="133"/>
    <s v="PASIVOS EXIGIBLES"/>
    <n v="0"/>
    <n v="71965517"/>
    <n v="71965517"/>
    <n v="0"/>
    <n v="71965517"/>
    <n v="0"/>
    <n v="71965517"/>
    <n v="100"/>
    <n v="0"/>
    <n v="71965517"/>
    <n v="100"/>
  </r>
  <r>
    <s v="105  01"/>
    <x v="0"/>
    <s v="GASTOS"/>
    <n v="17019654000"/>
    <n v="0"/>
    <n v="17019654000"/>
    <n v="0"/>
    <n v="17019654000"/>
    <n v="1733492717"/>
    <n v="15777011433"/>
    <n v="92.7"/>
    <n v="2750983170"/>
    <n v="14968128308"/>
    <n v="87.95"/>
  </r>
  <r>
    <s v="105  01"/>
    <x v="1"/>
    <s v="GASTOS DE FUNCIONAMIENTO"/>
    <n v="15831935000"/>
    <n v="0"/>
    <n v="15831935000"/>
    <n v="0"/>
    <n v="15831935000"/>
    <n v="1602252946"/>
    <n v="14593231612"/>
    <n v="92.18"/>
    <n v="2543646081"/>
    <n v="13933423657"/>
    <n v="88.01"/>
  </r>
  <r>
    <s v="105  01"/>
    <x v="2"/>
    <s v="SERVICIOS PERSONALES"/>
    <n v="14263026000"/>
    <n v="0"/>
    <n v="14263026000"/>
    <n v="0"/>
    <n v="14263026000"/>
    <n v="1431427346"/>
    <n v="13185151957"/>
    <n v="92.44"/>
    <n v="2303648233"/>
    <n v="13008918859"/>
    <n v="91.21"/>
  </r>
  <r>
    <s v="105  01"/>
    <x v="3"/>
    <s v="SERVICIOS PERSONALES ASOCIADOS A LANOMINA"/>
    <n v="6343446000"/>
    <n v="0"/>
    <n v="6343446000"/>
    <n v="0"/>
    <n v="6343446000"/>
    <n v="870424238"/>
    <n v="5891603851"/>
    <n v="92.88"/>
    <n v="870424238"/>
    <n v="5891603851"/>
    <n v="92.88"/>
  </r>
  <r>
    <s v="105  01"/>
    <x v="4"/>
    <s v="Sueldos Personal de Nina"/>
    <n v="3173698000"/>
    <n v="16000000"/>
    <n v="3189698000"/>
    <n v="0"/>
    <n v="3189698000"/>
    <n v="304380139"/>
    <n v="3114485979"/>
    <n v="97.64"/>
    <n v="304380139"/>
    <n v="3114485979"/>
    <n v="97.64"/>
  </r>
  <r>
    <s v="105  01"/>
    <x v="5"/>
    <s v="Gastos de Representaci"/>
    <n v="417170000"/>
    <n v="-21500000"/>
    <n v="395670000"/>
    <n v="0"/>
    <n v="395670000"/>
    <n v="27532659"/>
    <n v="301984537"/>
    <n v="76.319999999999993"/>
    <n v="27532659"/>
    <n v="301984537"/>
    <n v="76.319999999999993"/>
  </r>
  <r>
    <s v="105  01"/>
    <x v="6"/>
    <s v="Horas Extras, Dominicales, Festivos,Recargo Nocturno y Trabajo Suplementario"/>
    <n v="97238000"/>
    <n v="0"/>
    <n v="97238000"/>
    <n v="0"/>
    <n v="97238000"/>
    <n v="6914311"/>
    <n v="51629884"/>
    <n v="53.1"/>
    <n v="6914311"/>
    <n v="51629884"/>
    <n v="53.1"/>
  </r>
  <r>
    <s v="105  01"/>
    <x v="7"/>
    <s v="Bonificaci por Servicios Prestados"/>
    <n v="108573000"/>
    <n v="0"/>
    <n v="108573000"/>
    <n v="0"/>
    <n v="108573000"/>
    <n v="11141975"/>
    <n v="97748817"/>
    <n v="90.03"/>
    <n v="11141975"/>
    <n v="97748817"/>
    <n v="90.03"/>
  </r>
  <r>
    <s v="105  01"/>
    <x v="8"/>
    <s v="Prima Semestral"/>
    <n v="531522000"/>
    <n v="-70560000"/>
    <n v="460962000"/>
    <n v="0"/>
    <n v="460962000"/>
    <n v="0"/>
    <n v="460952229"/>
    <n v="100"/>
    <n v="0"/>
    <n v="460952229"/>
    <n v="100"/>
  </r>
  <r>
    <s v="105  01"/>
    <x v="9"/>
    <s v="Prima de Navidad"/>
    <n v="474581000"/>
    <n v="0"/>
    <n v="474581000"/>
    <n v="0"/>
    <n v="474581000"/>
    <n v="381788218"/>
    <n v="428551906"/>
    <n v="90.3"/>
    <n v="381788218"/>
    <n v="428551906"/>
    <n v="90.3"/>
  </r>
  <r>
    <s v="105  01"/>
    <x v="10"/>
    <s v="Prima de Vacaciones"/>
    <n v="227799000"/>
    <n v="19580000"/>
    <n v="247379000"/>
    <n v="0"/>
    <n v="247379000"/>
    <n v="40347493"/>
    <n v="242671973"/>
    <n v="98.1"/>
    <n v="40347493"/>
    <n v="242671973"/>
    <n v="98.1"/>
  </r>
  <r>
    <s v="105  01"/>
    <x v="11"/>
    <s v="Prima T馗nica"/>
    <n v="1121694000"/>
    <n v="-21340000"/>
    <n v="1100354000"/>
    <n v="0"/>
    <n v="1100354000"/>
    <n v="84828851"/>
    <n v="944059277"/>
    <n v="85.8"/>
    <n v="84828851"/>
    <n v="944059277"/>
    <n v="85.8"/>
  </r>
  <r>
    <s v="105  01"/>
    <x v="12"/>
    <s v="Prima de Antiguedad"/>
    <n v="108853000"/>
    <n v="0"/>
    <n v="108853000"/>
    <n v="0"/>
    <n v="108853000"/>
    <n v="7713397"/>
    <n v="90495183"/>
    <n v="83.14"/>
    <n v="7713397"/>
    <n v="90495183"/>
    <n v="83.14"/>
  </r>
  <r>
    <s v="105  01"/>
    <x v="13"/>
    <s v="Prima Secretarial"/>
    <n v="5676000"/>
    <n v="0"/>
    <n v="5676000"/>
    <n v="0"/>
    <n v="5676000"/>
    <n v="468624"/>
    <n v="5495588"/>
    <n v="96.82"/>
    <n v="468624"/>
    <n v="5495588"/>
    <n v="96.82"/>
  </r>
  <r>
    <s v="105  01"/>
    <x v="14"/>
    <s v="Vacaciones en Dinero"/>
    <n v="0"/>
    <n v="66620000"/>
    <n v="66620000"/>
    <n v="0"/>
    <n v="66620000"/>
    <n v="1641003"/>
    <n v="66579459"/>
    <n v="99.94"/>
    <n v="1641003"/>
    <n v="66579459"/>
    <n v="99.94"/>
  </r>
  <r>
    <s v="105  01"/>
    <x v="15"/>
    <s v="Bonificaci Especial de Recreaci"/>
    <n v="17630000"/>
    <n v="2800000"/>
    <n v="20430000"/>
    <n v="0"/>
    <n v="20430000"/>
    <n v="3667568"/>
    <n v="19543416"/>
    <n v="95.66"/>
    <n v="3667568"/>
    <n v="19543416"/>
    <n v="95.66"/>
  </r>
  <r>
    <s v="105  01"/>
    <x v="16"/>
    <s v="Reconocimiento por Permanencia en elServicio P炻lico"/>
    <n v="59012000"/>
    <n v="8400000"/>
    <n v="67412000"/>
    <n v="0"/>
    <n v="67412000"/>
    <n v="0"/>
    <n v="67405603"/>
    <n v="99.99"/>
    <n v="0"/>
    <n v="67405603"/>
    <n v="99.99"/>
  </r>
  <r>
    <s v="105  01"/>
    <x v="37"/>
    <s v="SERVICIOS PERSONALES INDIRECTOS"/>
    <n v="5757700000"/>
    <n v="0"/>
    <n v="5757700000"/>
    <n v="0"/>
    <n v="5757700000"/>
    <n v="58875268"/>
    <n v="5423601695"/>
    <n v="94.2"/>
    <n v="931096155"/>
    <n v="5247368597"/>
    <n v="91.14"/>
  </r>
  <r>
    <s v="105  01"/>
    <x v="38"/>
    <s v="Honorarios"/>
    <n v="5165450000"/>
    <n v="-40000000"/>
    <n v="5125450000"/>
    <n v="0"/>
    <n v="5125450000"/>
    <n v="61738602"/>
    <n v="4835682499"/>
    <n v="94.35"/>
    <n v="826365263"/>
    <n v="4687242231"/>
    <n v="91.45"/>
  </r>
  <r>
    <s v="105  01"/>
    <x v="39"/>
    <s v="Honorarios Entidad"/>
    <n v="5165450000"/>
    <n v="-40000000"/>
    <n v="5125450000"/>
    <n v="0"/>
    <n v="5125450000"/>
    <n v="61738602"/>
    <n v="4835682499"/>
    <n v="94.35"/>
    <n v="826365263"/>
    <n v="4687242231"/>
    <n v="91.45"/>
  </r>
  <r>
    <s v="105  01"/>
    <x v="40"/>
    <s v="Remuneraci Servicios T馗nicos"/>
    <n v="592250000"/>
    <n v="40000000"/>
    <n v="632250000"/>
    <n v="0"/>
    <n v="632250000"/>
    <n v="-2863334"/>
    <n v="587919196"/>
    <n v="92.99"/>
    <n v="104730892"/>
    <n v="560126366"/>
    <n v="88.59"/>
  </r>
  <r>
    <s v="105  01"/>
    <x v="17"/>
    <s v="APORTES PATRONALES AL SECTOR PRIVADOYPﾚBLICO"/>
    <n v="2161880000"/>
    <n v="0"/>
    <n v="2161880000"/>
    <n v="0"/>
    <n v="2161880000"/>
    <n v="502127840"/>
    <n v="1869946411"/>
    <n v="86.5"/>
    <n v="502127840"/>
    <n v="1869946411"/>
    <n v="86.5"/>
  </r>
  <r>
    <s v="105  01"/>
    <x v="18"/>
    <s v="Aportes Patronales Sector Privado"/>
    <n v="1361921000"/>
    <n v="-57000000"/>
    <n v="1304921000"/>
    <n v="0"/>
    <n v="1304921000"/>
    <n v="358133157"/>
    <n v="1089961127"/>
    <n v="83.53"/>
    <n v="358133157"/>
    <n v="1089961127"/>
    <n v="83.53"/>
  </r>
  <r>
    <s v="105  01"/>
    <x v="19"/>
    <s v="Cesant僘s Fondos Privados"/>
    <n v="334135000"/>
    <n v="47000000"/>
    <n v="381135000"/>
    <n v="0"/>
    <n v="381135000"/>
    <n v="219068906"/>
    <n v="259994270"/>
    <n v="68.22"/>
    <n v="219068906"/>
    <n v="259994270"/>
    <n v="68.22"/>
  </r>
  <r>
    <s v="105  01"/>
    <x v="20"/>
    <s v="Pensiones Fondos Privados"/>
    <n v="374882000"/>
    <n v="-80000000"/>
    <n v="294882000"/>
    <n v="0"/>
    <n v="294882000"/>
    <n v="44951654"/>
    <n v="278361111"/>
    <n v="94.4"/>
    <n v="44951654"/>
    <n v="278361111"/>
    <n v="94.4"/>
  </r>
  <r>
    <s v="105  01"/>
    <x v="21"/>
    <s v="Salud EPS Privadas"/>
    <n v="421216000"/>
    <n v="-24000000"/>
    <n v="397216000"/>
    <n v="0"/>
    <n v="397216000"/>
    <n v="61067117"/>
    <n v="362426383"/>
    <n v="91.24"/>
    <n v="61067117"/>
    <n v="362426383"/>
    <n v="91.24"/>
  </r>
  <r>
    <s v="105  01"/>
    <x v="23"/>
    <s v="Caja de Compensaci"/>
    <n v="231688000"/>
    <n v="0"/>
    <n v="231688000"/>
    <n v="0"/>
    <n v="231688000"/>
    <n v="33045480"/>
    <n v="189179363"/>
    <n v="81.650000000000006"/>
    <n v="33045480"/>
    <n v="189179363"/>
    <n v="81.650000000000006"/>
  </r>
  <r>
    <s v="105  01"/>
    <x v="24"/>
    <s v="Aportes Patronales Sector P炻lico"/>
    <n v="799959000"/>
    <n v="57000000"/>
    <n v="856959000"/>
    <n v="0"/>
    <n v="856959000"/>
    <n v="143994683"/>
    <n v="779985284"/>
    <n v="91.02"/>
    <n v="143994683"/>
    <n v="779985284"/>
    <n v="91.02"/>
  </r>
  <r>
    <s v="105  01"/>
    <x v="25"/>
    <s v="Cesant僘s Fondos P炻licos"/>
    <n v="250765000"/>
    <n v="-20000000"/>
    <n v="230765000"/>
    <n v="0"/>
    <n v="230765000"/>
    <n v="49174000"/>
    <n v="230756000"/>
    <n v="100"/>
    <n v="49174000"/>
    <n v="230756000"/>
    <n v="100"/>
  </r>
  <r>
    <s v="105  01"/>
    <x v="26"/>
    <s v="Pensiones Fondos P炻licos"/>
    <n v="229066000"/>
    <n v="53000000"/>
    <n v="282066000"/>
    <n v="0"/>
    <n v="282066000"/>
    <n v="46060253"/>
    <n v="265941073"/>
    <n v="94.28"/>
    <n v="46060253"/>
    <n v="265941073"/>
    <n v="94.28"/>
  </r>
  <r>
    <s v="105  01"/>
    <x v="27"/>
    <s v="Salud EPS P炻licas"/>
    <n v="6581000"/>
    <n v="24000000"/>
    <n v="30581000"/>
    <n v="0"/>
    <n v="30581000"/>
    <n v="3485904"/>
    <n v="23233480"/>
    <n v="75.97"/>
    <n v="3485904"/>
    <n v="23233480"/>
    <n v="75.97"/>
  </r>
  <r>
    <s v="105  01"/>
    <x v="134"/>
    <s v="Riesgos Profesionales Sector P炻lico"/>
    <n v="26272000"/>
    <n v="0"/>
    <n v="26272000"/>
    <n v="0"/>
    <n v="26272000"/>
    <n v="3967676"/>
    <n v="23580526"/>
    <n v="89.76"/>
    <n v="3967676"/>
    <n v="23580526"/>
    <n v="89.76"/>
  </r>
  <r>
    <s v="105  01"/>
    <x v="28"/>
    <s v="ESAP"/>
    <n v="28959000"/>
    <n v="0"/>
    <n v="28959000"/>
    <n v="0"/>
    <n v="28959000"/>
    <n v="4130685"/>
    <n v="23647421"/>
    <n v="81.66"/>
    <n v="4130685"/>
    <n v="23647421"/>
    <n v="81.66"/>
  </r>
  <r>
    <s v="105  01"/>
    <x v="29"/>
    <s v="ICBF"/>
    <n v="173767000"/>
    <n v="0"/>
    <n v="173767000"/>
    <n v="0"/>
    <n v="173767000"/>
    <n v="24784110"/>
    <n v="141884522"/>
    <n v="81.650000000000006"/>
    <n v="24784110"/>
    <n v="141884522"/>
    <n v="81.650000000000006"/>
  </r>
  <r>
    <s v="105  01"/>
    <x v="30"/>
    <s v="SENA"/>
    <n v="28959000"/>
    <n v="0"/>
    <n v="28959000"/>
    <n v="0"/>
    <n v="28959000"/>
    <n v="4130685"/>
    <n v="23647421"/>
    <n v="81.66"/>
    <n v="4130685"/>
    <n v="23647421"/>
    <n v="81.66"/>
  </r>
  <r>
    <s v="105  01"/>
    <x v="31"/>
    <s v="Institutos T馗nicos"/>
    <n v="55590000"/>
    <n v="0"/>
    <n v="55590000"/>
    <n v="0"/>
    <n v="55590000"/>
    <n v="8261370"/>
    <n v="47294841"/>
    <n v="85.08"/>
    <n v="8261370"/>
    <n v="47294841"/>
    <n v="85.08"/>
  </r>
  <r>
    <s v="105  01"/>
    <x v="33"/>
    <s v="GASTOS GENERALES"/>
    <n v="1568909000"/>
    <n v="0"/>
    <n v="1568909000"/>
    <n v="0"/>
    <n v="1568909000"/>
    <n v="170825600"/>
    <n v="1408079655"/>
    <n v="89.75"/>
    <n v="239997848"/>
    <n v="924504798"/>
    <n v="58.93"/>
  </r>
  <r>
    <s v="105  01"/>
    <x v="42"/>
    <s v="Adquisici de Bienes"/>
    <n v="303078000"/>
    <n v="170000000"/>
    <n v="473078000"/>
    <n v="0"/>
    <n v="473078000"/>
    <n v="106962172"/>
    <n v="432993956"/>
    <n v="91.53"/>
    <n v="85440746"/>
    <n v="237578730"/>
    <n v="50.22"/>
  </r>
  <r>
    <s v="105  01"/>
    <x v="43"/>
    <s v="Gastos de Computador"/>
    <n v="189822000"/>
    <n v="160000000"/>
    <n v="349822000"/>
    <n v="0"/>
    <n v="349822000"/>
    <n v="104476509"/>
    <n v="313527620"/>
    <n v="89.62"/>
    <n v="59053448"/>
    <n v="143151879"/>
    <n v="40.92"/>
  </r>
  <r>
    <s v="105  01"/>
    <x v="44"/>
    <s v="Combustibles, Lubricantes y Llantas"/>
    <n v="22266000"/>
    <n v="0"/>
    <n v="22266000"/>
    <n v="0"/>
    <n v="22266000"/>
    <n v="0"/>
    <n v="22000000"/>
    <n v="98.81"/>
    <n v="2034260"/>
    <n v="10483977"/>
    <n v="47.09"/>
  </r>
  <r>
    <s v="105  01"/>
    <x v="45"/>
    <s v="Materiales y Suministros"/>
    <n v="67300000"/>
    <n v="10000000"/>
    <n v="77300000"/>
    <n v="0"/>
    <n v="77300000"/>
    <n v="2485663"/>
    <n v="74065007"/>
    <n v="95.82"/>
    <n v="24353038"/>
    <n v="60541545"/>
    <n v="78.319999999999993"/>
  </r>
  <r>
    <s v="105  01"/>
    <x v="46"/>
    <s v="Compra de Equipo"/>
    <n v="23690000"/>
    <n v="0"/>
    <n v="23690000"/>
    <n v="0"/>
    <n v="23690000"/>
    <n v="0"/>
    <n v="23401329"/>
    <n v="98.78"/>
    <n v="0"/>
    <n v="23401329"/>
    <n v="98.78"/>
  </r>
  <r>
    <s v="105  01"/>
    <x v="47"/>
    <s v="Adquisici de Servicios"/>
    <n v="1264801000"/>
    <n v="-170000000"/>
    <n v="1094801000"/>
    <n v="0"/>
    <n v="1094801000"/>
    <n v="63463428"/>
    <n v="974603699"/>
    <n v="89.02"/>
    <n v="154157102"/>
    <n v="686444068"/>
    <n v="62.7"/>
  </r>
  <r>
    <s v="105  01"/>
    <x v="48"/>
    <s v="Arrendamientos"/>
    <n v="580000000"/>
    <n v="-201700000"/>
    <n v="378300000"/>
    <n v="0"/>
    <n v="378300000"/>
    <n v="-75787"/>
    <n v="374348810"/>
    <n v="98.96"/>
    <n v="44965317"/>
    <n v="222918642"/>
    <n v="58.93"/>
  </r>
  <r>
    <s v="105  01"/>
    <x v="49"/>
    <s v="Vi疸icos y Gastos de Viaje"/>
    <n v="12360000"/>
    <n v="0"/>
    <n v="12360000"/>
    <n v="0"/>
    <n v="12360000"/>
    <n v="0"/>
    <n v="6247228"/>
    <n v="50.54"/>
    <n v="0"/>
    <n v="6247228"/>
    <n v="50.54"/>
  </r>
  <r>
    <s v="105  01"/>
    <x v="50"/>
    <s v="Gastos de Transporte y Comunicaci"/>
    <n v="138000000"/>
    <n v="8000000"/>
    <n v="146000000"/>
    <n v="0"/>
    <n v="146000000"/>
    <n v="847559"/>
    <n v="133650060"/>
    <n v="91.54"/>
    <n v="11932326"/>
    <n v="88596292"/>
    <n v="60.68"/>
  </r>
  <r>
    <s v="105  01"/>
    <x v="51"/>
    <s v="Impresos y  Publicaciones"/>
    <n v="9500000"/>
    <n v="2000000"/>
    <n v="11500000"/>
    <n v="0"/>
    <n v="11500000"/>
    <n v="5778800"/>
    <n v="7328800"/>
    <n v="63.73"/>
    <n v="5778800"/>
    <n v="7328800"/>
    <n v="63.73"/>
  </r>
  <r>
    <s v="105  01"/>
    <x v="52"/>
    <s v="Mantenimiento y Reparaciones"/>
    <n v="292300000"/>
    <n v="10000000"/>
    <n v="302300000"/>
    <n v="0"/>
    <n v="302300000"/>
    <n v="38139574"/>
    <n v="295213626"/>
    <n v="97.66"/>
    <n v="48244233"/>
    <n v="218193069"/>
    <n v="72.180000000000007"/>
  </r>
  <r>
    <s v="105  01"/>
    <x v="53"/>
    <s v="Mantenimiento Entidad"/>
    <n v="292300000"/>
    <n v="10000000"/>
    <n v="302300000"/>
    <n v="0"/>
    <n v="302300000"/>
    <n v="38139574"/>
    <n v="295213626"/>
    <n v="97.66"/>
    <n v="48244233"/>
    <n v="218193069"/>
    <n v="72.180000000000007"/>
  </r>
  <r>
    <s v="105  01"/>
    <x v="54"/>
    <s v="Seguros"/>
    <n v="44000000"/>
    <n v="0"/>
    <n v="44000000"/>
    <n v="0"/>
    <n v="44000000"/>
    <n v="0"/>
    <n v="2792147"/>
    <n v="6.35"/>
    <n v="37248"/>
    <n v="2792147"/>
    <n v="6.35"/>
  </r>
  <r>
    <s v="105  01"/>
    <x v="55"/>
    <s v="Seguros Entidad"/>
    <n v="44000000"/>
    <n v="0"/>
    <n v="44000000"/>
    <n v="0"/>
    <n v="44000000"/>
    <n v="0"/>
    <n v="2792147"/>
    <n v="6.35"/>
    <n v="37248"/>
    <n v="2792147"/>
    <n v="6.35"/>
  </r>
  <r>
    <s v="105  01"/>
    <x v="56"/>
    <s v="Servicios P炻licos"/>
    <n v="115691000"/>
    <n v="0"/>
    <n v="115691000"/>
    <n v="0"/>
    <n v="115691000"/>
    <n v="6701190"/>
    <n v="73273980"/>
    <n v="63.34"/>
    <n v="6970950"/>
    <n v="73273980"/>
    <n v="63.34"/>
  </r>
  <r>
    <s v="105  01"/>
    <x v="57"/>
    <s v="Energ僘"/>
    <n v="40088000"/>
    <n v="0"/>
    <n v="40088000"/>
    <n v="0"/>
    <n v="40088000"/>
    <n v="3335000"/>
    <n v="37547480"/>
    <n v="93.66"/>
    <n v="3335000"/>
    <n v="37547480"/>
    <n v="93.66"/>
  </r>
  <r>
    <s v="105  01"/>
    <x v="58"/>
    <s v="Acueducto y Alcantarillado"/>
    <n v="12035000"/>
    <n v="0"/>
    <n v="12035000"/>
    <n v="0"/>
    <n v="12035000"/>
    <n v="1326530"/>
    <n v="9617570"/>
    <n v="79.91"/>
    <n v="1326530"/>
    <n v="9617570"/>
    <n v="79.91"/>
  </r>
  <r>
    <s v="105  01"/>
    <x v="59"/>
    <s v="Aseo"/>
    <n v="2090000"/>
    <n v="500000"/>
    <n v="2590000"/>
    <n v="0"/>
    <n v="2590000"/>
    <n v="78630"/>
    <n v="2081060"/>
    <n v="80.349999999999994"/>
    <n v="348390"/>
    <n v="2081060"/>
    <n v="80.349999999999994"/>
  </r>
  <r>
    <s v="105  01"/>
    <x v="60"/>
    <s v="Tel馭ono"/>
    <n v="61380000"/>
    <n v="-500000"/>
    <n v="60880000"/>
    <n v="0"/>
    <n v="60880000"/>
    <n v="1957820"/>
    <n v="23962230"/>
    <n v="39.36"/>
    <n v="1957820"/>
    <n v="23962230"/>
    <n v="39.36"/>
  </r>
  <r>
    <s v="105  01"/>
    <x v="89"/>
    <s v="Gas"/>
    <n v="98000"/>
    <n v="0"/>
    <n v="98000"/>
    <n v="0"/>
    <n v="98000"/>
    <n v="3210"/>
    <n v="65640"/>
    <n v="66.98"/>
    <n v="3210"/>
    <n v="65640"/>
    <n v="66.98"/>
  </r>
  <r>
    <s v="105  01"/>
    <x v="61"/>
    <s v="Capacitaci"/>
    <n v="14420000"/>
    <n v="0"/>
    <n v="14420000"/>
    <n v="0"/>
    <n v="14420000"/>
    <n v="0"/>
    <n v="14414096"/>
    <n v="99.96"/>
    <n v="4930000"/>
    <n v="14414096"/>
    <n v="99.96"/>
  </r>
  <r>
    <s v="105  01"/>
    <x v="62"/>
    <s v="Capacitaci Interna"/>
    <n v="14420000"/>
    <n v="0"/>
    <n v="14420000"/>
    <n v="0"/>
    <n v="14420000"/>
    <n v="0"/>
    <n v="14414096"/>
    <n v="99.96"/>
    <n v="4930000"/>
    <n v="14414096"/>
    <n v="99.96"/>
  </r>
  <r>
    <s v="105  01"/>
    <x v="63"/>
    <s v="Bienestar e Incentivos"/>
    <n v="41730000"/>
    <n v="5700000"/>
    <n v="47430000"/>
    <n v="0"/>
    <n v="47430000"/>
    <n v="0"/>
    <n v="47365900"/>
    <n v="99.86"/>
    <n v="28823368"/>
    <n v="44780954"/>
    <n v="94.41"/>
  </r>
  <r>
    <s v="105  01"/>
    <x v="65"/>
    <s v="Salud Ocupacional"/>
    <n v="16800000"/>
    <n v="6000000"/>
    <n v="22800000"/>
    <n v="0"/>
    <n v="22800000"/>
    <n v="12072092"/>
    <n v="19969052"/>
    <n v="87.58"/>
    <n v="2474860"/>
    <n v="7898860"/>
    <n v="34.64"/>
  </r>
  <r>
    <s v="105  01"/>
    <x v="34"/>
    <s v="Otros Gastos Generales"/>
    <n v="1030000"/>
    <n v="0"/>
    <n v="1030000"/>
    <n v="0"/>
    <n v="1030000"/>
    <n v="400000"/>
    <n v="482000"/>
    <n v="46.8"/>
    <n v="400000"/>
    <n v="482000"/>
    <n v="46.8"/>
  </r>
  <r>
    <s v="105  01"/>
    <x v="67"/>
    <s v="Impuestos, Tasas, Contribuciones, Derechos y Multas"/>
    <n v="1030000"/>
    <n v="0"/>
    <n v="1030000"/>
    <n v="0"/>
    <n v="1030000"/>
    <n v="400000"/>
    <n v="482000"/>
    <n v="46.8"/>
    <n v="400000"/>
    <n v="482000"/>
    <n v="46.8"/>
  </r>
  <r>
    <s v="105  01"/>
    <x v="69"/>
    <s v="INVERSIﾓN"/>
    <n v="1187719000"/>
    <n v="0"/>
    <n v="1187719000"/>
    <n v="0"/>
    <n v="1187719000"/>
    <n v="131239771"/>
    <n v="1183779821"/>
    <n v="99.67"/>
    <n v="207337089"/>
    <n v="1034704651"/>
    <n v="87.12"/>
  </r>
  <r>
    <s v="105  01"/>
    <x v="70"/>
    <s v="DIRECTA"/>
    <n v="1187719000"/>
    <n v="0"/>
    <n v="1187719000"/>
    <n v="0"/>
    <n v="1187719000"/>
    <n v="131239771"/>
    <n v="1183779821"/>
    <n v="99.67"/>
    <n v="207337089"/>
    <n v="1034704651"/>
    <n v="87.12"/>
  </r>
  <r>
    <s v="105  01"/>
    <x v="71"/>
    <s v="Bogot・Humana"/>
    <n v="1187719000"/>
    <n v="0"/>
    <n v="1187719000"/>
    <n v="0"/>
    <n v="1187719000"/>
    <n v="131239771"/>
    <n v="1183779821"/>
    <n v="99.67"/>
    <n v="207337089"/>
    <n v="1034704651"/>
    <n v="87.12"/>
  </r>
  <r>
    <s v="105  01"/>
    <x v="72"/>
    <s v="Una Bogot・que defiende y fortalece lop炻lico"/>
    <n v="1187719000"/>
    <n v="0"/>
    <n v="1187719000"/>
    <n v="0"/>
    <n v="1187719000"/>
    <n v="131239771"/>
    <n v="1183779821"/>
    <n v="99.67"/>
    <n v="207337089"/>
    <n v="1034704651"/>
    <n v="87.12"/>
  </r>
  <r>
    <s v="105  01"/>
    <x v="73"/>
    <s v="Transparencia, probidad, lucha contrala corrupci y control social efectivo e incluyente"/>
    <n v="1187719000"/>
    <n v="0"/>
    <n v="1187719000"/>
    <n v="0"/>
    <n v="1187719000"/>
    <n v="131239771"/>
    <n v="1183779821"/>
    <n v="99.67"/>
    <n v="207337089"/>
    <n v="1034704651"/>
    <n v="87.12"/>
  </r>
  <r>
    <s v="105  01"/>
    <x v="135"/>
    <s v="Fortalecimiento de la capacidad institucional para identificar, prevenir y resolver problemas de corrupci y para identificar oportunidades de probidad"/>
    <n v="360000000"/>
    <n v="0"/>
    <n v="360000000"/>
    <n v="0"/>
    <n v="360000000"/>
    <n v="56422131"/>
    <n v="356069661"/>
    <n v="98.91"/>
    <n v="31728420"/>
    <n v="282000950"/>
    <n v="78.33"/>
  </r>
  <r>
    <s v="105  01"/>
    <x v="136"/>
    <s v="222 - Fortalecimiento de la capacidadinstitucional para identificar, prevenir y resolver problemas de corrupci y para identificar oportunidades de probidad"/>
    <n v="360000000"/>
    <n v="0"/>
    <n v="360000000"/>
    <n v="0"/>
    <n v="360000000"/>
    <n v="56422131"/>
    <n v="356069661"/>
    <n v="98.91"/>
    <n v="31728420"/>
    <n v="282000950"/>
    <n v="78.33"/>
  </r>
  <r>
    <s v="105  01"/>
    <x v="137"/>
    <s v="Promoci de la cultura ciudadana y dela legalidad, viendo por Bogot・"/>
    <n v="427719000"/>
    <n v="0"/>
    <n v="427719000"/>
    <n v="0"/>
    <n v="427719000"/>
    <n v="74437160"/>
    <n v="427710160"/>
    <n v="100"/>
    <n v="125549412"/>
    <n v="355075344"/>
    <n v="83.02"/>
  </r>
  <r>
    <s v="105  01"/>
    <x v="138"/>
    <s v="224 - Promoci de la cultura ciudadanay de la legalidad, viendo por Bogot・"/>
    <n v="427719000"/>
    <n v="0"/>
    <n v="427719000"/>
    <n v="0"/>
    <n v="427719000"/>
    <n v="74437160"/>
    <n v="427710160"/>
    <n v="100"/>
    <n v="125549412"/>
    <n v="355075344"/>
    <n v="83.02"/>
  </r>
  <r>
    <s v="105  01"/>
    <x v="139"/>
    <s v="Bogot・promueve el control social parael ciudado de lo p炻lico y lo articula al control preventivo"/>
    <n v="400000000"/>
    <n v="0"/>
    <n v="400000000"/>
    <n v="0"/>
    <n v="400000000"/>
    <n v="380480"/>
    <n v="400000000"/>
    <n v="100"/>
    <n v="50059257"/>
    <n v="397628357"/>
    <n v="99.41"/>
  </r>
  <r>
    <s v="105  01"/>
    <x v="140"/>
    <s v="223 - Bogot・promueve el control socialpara el ciudado de lo p炻lico y lo articula al control preventivo"/>
    <n v="400000000"/>
    <n v="0"/>
    <n v="400000000"/>
    <n v="0"/>
    <n v="400000000"/>
    <n v="380480"/>
    <n v="400000000"/>
    <n v="100"/>
    <n v="50059257"/>
    <n v="397628357"/>
    <n v="99.41"/>
  </r>
  <r>
    <s v="110  01"/>
    <x v="0"/>
    <s v="GASTOS"/>
    <n v="147396243000"/>
    <n v="0"/>
    <n v="147396243000"/>
    <n v="0"/>
    <n v="147396243000"/>
    <n v="22700234179.459999"/>
    <n v="141202453263.16"/>
    <n v="95.8"/>
    <n v="17314747323.459999"/>
    <n v="122012238135.16"/>
    <n v="82.78"/>
  </r>
  <r>
    <s v="110  01"/>
    <x v="1"/>
    <s v="GASTOS DE FUNCIONAMIENTO"/>
    <n v="89322707000"/>
    <n v="0"/>
    <n v="89322707000"/>
    <n v="0"/>
    <n v="89322707000"/>
    <n v="12185520559.459999"/>
    <n v="85654986635.160004"/>
    <n v="95.89"/>
    <n v="12521427416.459999"/>
    <n v="81383128150.160004"/>
    <n v="91.11"/>
  </r>
  <r>
    <s v="110  01"/>
    <x v="2"/>
    <s v="SERVICIOS PERSONALES"/>
    <n v="79970707000"/>
    <n v="-4656316251"/>
    <n v="75314390749"/>
    <n v="0"/>
    <n v="75314390749"/>
    <n v="9913317357"/>
    <n v="72703602188"/>
    <n v="96.53"/>
    <n v="11321385397"/>
    <n v="72642522098"/>
    <n v="96.45"/>
  </r>
  <r>
    <s v="110  01"/>
    <x v="3"/>
    <s v="SERVICIOS PERSONALES ASOCIADOS ALA NOMINA"/>
    <n v="58559424000"/>
    <n v="-4384209614"/>
    <n v="54175214386"/>
    <n v="0"/>
    <n v="54175214386"/>
    <n v="8131918428"/>
    <n v="53236885595"/>
    <n v="98.27"/>
    <n v="8131918428"/>
    <n v="53236885595"/>
    <n v="98.27"/>
  </r>
  <r>
    <s v="110  01"/>
    <x v="4"/>
    <s v="Sueldos Personal de Nina"/>
    <n v="33690536000"/>
    <n v="-3500000000"/>
    <n v="30190536000"/>
    <n v="0"/>
    <n v="30190536000"/>
    <n v="3003361483"/>
    <n v="30185243028"/>
    <n v="99.98"/>
    <n v="3003361483"/>
    <n v="30185243028"/>
    <n v="99.98"/>
  </r>
  <r>
    <s v="110  01"/>
    <x v="5"/>
    <s v="Gastos de Representaci"/>
    <n v="869927000"/>
    <n v="0"/>
    <n v="869927000"/>
    <n v="0"/>
    <n v="869927000"/>
    <n v="69557589"/>
    <n v="833887605"/>
    <n v="95.86"/>
    <n v="69557589"/>
    <n v="833887605"/>
    <n v="95.86"/>
  </r>
  <r>
    <s v="110  01"/>
    <x v="6"/>
    <s v="Horas Extras, Dominicales, Festivos, Recargo Nocturno y Trabajo Suplementario"/>
    <n v="1795854000"/>
    <n v="638917323"/>
    <n v="2434771323"/>
    <n v="0"/>
    <n v="2434771323"/>
    <n v="178817624"/>
    <n v="2434748003"/>
    <n v="100"/>
    <n v="178817624"/>
    <n v="2434748003"/>
    <n v="100"/>
  </r>
  <r>
    <s v="110  01"/>
    <x v="83"/>
    <s v="Auxilio de Transporte"/>
    <n v="5280000"/>
    <n v="0"/>
    <n v="5280000"/>
    <n v="0"/>
    <n v="5280000"/>
    <n v="268800"/>
    <n v="4173600"/>
    <n v="79.05"/>
    <n v="268800"/>
    <n v="4173600"/>
    <n v="79.05"/>
  </r>
  <r>
    <s v="110  01"/>
    <x v="84"/>
    <s v="Subsidio de Alimentaci"/>
    <n v="129129000"/>
    <n v="0"/>
    <n v="129129000"/>
    <n v="0"/>
    <n v="129129000"/>
    <n v="9698826"/>
    <n v="112997007"/>
    <n v="87.51"/>
    <n v="9698826"/>
    <n v="112997007"/>
    <n v="87.51"/>
  </r>
  <r>
    <s v="110  01"/>
    <x v="7"/>
    <s v="Bonificaci por Servicios Prestados"/>
    <n v="1103836000"/>
    <n v="0"/>
    <n v="1103836000"/>
    <n v="0"/>
    <n v="1103836000"/>
    <n v="62786927"/>
    <n v="951290541"/>
    <n v="86.18"/>
    <n v="62786927"/>
    <n v="951290541"/>
    <n v="86.18"/>
  </r>
  <r>
    <s v="110  01"/>
    <x v="8"/>
    <s v="Prima Semestral"/>
    <n v="4881289000"/>
    <n v="-613637173"/>
    <n v="4267651827"/>
    <n v="0"/>
    <n v="4267651827"/>
    <n v="0"/>
    <n v="4267651827"/>
    <n v="100"/>
    <n v="0"/>
    <n v="4267651827"/>
    <n v="100"/>
  </r>
  <r>
    <s v="110  01"/>
    <x v="9"/>
    <s v="Prima de Navidad"/>
    <n v="4276981000"/>
    <n v="-384897325"/>
    <n v="3892083675"/>
    <n v="0"/>
    <n v="3892083675"/>
    <n v="3609732062"/>
    <n v="3767635354"/>
    <n v="96.8"/>
    <n v="3609732062"/>
    <n v="3767635354"/>
    <n v="96.8"/>
  </r>
  <r>
    <s v="110  01"/>
    <x v="10"/>
    <s v="Prima de Vacaciones"/>
    <n v="2052949000"/>
    <n v="0"/>
    <n v="2052949000"/>
    <n v="0"/>
    <n v="2052949000"/>
    <n v="445730384"/>
    <n v="1791560645"/>
    <n v="87.27"/>
    <n v="445730384"/>
    <n v="1791560645"/>
    <n v="87.27"/>
  </r>
  <r>
    <s v="110  01"/>
    <x v="11"/>
    <s v="Prima T馗nica"/>
    <n v="6959001000"/>
    <n v="-711157004"/>
    <n v="6247843996"/>
    <n v="0"/>
    <n v="6247843996"/>
    <n v="545877225"/>
    <n v="6180360607"/>
    <n v="98.92"/>
    <n v="545877225"/>
    <n v="6180360607"/>
    <n v="98.92"/>
  </r>
  <r>
    <s v="110  01"/>
    <x v="12"/>
    <s v="Prima de Antiguedad"/>
    <n v="1394421000"/>
    <n v="0"/>
    <n v="1394421000"/>
    <n v="0"/>
    <n v="1394421000"/>
    <n v="100363620"/>
    <n v="1196465832"/>
    <n v="85.8"/>
    <n v="100363620"/>
    <n v="1196465832"/>
    <n v="85.8"/>
  </r>
  <r>
    <s v="110  01"/>
    <x v="13"/>
    <s v="Prima Secretarial"/>
    <n v="35315000"/>
    <n v="0"/>
    <n v="35315000"/>
    <n v="0"/>
    <n v="35315000"/>
    <n v="2241534"/>
    <n v="29796920"/>
    <n v="84.37"/>
    <n v="2241534"/>
    <n v="29796920"/>
    <n v="84.37"/>
  </r>
  <r>
    <s v="110  01"/>
    <x v="85"/>
    <s v="Prima de Riesgo"/>
    <n v="202043000"/>
    <n v="0"/>
    <n v="202043000"/>
    <n v="0"/>
    <n v="202043000"/>
    <n v="14309206"/>
    <n v="185875036"/>
    <n v="92"/>
    <n v="14309206"/>
    <n v="185875036"/>
    <n v="92"/>
  </r>
  <r>
    <s v="110  01"/>
    <x v="86"/>
    <s v="Otras Primas y Bonificaciones"/>
    <n v="35000"/>
    <n v="0"/>
    <n v="35000"/>
    <n v="0"/>
    <n v="35000"/>
    <n v="1140"/>
    <n v="18484"/>
    <n v="52.81"/>
    <n v="1140"/>
    <n v="18484"/>
    <n v="52.81"/>
  </r>
  <r>
    <s v="110  01"/>
    <x v="14"/>
    <s v="Vacaciones en Dinero"/>
    <n v="200000000"/>
    <n v="157525028"/>
    <n v="357525028"/>
    <n v="0"/>
    <n v="357525028"/>
    <n v="35491823"/>
    <n v="333375101"/>
    <n v="93.25"/>
    <n v="35491823"/>
    <n v="333375101"/>
    <n v="93.25"/>
  </r>
  <r>
    <s v="110  01"/>
    <x v="15"/>
    <s v="Bonificaci Especial de Recreaci"/>
    <n v="187170000"/>
    <n v="0"/>
    <n v="187170000"/>
    <n v="0"/>
    <n v="187170000"/>
    <n v="42160030"/>
    <n v="162531637"/>
    <n v="86.84"/>
    <n v="42160030"/>
    <n v="162531637"/>
    <n v="86.84"/>
  </r>
  <r>
    <s v="110  01"/>
    <x v="16"/>
    <s v="Reconocimiento por Permanencia enel Servicio P炻lico"/>
    <n v="775658000"/>
    <n v="29039537"/>
    <n v="804697537"/>
    <n v="0"/>
    <n v="804697537"/>
    <n v="11520155"/>
    <n v="799274368"/>
    <n v="99.33"/>
    <n v="11520155"/>
    <n v="799274368"/>
    <n v="99.33"/>
  </r>
  <r>
    <s v="110  01"/>
    <x v="37"/>
    <s v="SERVICIOS PERSONALES INDIRECTOS"/>
    <n v="498000000"/>
    <n v="1232000"/>
    <n v="499232000"/>
    <n v="0"/>
    <n v="499232000"/>
    <n v="61178000"/>
    <n v="452214000"/>
    <n v="90.58"/>
    <n v="61178000"/>
    <n v="449934000"/>
    <n v="90.13"/>
  </r>
  <r>
    <s v="110  01"/>
    <x v="38"/>
    <s v="Honorarios"/>
    <n v="468000000"/>
    <n v="0"/>
    <n v="468000000"/>
    <n v="0"/>
    <n v="468000000"/>
    <n v="59278000"/>
    <n v="428798000"/>
    <n v="91.62"/>
    <n v="59278000"/>
    <n v="428798000"/>
    <n v="91.62"/>
  </r>
  <r>
    <s v="110  01"/>
    <x v="39"/>
    <s v="Honorarios Entidad"/>
    <n v="468000000"/>
    <n v="0"/>
    <n v="468000000"/>
    <n v="0"/>
    <n v="468000000"/>
    <n v="59278000"/>
    <n v="428798000"/>
    <n v="91.62"/>
    <n v="59278000"/>
    <n v="428798000"/>
    <n v="91.62"/>
  </r>
  <r>
    <s v="110  01"/>
    <x v="40"/>
    <s v="Remuneraci Servicios T馗nicos"/>
    <n v="30000000"/>
    <n v="0"/>
    <n v="30000000"/>
    <n v="0"/>
    <n v="30000000"/>
    <n v="1900000"/>
    <n v="22800000"/>
    <n v="76"/>
    <n v="1900000"/>
    <n v="20520000"/>
    <n v="68.400000000000006"/>
  </r>
  <r>
    <s v="110  01"/>
    <x v="41"/>
    <s v="Otros Gastos de Personal"/>
    <n v="0"/>
    <n v="1232000"/>
    <n v="1232000"/>
    <n v="0"/>
    <n v="1232000"/>
    <n v="0"/>
    <n v="616000"/>
    <n v="50"/>
    <n v="0"/>
    <n v="616000"/>
    <n v="50"/>
  </r>
  <r>
    <s v="110  01"/>
    <x v="17"/>
    <s v="APORTES PATRONALES AL SECTOR PRIVADO Y PﾚBLICO"/>
    <n v="20913283000"/>
    <n v="-273338637"/>
    <n v="20639944363"/>
    <n v="0"/>
    <n v="20639944363"/>
    <n v="1720220929"/>
    <n v="19014502593"/>
    <n v="92.12"/>
    <n v="3128288969"/>
    <n v="18955702503"/>
    <n v="91.84"/>
  </r>
  <r>
    <s v="110  01"/>
    <x v="18"/>
    <s v="Aportes Patronales Sector Privado"/>
    <n v="10097569000"/>
    <n v="-663338637"/>
    <n v="9434230363"/>
    <n v="0"/>
    <n v="9434230363"/>
    <n v="599631102"/>
    <n v="8290878692"/>
    <n v="87.88"/>
    <n v="1178455002"/>
    <n v="8290878692"/>
    <n v="87.88"/>
  </r>
  <r>
    <s v="110  01"/>
    <x v="19"/>
    <s v="Cesant僘s Fondos Privados"/>
    <n v="1696016000"/>
    <n v="-563338637"/>
    <n v="1132677363"/>
    <n v="0"/>
    <n v="1132677363"/>
    <n v="0"/>
    <n v="1088692403"/>
    <n v="96.12"/>
    <n v="0"/>
    <n v="1088692403"/>
    <n v="96.12"/>
  </r>
  <r>
    <s v="110  01"/>
    <x v="20"/>
    <s v="Pensiones Fondos Privados"/>
    <n v="2380041000"/>
    <n v="-100000000"/>
    <n v="2280041000"/>
    <n v="0"/>
    <n v="2280041000"/>
    <n v="138376342"/>
    <n v="1716642242"/>
    <n v="75.290000000000006"/>
    <n v="278027142"/>
    <n v="1716642242"/>
    <n v="75.290000000000006"/>
  </r>
  <r>
    <s v="110  01"/>
    <x v="21"/>
    <s v="Salud EPS Privadas"/>
    <n v="3896941000"/>
    <n v="0"/>
    <n v="3896941000"/>
    <n v="0"/>
    <n v="3896941000"/>
    <n v="277817220"/>
    <n v="3509267220"/>
    <n v="90.05"/>
    <n v="573198320"/>
    <n v="3509267220"/>
    <n v="90.05"/>
  </r>
  <r>
    <s v="110  01"/>
    <x v="23"/>
    <s v="Caja de Compensaci"/>
    <n v="2124571000"/>
    <n v="0"/>
    <n v="2124571000"/>
    <n v="0"/>
    <n v="2124571000"/>
    <n v="183437540"/>
    <n v="1976276827"/>
    <n v="93.02"/>
    <n v="327229540"/>
    <n v="1976276827"/>
    <n v="93.02"/>
  </r>
  <r>
    <s v="110  01"/>
    <x v="24"/>
    <s v="Aportes Patronales Sector P炻lico"/>
    <n v="10815714000"/>
    <n v="390000000"/>
    <n v="11205714000"/>
    <n v="0"/>
    <n v="11205714000"/>
    <n v="1120589827"/>
    <n v="10723623901"/>
    <n v="95.7"/>
    <n v="1949833967"/>
    <n v="10664823811"/>
    <n v="95.17"/>
  </r>
  <r>
    <s v="110  01"/>
    <x v="25"/>
    <s v="Cesant僘s Fondos P炻licos"/>
    <n v="3650143000"/>
    <n v="0"/>
    <n v="3650143000"/>
    <n v="0"/>
    <n v="3650143000"/>
    <n v="494419367"/>
    <n v="3388495218"/>
    <n v="92.83"/>
    <n v="731446416"/>
    <n v="3388495218"/>
    <n v="92.83"/>
  </r>
  <r>
    <s v="110  01"/>
    <x v="26"/>
    <s v="Pensiones Fondos P炻licos"/>
    <n v="3588748000"/>
    <n v="280000000"/>
    <n v="3868748000"/>
    <n v="0"/>
    <n v="3868748000"/>
    <n v="307108920"/>
    <n v="3834810158"/>
    <n v="99.12"/>
    <n v="629845620"/>
    <n v="3776010068"/>
    <n v="97.6"/>
  </r>
  <r>
    <s v="110  01"/>
    <x v="27"/>
    <s v="Salud EPS P炻licas"/>
    <n v="17384000"/>
    <n v="10000000"/>
    <n v="27384000"/>
    <n v="0"/>
    <n v="27384000"/>
    <n v="3612800"/>
    <n v="23053000"/>
    <n v="84.18"/>
    <n v="5579500"/>
    <n v="23053000"/>
    <n v="84.18"/>
  </r>
  <r>
    <s v="110  01"/>
    <x v="134"/>
    <s v="Riesgos Profesionales Sector P炻lico"/>
    <n v="917685000"/>
    <n v="100000000"/>
    <n v="1017685000"/>
    <n v="0"/>
    <n v="1017685000"/>
    <n v="84907188"/>
    <n v="998502241"/>
    <n v="98.12"/>
    <n v="172090196"/>
    <n v="998502241"/>
    <n v="98.12"/>
  </r>
  <r>
    <s v="110  01"/>
    <x v="28"/>
    <s v="ESAP"/>
    <n v="265573000"/>
    <n v="0"/>
    <n v="265573000"/>
    <n v="0"/>
    <n v="265573000"/>
    <n v="22929680"/>
    <n v="247034589"/>
    <n v="93.02"/>
    <n v="40903680"/>
    <n v="247034589"/>
    <n v="93.02"/>
  </r>
  <r>
    <s v="110  01"/>
    <x v="29"/>
    <s v="ICBF"/>
    <n v="1593429000"/>
    <n v="0"/>
    <n v="1593429000"/>
    <n v="0"/>
    <n v="1593429000"/>
    <n v="137578180"/>
    <n v="1482207645"/>
    <n v="93.02"/>
    <n v="245422180"/>
    <n v="1482207645"/>
    <n v="93.02"/>
  </r>
  <r>
    <s v="110  01"/>
    <x v="30"/>
    <s v="SENA"/>
    <n v="265573000"/>
    <n v="0"/>
    <n v="265573000"/>
    <n v="0"/>
    <n v="265573000"/>
    <n v="22929680"/>
    <n v="247034589"/>
    <n v="93.02"/>
    <n v="40903680"/>
    <n v="247034589"/>
    <n v="93.02"/>
  </r>
  <r>
    <s v="110  01"/>
    <x v="31"/>
    <s v="Institutos T馗nicos"/>
    <n v="508292000"/>
    <n v="0"/>
    <n v="508292000"/>
    <n v="0"/>
    <n v="508292000"/>
    <n v="45859360"/>
    <n v="494069180"/>
    <n v="97.2"/>
    <n v="81807360"/>
    <n v="494069180"/>
    <n v="97.2"/>
  </r>
  <r>
    <s v="110  01"/>
    <x v="32"/>
    <s v="Comisiones"/>
    <n v="8887000"/>
    <n v="0"/>
    <n v="8887000"/>
    <n v="0"/>
    <n v="8887000"/>
    <n v="1244652"/>
    <n v="8417281"/>
    <n v="94.71"/>
    <n v="1835335"/>
    <n v="8417281"/>
    <n v="94.71"/>
  </r>
  <r>
    <s v="110  01"/>
    <x v="33"/>
    <s v="GASTOS GENERALES"/>
    <n v="9352000000"/>
    <n v="4630971405"/>
    <n v="13982971405"/>
    <n v="0"/>
    <n v="13982971405"/>
    <n v="2268710326.46"/>
    <n v="12926039601.16"/>
    <n v="92.44"/>
    <n v="1196549143.46"/>
    <n v="8715261206.1599998"/>
    <n v="62.33"/>
  </r>
  <r>
    <s v="110  01"/>
    <x v="42"/>
    <s v="Adquisici de Bienes"/>
    <n v="2946000000"/>
    <n v="-79905489"/>
    <n v="2866094511"/>
    <n v="0"/>
    <n v="2866094511"/>
    <n v="1162961621"/>
    <n v="2584525910"/>
    <n v="90.18"/>
    <n v="213936596"/>
    <n v="912124964"/>
    <n v="31.82"/>
  </r>
  <r>
    <s v="110  01"/>
    <x v="88"/>
    <s v="Dotaci"/>
    <n v="350000000"/>
    <n v="-69500000"/>
    <n v="280500000"/>
    <n v="0"/>
    <n v="280500000"/>
    <n v="235500000"/>
    <n v="235500000"/>
    <n v="83.96"/>
    <n v="0"/>
    <n v="0"/>
    <n v="0"/>
  </r>
  <r>
    <s v="110  01"/>
    <x v="43"/>
    <s v="Gastos de Computador"/>
    <n v="2060000000"/>
    <n v="-10405489"/>
    <n v="2049594511"/>
    <n v="0"/>
    <n v="2049594511"/>
    <n v="899659721"/>
    <n v="1954309420"/>
    <n v="95.35"/>
    <n v="147805377"/>
    <n v="798450670"/>
    <n v="38.96"/>
  </r>
  <r>
    <s v="110  01"/>
    <x v="44"/>
    <s v="Combustibles, Lubricantes y Llantas"/>
    <n v="100000000"/>
    <n v="0"/>
    <n v="100000000"/>
    <n v="0"/>
    <n v="100000000"/>
    <n v="27000000"/>
    <n v="90500000"/>
    <n v="90.5"/>
    <n v="9797243"/>
    <n v="11297243"/>
    <n v="11.3"/>
  </r>
  <r>
    <s v="110  01"/>
    <x v="45"/>
    <s v="Materiales y Suministros"/>
    <n v="436000000"/>
    <n v="0"/>
    <n v="436000000"/>
    <n v="0"/>
    <n v="436000000"/>
    <n v="801900"/>
    <n v="304216490"/>
    <n v="69.77"/>
    <n v="56333976"/>
    <n v="102377051"/>
    <n v="23.48"/>
  </r>
  <r>
    <s v="110  01"/>
    <x v="47"/>
    <s v="Adquisici de Servicios"/>
    <n v="6354000000"/>
    <n v="52202643"/>
    <n v="6406202643"/>
    <n v="0"/>
    <n v="6406202643"/>
    <n v="561888108.46000004"/>
    <n v="5691255082.1599998"/>
    <n v="88.84"/>
    <n v="791309931.46000004"/>
    <n v="3508022814.1599998"/>
    <n v="54.76"/>
  </r>
  <r>
    <s v="110  01"/>
    <x v="49"/>
    <s v="Vi疸icos y Gastos de Viaje"/>
    <n v="15000000"/>
    <n v="0"/>
    <n v="15000000"/>
    <n v="0"/>
    <n v="15000000"/>
    <n v="0"/>
    <n v="2804148"/>
    <n v="18.690000000000001"/>
    <n v="0"/>
    <n v="2804148"/>
    <n v="18.690000000000001"/>
  </r>
  <r>
    <s v="110  01"/>
    <x v="50"/>
    <s v="Gastos de Transporte y Comunicaci"/>
    <n v="1136000000"/>
    <n v="-50000000"/>
    <n v="1086000000"/>
    <n v="0"/>
    <n v="1086000000"/>
    <n v="7983796"/>
    <n v="1002001364"/>
    <n v="92.27"/>
    <n v="89517361"/>
    <n v="401481063"/>
    <n v="36.97"/>
  </r>
  <r>
    <s v="110  01"/>
    <x v="51"/>
    <s v="Impresos y  Publicaciones"/>
    <n v="80000000"/>
    <n v="147755000"/>
    <n v="227755000"/>
    <n v="0"/>
    <n v="227755000"/>
    <n v="4244812"/>
    <n v="128916954"/>
    <n v="56.6"/>
    <n v="22706319"/>
    <n v="36023215"/>
    <n v="15.82"/>
  </r>
  <r>
    <s v="110  01"/>
    <x v="52"/>
    <s v="Mantenimiento y Reparaciones"/>
    <n v="1500000000"/>
    <n v="50000000"/>
    <n v="1550000000"/>
    <n v="0"/>
    <n v="1550000000"/>
    <n v="132509585"/>
    <n v="1543590744"/>
    <n v="99.59"/>
    <n v="429717111"/>
    <n v="678843349"/>
    <n v="43.8"/>
  </r>
  <r>
    <s v="110  01"/>
    <x v="53"/>
    <s v="Mantenimiento Entidad"/>
    <n v="1500000000"/>
    <n v="50000000"/>
    <n v="1550000000"/>
    <n v="0"/>
    <n v="1550000000"/>
    <n v="132509585"/>
    <n v="1543590744"/>
    <n v="99.59"/>
    <n v="429717111"/>
    <n v="678843349"/>
    <n v="43.8"/>
  </r>
  <r>
    <s v="110  01"/>
    <x v="54"/>
    <s v="Seguros"/>
    <n v="795000000"/>
    <n v="-150113000"/>
    <n v="644887000"/>
    <n v="0"/>
    <n v="644887000"/>
    <n v="0"/>
    <n v="644886535"/>
    <n v="100"/>
    <n v="0"/>
    <n v="622874332"/>
    <n v="96.59"/>
  </r>
  <r>
    <s v="110  01"/>
    <x v="55"/>
    <s v="Seguros Entidad"/>
    <n v="795000000"/>
    <n v="-150113000"/>
    <n v="644887000"/>
    <n v="0"/>
    <n v="644887000"/>
    <n v="0"/>
    <n v="644886535"/>
    <n v="100"/>
    <n v="0"/>
    <n v="622874332"/>
    <n v="96.59"/>
  </r>
  <r>
    <s v="110  01"/>
    <x v="56"/>
    <s v="Servicios P炻licos"/>
    <n v="1500000000"/>
    <n v="0"/>
    <n v="1500000000"/>
    <n v="0"/>
    <n v="1500000000"/>
    <n v="73076100.459999993"/>
    <n v="1174887323.1600001"/>
    <n v="78.33"/>
    <n v="73076100.459999993"/>
    <n v="1174887323.1600001"/>
    <n v="78.33"/>
  </r>
  <r>
    <s v="110  01"/>
    <x v="57"/>
    <s v="Energ僘"/>
    <n v="575000000"/>
    <n v="0"/>
    <n v="575000000"/>
    <n v="0"/>
    <n v="575000000"/>
    <n v="40590867"/>
    <n v="471914863"/>
    <n v="82.07"/>
    <n v="40590867"/>
    <n v="471914863"/>
    <n v="82.07"/>
  </r>
  <r>
    <s v="110  01"/>
    <x v="58"/>
    <s v="Acueducto y Alcantarillado"/>
    <n v="433600000"/>
    <n v="-30000000"/>
    <n v="403600000"/>
    <n v="0"/>
    <n v="403600000"/>
    <n v="14411769.16"/>
    <n v="262055782.36000001"/>
    <n v="64.930000000000007"/>
    <n v="14411769.16"/>
    <n v="262055782.36000001"/>
    <n v="64.930000000000007"/>
  </r>
  <r>
    <s v="110  01"/>
    <x v="59"/>
    <s v="Aseo"/>
    <n v="52500000"/>
    <n v="0"/>
    <n v="52500000"/>
    <n v="0"/>
    <n v="52500000"/>
    <n v="3558120"/>
    <n v="33043539.699999999"/>
    <n v="62.94"/>
    <n v="3558120"/>
    <n v="33043539.699999999"/>
    <n v="62.94"/>
  </r>
  <r>
    <s v="110  01"/>
    <x v="60"/>
    <s v="Tel馭ono"/>
    <n v="291900000"/>
    <n v="0"/>
    <n v="291900000"/>
    <n v="0"/>
    <n v="291900000"/>
    <n v="17677630"/>
    <n v="247984540"/>
    <n v="84.96"/>
    <n v="17677630"/>
    <n v="247984540"/>
    <n v="84.96"/>
  </r>
  <r>
    <s v="110  01"/>
    <x v="89"/>
    <s v="Gas"/>
    <n v="147000000"/>
    <n v="30000000"/>
    <n v="177000000"/>
    <n v="0"/>
    <n v="177000000"/>
    <n v="-3162285.7"/>
    <n v="159888598.09999999"/>
    <n v="90.33"/>
    <n v="-3162285.7"/>
    <n v="159888598.09999999"/>
    <n v="90.33"/>
  </r>
  <r>
    <s v="110  01"/>
    <x v="61"/>
    <s v="Capacitaci"/>
    <n v="300000000"/>
    <n v="0"/>
    <n v="300000000"/>
    <n v="0"/>
    <n v="300000000"/>
    <n v="44050000"/>
    <n v="200746000"/>
    <n v="66.92"/>
    <n v="0"/>
    <n v="125000000"/>
    <n v="41.67"/>
  </r>
  <r>
    <s v="110  01"/>
    <x v="62"/>
    <s v="Capacitaci Interna"/>
    <n v="300000000"/>
    <n v="0"/>
    <n v="300000000"/>
    <n v="0"/>
    <n v="300000000"/>
    <n v="44050000"/>
    <n v="200746000"/>
    <n v="66.92"/>
    <n v="0"/>
    <n v="125000000"/>
    <n v="41.67"/>
  </r>
  <r>
    <s v="110  01"/>
    <x v="63"/>
    <s v="Bienestar e Incentivos"/>
    <n v="618000000"/>
    <n v="69500000"/>
    <n v="687500000"/>
    <n v="0"/>
    <n v="687500000"/>
    <n v="165919160"/>
    <n v="676317359"/>
    <n v="98.37"/>
    <n v="165919160"/>
    <n v="381317359"/>
    <n v="55.46"/>
  </r>
  <r>
    <s v="110  01"/>
    <x v="64"/>
    <s v="Promoci Institucional"/>
    <n v="190000000"/>
    <n v="-14939357"/>
    <n v="175060643"/>
    <n v="0"/>
    <n v="175060643"/>
    <n v="31624655"/>
    <n v="134624655"/>
    <n v="76.900000000000006"/>
    <n v="10373880"/>
    <n v="84792025"/>
    <n v="48.44"/>
  </r>
  <r>
    <s v="110  01"/>
    <x v="65"/>
    <s v="Salud Ocupacional"/>
    <n v="220000000"/>
    <n v="0"/>
    <n v="220000000"/>
    <n v="0"/>
    <n v="220000000"/>
    <n v="102480000"/>
    <n v="182480000"/>
    <n v="82.95"/>
    <n v="0"/>
    <n v="0"/>
    <n v="0"/>
  </r>
  <r>
    <s v="110  01"/>
    <x v="34"/>
    <s v="Otros Gastos Generales"/>
    <n v="52000000"/>
    <n v="4658674251"/>
    <n v="4710674251"/>
    <n v="0"/>
    <n v="4710674251"/>
    <n v="543860597"/>
    <n v="4650258609"/>
    <n v="98.72"/>
    <n v="191302616"/>
    <n v="4295113428"/>
    <n v="91.18"/>
  </r>
  <r>
    <s v="110  01"/>
    <x v="35"/>
    <s v="Sentencias Judiciales"/>
    <n v="50000000"/>
    <n v="4656316251"/>
    <n v="4706316251"/>
    <n v="0"/>
    <n v="4706316251"/>
    <n v="543190897"/>
    <n v="4646734349"/>
    <n v="98.73"/>
    <n v="190632916"/>
    <n v="4291589168"/>
    <n v="91.19"/>
  </r>
  <r>
    <s v="110  01"/>
    <x v="36"/>
    <s v="Otras Sentencias"/>
    <n v="50000000"/>
    <n v="4656316251"/>
    <n v="4706316251"/>
    <n v="0"/>
    <n v="4706316251"/>
    <n v="543190897"/>
    <n v="4646734349"/>
    <n v="98.73"/>
    <n v="190632916"/>
    <n v="4291589168"/>
    <n v="91.19"/>
  </r>
  <r>
    <s v="110  01"/>
    <x v="67"/>
    <s v="Impuestos, Tasas, Contribuciones,Derechos y Multas"/>
    <n v="2000000"/>
    <n v="2358000"/>
    <n v="4358000"/>
    <n v="0"/>
    <n v="4358000"/>
    <n v="669700"/>
    <n v="3524260"/>
    <n v="80.87"/>
    <n v="669700"/>
    <n v="3524260"/>
    <n v="80.87"/>
  </r>
  <r>
    <s v="110  01"/>
    <x v="68"/>
    <s v="PASIVOS EXIGIBLES"/>
    <n v="0"/>
    <n v="25344846"/>
    <n v="25344846"/>
    <n v="0"/>
    <n v="25344846"/>
    <n v="3492876"/>
    <n v="25344846"/>
    <n v="100"/>
    <n v="3492876"/>
    <n v="25344846"/>
    <n v="100"/>
  </r>
  <r>
    <s v="110  01"/>
    <x v="69"/>
    <s v="INVERSIﾓN"/>
    <n v="58073536000"/>
    <n v="0"/>
    <n v="58073536000"/>
    <n v="0"/>
    <n v="58073536000"/>
    <n v="10514713620"/>
    <n v="55547466628"/>
    <n v="95.65"/>
    <n v="4793319907"/>
    <n v="40629109985"/>
    <n v="69.959999999999994"/>
  </r>
  <r>
    <s v="110  01"/>
    <x v="70"/>
    <s v="DIRECTA"/>
    <n v="58073536000"/>
    <n v="-729148846"/>
    <n v="57344387154"/>
    <n v="0"/>
    <n v="57344387154"/>
    <n v="10027547916"/>
    <n v="54840076389"/>
    <n v="95.63"/>
    <n v="4306154203"/>
    <n v="39921719746"/>
    <n v="69.62"/>
  </r>
  <r>
    <s v="110  01"/>
    <x v="71"/>
    <s v="Bogot・Humana"/>
    <n v="58073536000"/>
    <n v="-729148846"/>
    <n v="57344387154"/>
    <n v="0"/>
    <n v="57344387154"/>
    <n v="10027547916"/>
    <n v="54840076389"/>
    <n v="95.63"/>
    <n v="4306154203"/>
    <n v="39921719746"/>
    <n v="69.62"/>
  </r>
  <r>
    <s v="110  01"/>
    <x v="93"/>
    <s v="Una ciudad que supera la segregaci y la discriminaci: el ser humano en el centro de las preocupaciones del desarrollo"/>
    <n v="9450000000"/>
    <n v="6599538697"/>
    <n v="16049538697"/>
    <n v="0"/>
    <n v="16049538697"/>
    <n v="8254652430"/>
    <n v="14472930743"/>
    <n v="90.18"/>
    <n v="729881311"/>
    <n v="5206510079"/>
    <n v="32.44"/>
  </r>
  <r>
    <s v="110  01"/>
    <x v="141"/>
    <s v="Lucha contra distintos tipos de discriminaci y violencias por condici, situaci, identidad, diferencia, diversidad o etapa del ciclo vital"/>
    <n v="2100000000"/>
    <n v="144811271"/>
    <n v="2244811271"/>
    <n v="0"/>
    <n v="2244811271"/>
    <n v="510095972"/>
    <n v="1999862392"/>
    <n v="89.09"/>
    <n v="296734622"/>
    <n v="1152774255"/>
    <n v="51.35"/>
  </r>
  <r>
    <s v="110  01"/>
    <x v="142"/>
    <s v="Reducci de la discriminaci y violencias por orientaciones sexuales e identidad de g駭ero para el ejercicio efectivo de los derechos de los sectores LGBTI"/>
    <n v="900000000"/>
    <n v="-57188729"/>
    <n v="842811271"/>
    <n v="0"/>
    <n v="842811271"/>
    <n v="247645980"/>
    <n v="831262392"/>
    <n v="98.63"/>
    <n v="74239744"/>
    <n v="540787794"/>
    <n v="64.16"/>
  </r>
  <r>
    <s v="110  01"/>
    <x v="143"/>
    <s v="123 - Reducci de la discriminaci y violencias por orientaciones sexuales e identidad de g駭ero para el ejercicio efectivo de los derechos de los sectores LGBTI"/>
    <n v="900000000"/>
    <n v="-57188729"/>
    <n v="842811271"/>
    <n v="0"/>
    <n v="842811271"/>
    <n v="247645980"/>
    <n v="831262392"/>
    <n v="98.63"/>
    <n v="74239744"/>
    <n v="540787794"/>
    <n v="64.16"/>
  </r>
  <r>
    <s v="110  01"/>
    <x v="144"/>
    <s v="Reconocimiento, caracterizaci yvisibilizaci de los grupos 騁nicos residentes en el Distrito Capital"/>
    <n v="1200000000"/>
    <n v="202000000"/>
    <n v="1402000000"/>
    <n v="0"/>
    <n v="1402000000"/>
    <n v="262449992"/>
    <n v="1168600000"/>
    <n v="83.35"/>
    <n v="222494878"/>
    <n v="611986461"/>
    <n v="43.65"/>
  </r>
  <r>
    <s v="110  01"/>
    <x v="145"/>
    <s v="121 - Reconocimiento, caracterizaci y visibilizaci de los grupos 騁nicos residentes en el Distrito Capital"/>
    <n v="1200000000"/>
    <n v="202000000"/>
    <n v="1402000000"/>
    <n v="0"/>
    <n v="1402000000"/>
    <n v="262449992"/>
    <n v="1168600000"/>
    <n v="83.35"/>
    <n v="222494878"/>
    <n v="611986461"/>
    <n v="43.65"/>
  </r>
  <r>
    <s v="110  01"/>
    <x v="146"/>
    <s v="Bogot・ un territorio que defiende, protege y promueve los derechos humanos"/>
    <n v="7350000000"/>
    <n v="6454727426"/>
    <n v="13804727426"/>
    <n v="0"/>
    <n v="13804727426"/>
    <n v="7744556458"/>
    <n v="12473068351"/>
    <n v="90.35"/>
    <n v="433146689"/>
    <n v="4053735824"/>
    <n v="29.36"/>
  </r>
  <r>
    <s v="110  01"/>
    <x v="147"/>
    <s v="Promoci de los sistemas de justicia propia y ordinaria y de los espacios de concertaci e interlocuci con los grupos 騁nicos en Bogot・ D. C."/>
    <n v="600000000"/>
    <n v="7058337728"/>
    <n v="7658337728"/>
    <n v="0"/>
    <n v="7658337728"/>
    <n v="6122806458"/>
    <n v="7029500414"/>
    <n v="91.79"/>
    <n v="64965874"/>
    <n v="519761510"/>
    <n v="6.79"/>
  </r>
  <r>
    <s v="110  01"/>
    <x v="148"/>
    <s v="138 - Promoci de los sistemas dejusticia propia y ordinaria y de los espacios de concertaci e interlocuci con los grupos 騁nicos en Bogot・ D. C."/>
    <n v="199500000"/>
    <n v="0"/>
    <n v="199500000"/>
    <n v="0"/>
    <n v="199500000"/>
    <n v="0"/>
    <n v="199500000"/>
    <n v="100"/>
    <n v="9333333"/>
    <n v="156633333"/>
    <n v="78.510000000000005"/>
  </r>
  <r>
    <s v="110  01"/>
    <x v="149"/>
    <s v="139 - Promoci de los sistemas dejusticia propia y ordinaria y de los espacios de concertaci e interlocuci con los grupos 騁nicos en Bogot・ D. C."/>
    <n v="400500000"/>
    <n v="7058337728"/>
    <n v="7458837728"/>
    <n v="0"/>
    <n v="7458837728"/>
    <n v="6122806458"/>
    <n v="6830000414"/>
    <n v="91.57"/>
    <n v="55632541"/>
    <n v="363128177"/>
    <n v="4.87"/>
  </r>
  <r>
    <s v="110  01"/>
    <x v="150"/>
    <s v="Plan integral de prevenci y protecci de lideresas, l冝eres v兤timas y defensoras y defensores de Derechos Humanos en el Distrito Capital: territorios de protecci de la vida y construcci de paz                                                                 "/>
    <n v="1200000000"/>
    <n v="0"/>
    <n v="1200000000"/>
    <n v="0"/>
    <n v="1200000000"/>
    <n v="733250000"/>
    <n v="1200000000"/>
    <n v="100"/>
    <n v="71257659"/>
    <n v="426924332"/>
    <n v="35.58"/>
  </r>
  <r>
    <s v="110  01"/>
    <x v="151"/>
    <s v="134 - Plan integral de prevenciy protecci de lideresas, l冝eres v兤timas y defensoras y defensores de Derechos Humanos en el Distrito Capital: territorios de protecci de la vida y construcci de paz                                                           "/>
    <n v="1200000000"/>
    <n v="0"/>
    <n v="1200000000"/>
    <n v="0"/>
    <n v="1200000000"/>
    <n v="733250000"/>
    <n v="1200000000"/>
    <n v="100"/>
    <n v="71257659"/>
    <n v="426924332"/>
    <n v="35.58"/>
  </r>
  <r>
    <s v="110  01"/>
    <x v="152"/>
    <s v="Bogot・Humana apropia de manera pr當tica los derechos a trav駸 de la difusi y formaci en Derechos Humanos"/>
    <n v="3324000000"/>
    <n v="-203610302"/>
    <n v="3120389698"/>
    <n v="0"/>
    <n v="3120389698"/>
    <n v="267850000"/>
    <n v="2425962908"/>
    <n v="77.75"/>
    <n v="202643156"/>
    <n v="1994851620"/>
    <n v="63.93"/>
  </r>
  <r>
    <s v="110  01"/>
    <x v="153"/>
    <s v="135 - Bogot・Humana apropia de manera pr當tica los derechos a trav駸 de la difusi y formaci en Derechos Humanos"/>
    <n v="3324000000"/>
    <n v="-203610302"/>
    <n v="3120389698"/>
    <n v="0"/>
    <n v="3120389698"/>
    <n v="267850000"/>
    <n v="2425962908"/>
    <n v="77.75"/>
    <n v="202643156"/>
    <n v="1994851620"/>
    <n v="63.93"/>
  </r>
  <r>
    <s v="110  01"/>
    <x v="154"/>
    <s v="Articulaci de la pol咜ica y fortalecimiento del sistema integral de responsabilidad penal adolescente en el distrito"/>
    <n v="26000000"/>
    <n v="-26000000"/>
    <n v="0"/>
    <n v="0"/>
    <n v="0"/>
    <n v="0"/>
    <n v="0"/>
    <n v="0"/>
    <n v="0"/>
    <n v="0"/>
    <n v="0"/>
  </r>
  <r>
    <s v="110  01"/>
    <x v="155"/>
    <s v="137 - Articulaci de la pol咜ica yfortalecimiento del sistema integral de responsabilidad penal adolescente en el distrito"/>
    <n v="26000000"/>
    <n v="-26000000"/>
    <n v="0"/>
    <n v="0"/>
    <n v="0"/>
    <n v="0"/>
    <n v="0"/>
    <n v="0"/>
    <n v="0"/>
    <n v="0"/>
    <n v="0"/>
  </r>
  <r>
    <s v="110  01"/>
    <x v="156"/>
    <s v="Fortalecimiento del acceso a la justicia formal y promoci de la justicia no formal y comunitaria"/>
    <n v="2200000000"/>
    <n v="-374000000"/>
    <n v="1826000000"/>
    <n v="0"/>
    <n v="1826000000"/>
    <n v="620650000"/>
    <n v="1817605029"/>
    <n v="99.54"/>
    <n v="94280000"/>
    <n v="1112198362"/>
    <n v="60.91"/>
  </r>
  <r>
    <s v="110  01"/>
    <x v="157"/>
    <s v="136 - Fortalecimiento del accesoa la justicia formal y promoci de la justicia no formal y comunitaria"/>
    <n v="2200000000"/>
    <n v="-374000000"/>
    <n v="1826000000"/>
    <n v="0"/>
    <n v="1826000000"/>
    <n v="620650000"/>
    <n v="1817605029"/>
    <n v="99.54"/>
    <n v="94280000"/>
    <n v="1112198362"/>
    <n v="60.91"/>
  </r>
  <r>
    <s v="110  01"/>
    <x v="72"/>
    <s v="Una Bogot・que defiende y fortalece lo p炻lico"/>
    <n v="48623536000"/>
    <n v="-7328687543"/>
    <n v="41294848457"/>
    <n v="0"/>
    <n v="41294848457"/>
    <n v="1772895486"/>
    <n v="40367145646"/>
    <n v="97.75"/>
    <n v="3576272892"/>
    <n v="34715209667"/>
    <n v="84.07"/>
  </r>
  <r>
    <s v="110  01"/>
    <x v="158"/>
    <s v="Fortalecimiento de las capacidades de gesti y coordinaci del nivel central y las localidades desde los territorios"/>
    <n v="10450000000"/>
    <n v="-3678891339"/>
    <n v="6771108661"/>
    <n v="0"/>
    <n v="6771108661"/>
    <n v="248185108"/>
    <n v="6700762410"/>
    <n v="98.96"/>
    <n v="517406084"/>
    <n v="6031772846"/>
    <n v="89.08"/>
  </r>
  <r>
    <s v="110  01"/>
    <x v="159"/>
    <s v="Fortalecimiento a la gobernabilidad democr疸ica local"/>
    <n v="10450000000"/>
    <n v="-3678891339"/>
    <n v="6771108661"/>
    <n v="0"/>
    <n v="6771108661"/>
    <n v="248185108"/>
    <n v="6700762410"/>
    <n v="98.96"/>
    <n v="517406084"/>
    <n v="6031772846"/>
    <n v="89.08"/>
  </r>
  <r>
    <s v="110  01"/>
    <x v="160"/>
    <s v="220 - Fortalecimiento a la gobernabilidad democr疸ica local"/>
    <n v="10280000000"/>
    <n v="-3588891339"/>
    <n v="6691108661"/>
    <n v="0"/>
    <n v="6691108661"/>
    <n v="248185108"/>
    <n v="6689762410"/>
    <n v="99.98"/>
    <n v="517406084"/>
    <n v="6020772846"/>
    <n v="89.98"/>
  </r>
  <r>
    <s v="110  01"/>
    <x v="161"/>
    <s v="221 - Fortalecimiento a la gobernabilidad democr疸ica local"/>
    <n v="170000000"/>
    <n v="-90000000"/>
    <n v="80000000"/>
    <n v="0"/>
    <n v="80000000"/>
    <n v="0"/>
    <n v="11000000"/>
    <n v="13.75"/>
    <n v="0"/>
    <n v="11000000"/>
    <n v="13.75"/>
  </r>
  <r>
    <s v="110  01"/>
    <x v="73"/>
    <s v="Transparencia, probidad, lucha contra la corrupci y control social efectivo e incluyente"/>
    <n v="500000000"/>
    <n v="-50000000"/>
    <n v="450000000"/>
    <n v="0"/>
    <n v="450000000"/>
    <n v="37800000"/>
    <n v="442350000"/>
    <n v="98.3"/>
    <n v="49500000"/>
    <n v="389736667"/>
    <n v="86.61"/>
  </r>
  <r>
    <s v="110  01"/>
    <x v="162"/>
    <s v="Promoci de la transparencia, laprobidad el control social y la lucha contra la corrupci"/>
    <n v="500000000"/>
    <n v="-50000000"/>
    <n v="450000000"/>
    <n v="0"/>
    <n v="450000000"/>
    <n v="37800000"/>
    <n v="442350000"/>
    <n v="98.3"/>
    <n v="49500000"/>
    <n v="389736667"/>
    <n v="86.61"/>
  </r>
  <r>
    <s v="110  01"/>
    <x v="163"/>
    <s v="222 - Promoci de la transparencia, la probidad el control social y la lucha contra la corrupci"/>
    <n v="500000000"/>
    <n v="-56500000"/>
    <n v="443500000"/>
    <n v="0"/>
    <n v="443500000"/>
    <n v="37800000"/>
    <n v="437350000"/>
    <n v="98.61"/>
    <n v="49283333"/>
    <n v="389520000"/>
    <n v="87.83"/>
  </r>
  <r>
    <s v="110  01"/>
    <x v="164"/>
    <s v="224 - Promoci de la transparencia, la probidad el control social y la lucha contra la corrupci"/>
    <n v="0"/>
    <n v="6500000"/>
    <n v="6500000"/>
    <n v="0"/>
    <n v="6500000"/>
    <n v="0"/>
    <n v="5000000"/>
    <n v="76.92"/>
    <n v="216667"/>
    <n v="216667"/>
    <n v="3.33"/>
  </r>
  <r>
    <s v="110  01"/>
    <x v="165"/>
    <s v="Territorios de vida y paz con prevenci del delito"/>
    <n v="21423000000"/>
    <n v="-2105799024"/>
    <n v="19317200976"/>
    <n v="0"/>
    <n v="19317200976"/>
    <n v="1032260368"/>
    <n v="18620896448"/>
    <n v="96.4"/>
    <n v="1867597567"/>
    <n v="15048786974"/>
    <n v="77.900000000000006"/>
  </r>
  <r>
    <s v="110  01"/>
    <x v="166"/>
    <s v="Convivencia y seguridad para la construcci de una ciudad humana"/>
    <n v="14223000000"/>
    <n v="-218567611"/>
    <n v="14004432389"/>
    <n v="0"/>
    <n v="14004432389"/>
    <n v="343673083"/>
    <n v="13848889036"/>
    <n v="98.89"/>
    <n v="1345066540"/>
    <n v="11963671717"/>
    <n v="85.43"/>
  </r>
  <r>
    <s v="110  01"/>
    <x v="167"/>
    <s v="225 - Convivencia y seguridad para la construcci de una ciudad humana"/>
    <n v="12173000000"/>
    <n v="751382389"/>
    <n v="12924382389"/>
    <n v="0"/>
    <n v="12924382389"/>
    <n v="330473083"/>
    <n v="12784389036"/>
    <n v="98.92"/>
    <n v="1261866540"/>
    <n v="11042998382"/>
    <n v="85.44"/>
  </r>
  <r>
    <s v="110  01"/>
    <x v="168"/>
    <s v="226 - Convivencia y seguridad para la construcci de una ciudad humana"/>
    <n v="2050000000"/>
    <n v="-969950000"/>
    <n v="1080050000"/>
    <n v="0"/>
    <n v="1080050000"/>
    <n v="13200000"/>
    <n v="1064500000"/>
    <n v="98.56"/>
    <n v="83200000"/>
    <n v="920673335"/>
    <n v="85.24"/>
  </r>
  <r>
    <s v="110  01"/>
    <x v="169"/>
    <s v="Dignificaci de las personas privadas de la libertad a trav駸 de los procesos de reclusi, redenci de pena y reinserci en la C疵cel Distrital de Bogot・"/>
    <n v="5200000000"/>
    <n v="-1086000000"/>
    <n v="4114000000"/>
    <n v="0"/>
    <n v="4114000000"/>
    <n v="551237285"/>
    <n v="3940657412"/>
    <n v="95.79"/>
    <n v="437409297"/>
    <n v="2467107312"/>
    <n v="59.97"/>
  </r>
  <r>
    <s v="110  01"/>
    <x v="170"/>
    <s v="226 - Dignificaci de las personas privadas de la libertad a trav駸 de los procesos de reclusi, redenci de pena y reinserci en la C疵cel Distrital de Bogot・"/>
    <n v="5200000000"/>
    <n v="-1086000000"/>
    <n v="4114000000"/>
    <n v="0"/>
    <n v="4114000000"/>
    <n v="551237285"/>
    <n v="3940657412"/>
    <n v="95.79"/>
    <n v="437409297"/>
    <n v="2467107312"/>
    <n v="59.97"/>
  </r>
  <r>
    <s v="110  01"/>
    <x v="171"/>
    <s v="Programa de atenci al proceso dereintegraci de la poblaci desmovilizada en Bogot・"/>
    <n v="2000000000"/>
    <n v="-801231413"/>
    <n v="1198768587"/>
    <n v="0"/>
    <n v="1198768587"/>
    <n v="137350000"/>
    <n v="831350000"/>
    <n v="69.349999999999994"/>
    <n v="85121730"/>
    <n v="618007945"/>
    <n v="51.55"/>
  </r>
  <r>
    <s v="110  01"/>
    <x v="172"/>
    <s v="225 - Programa de atenci al proceso de reintegraci de la poblaci desmovilizada en Bogot・"/>
    <n v="2000000000"/>
    <n v="-801231413"/>
    <n v="1198768587"/>
    <n v="0"/>
    <n v="1198768587"/>
    <n v="137350000"/>
    <n v="831350000"/>
    <n v="69.349999999999994"/>
    <n v="85121730"/>
    <n v="618007945"/>
    <n v="51.55"/>
  </r>
  <r>
    <s v="110  01"/>
    <x v="173"/>
    <s v="Fortalecimiento de la seguridad ciudadana"/>
    <n v="2450000000"/>
    <n v="0"/>
    <n v="2450000000"/>
    <n v="0"/>
    <n v="2450000000"/>
    <n v="138803345"/>
    <n v="2369170012"/>
    <n v="96.7"/>
    <n v="167766667"/>
    <n v="2095016411"/>
    <n v="85.51"/>
  </r>
  <r>
    <s v="110  01"/>
    <x v="174"/>
    <s v="Fortalecimiento del centro de estudio y an疝isis en convivencia y seguridad ciudadana"/>
    <n v="2250000000"/>
    <n v="0"/>
    <n v="2250000000"/>
    <n v="0"/>
    <n v="2250000000"/>
    <n v="138803345"/>
    <n v="2198670012"/>
    <n v="97.72"/>
    <n v="143766667"/>
    <n v="1946549744"/>
    <n v="86.51"/>
  </r>
  <r>
    <s v="110  01"/>
    <x v="175"/>
    <s v="228 - Fortalecimiento del centrode estudio y an疝isis en convivencia y seguridad ciudadana"/>
    <n v="2250000000"/>
    <n v="0"/>
    <n v="2250000000"/>
    <n v="0"/>
    <n v="2250000000"/>
    <n v="138803345"/>
    <n v="2198670012"/>
    <n v="97.72"/>
    <n v="143766667"/>
    <n v="1946549744"/>
    <n v="86.51"/>
  </r>
  <r>
    <s v="110  01"/>
    <x v="176"/>
    <s v="Potenciaci del sistema integradode seguridad y emergencias NUSE 123 del Distrito Capital"/>
    <n v="200000000"/>
    <n v="0"/>
    <n v="200000000"/>
    <n v="0"/>
    <n v="200000000"/>
    <n v="0"/>
    <n v="170500000"/>
    <n v="85.25"/>
    <n v="24000000"/>
    <n v="148466667"/>
    <n v="74.23"/>
  </r>
  <r>
    <s v="110  01"/>
    <x v="177"/>
    <s v="229 - Potenciaci del sistema integrado de seguridad y emergencias NUSE 123 del Distrito Capital"/>
    <n v="200000000"/>
    <n v="0"/>
    <n v="200000000"/>
    <n v="0"/>
    <n v="200000000"/>
    <n v="0"/>
    <n v="170500000"/>
    <n v="85.25"/>
    <n v="24000000"/>
    <n v="148466667"/>
    <n v="74.23"/>
  </r>
  <r>
    <s v="110  01"/>
    <x v="80"/>
    <s v="Fortalecimiento de la funci administrativa y desarrollo institucional"/>
    <n v="9900000000"/>
    <n v="-585055130"/>
    <n v="9314944870"/>
    <n v="0"/>
    <n v="9314944870"/>
    <n v="230046665"/>
    <n v="9247206160"/>
    <n v="99.27"/>
    <n v="583127908"/>
    <n v="8404439768"/>
    <n v="90.23"/>
  </r>
  <r>
    <s v="110  01"/>
    <x v="178"/>
    <s v="Apoyo para el fortalecimiento dela funci administrativa y desarrollo institucional"/>
    <n v="6450000000"/>
    <n v="267733572"/>
    <n v="6717733572"/>
    <n v="0"/>
    <n v="6717733572"/>
    <n v="183463333"/>
    <n v="6689260399"/>
    <n v="99.58"/>
    <n v="321873335"/>
    <n v="6134551733"/>
    <n v="91.32"/>
  </r>
  <r>
    <s v="110  01"/>
    <x v="179"/>
    <s v="235 - Apoyo para el fortalecimiento de la funci administrativa y desarrollo institucional"/>
    <n v="5352000000"/>
    <n v="471993573"/>
    <n v="5823993573"/>
    <n v="0"/>
    <n v="5823993573"/>
    <n v="121463333"/>
    <n v="5804427066"/>
    <n v="99.66"/>
    <n v="267640001"/>
    <n v="5342768400"/>
    <n v="91.74"/>
  </r>
  <r>
    <s v="110  01"/>
    <x v="180"/>
    <s v="236 - Apoyo para el fortalecimiento de la funci administrativa y desarrollo institucional"/>
    <n v="234000000"/>
    <n v="-216593334"/>
    <n v="17406666"/>
    <n v="0"/>
    <n v="17406666"/>
    <n v="0"/>
    <n v="16000000"/>
    <n v="91.92"/>
    <n v="4000000"/>
    <n v="11333333"/>
    <n v="65.11"/>
  </r>
  <r>
    <s v="110  01"/>
    <x v="181"/>
    <s v="238 - Apoyo para el fortalecimiento de la funci administrativa y desarrollo institucional"/>
    <n v="864000000"/>
    <n v="12333333"/>
    <n v="876333333"/>
    <n v="0"/>
    <n v="876333333"/>
    <n v="62000000"/>
    <n v="868833333"/>
    <n v="99.14"/>
    <n v="50233334"/>
    <n v="780450000"/>
    <n v="89.06"/>
  </r>
  <r>
    <s v="110  01"/>
    <x v="182"/>
    <s v="Promoci de la comunicaci y la informaci p炻lica para una Bogot・segura y humana"/>
    <n v="1600000000"/>
    <n v="-427655369"/>
    <n v="1172344631"/>
    <n v="0"/>
    <n v="1172344631"/>
    <n v="26833333"/>
    <n v="1133079136"/>
    <n v="96.65"/>
    <n v="125971357"/>
    <n v="975098530"/>
    <n v="83.18"/>
  </r>
  <r>
    <s v="110  01"/>
    <x v="183"/>
    <s v="238 - Promoci de la comunicaciy la informaci p炻lica para una Bogot・segura y humana"/>
    <n v="1600000000"/>
    <n v="-427655369"/>
    <n v="1172344631"/>
    <n v="0"/>
    <n v="1172344631"/>
    <n v="26833333"/>
    <n v="1133079136"/>
    <n v="96.65"/>
    <n v="125971357"/>
    <n v="975098530"/>
    <n v="83.18"/>
  </r>
  <r>
    <s v="110  01"/>
    <x v="184"/>
    <s v="Agenciamiento pol咜ico de las relaciones de la Administraci Distrital con actores pol咜icos, sociales y gubernamentales del 疥bito nacional, regional, distrital y local para fortalecer la gobernabilidad"/>
    <n v="1850000000"/>
    <n v="-425133333"/>
    <n v="1424866667"/>
    <n v="0"/>
    <n v="1424866667"/>
    <n v="19749999"/>
    <n v="1424866625"/>
    <n v="100"/>
    <n v="135283216"/>
    <n v="1294789505"/>
    <n v="90.87"/>
  </r>
  <r>
    <s v="110  01"/>
    <x v="185"/>
    <s v="238 - Agenciamiento pol咜ico de las relaciones de la Administraci Distrital con actores pol咜icos, sociales y gubernamentales del 疥bito nacional, regional, distrital y local para fortalecer la gobernabilidad "/>
    <n v="1850000000"/>
    <n v="-425133333"/>
    <n v="1424866667"/>
    <n v="0"/>
    <n v="1424866667"/>
    <n v="19749999"/>
    <n v="1424866625"/>
    <n v="100"/>
    <n v="135283216"/>
    <n v="1294789505"/>
    <n v="90.87"/>
  </r>
  <r>
    <s v="110  01"/>
    <x v="124"/>
    <s v="TIC para gobierno digital, ciudadinteligente y sociedad del conocimiento y del emprendimiento"/>
    <n v="3900536000"/>
    <n v="-908942050"/>
    <n v="2991593950"/>
    <n v="0"/>
    <n v="2991593950"/>
    <n v="85800000"/>
    <n v="2986760616"/>
    <n v="99.84"/>
    <n v="390874666"/>
    <n v="2745457001"/>
    <n v="91.77"/>
  </r>
  <r>
    <s v="110  01"/>
    <x v="186"/>
    <s v="Fortalecimiento de la infraestructura de tecnolog僘 de informaci y comunicaciones"/>
    <n v="3900536000"/>
    <n v="-908942050"/>
    <n v="2991593950"/>
    <n v="0"/>
    <n v="2991593950"/>
    <n v="85800000"/>
    <n v="2986760616"/>
    <n v="99.84"/>
    <n v="390874666"/>
    <n v="2745457001"/>
    <n v="91.77"/>
  </r>
  <r>
    <s v="110  01"/>
    <x v="187"/>
    <s v="241 - Fortalecimiento de la infraestructura de tecnolog僘 de informaci y comunicaciones"/>
    <n v="2698786000"/>
    <n v="-928775383"/>
    <n v="1770010617"/>
    <n v="0"/>
    <n v="1770010617"/>
    <n v="59300000"/>
    <n v="1768177283"/>
    <n v="99.9"/>
    <n v="304207999"/>
    <n v="1596840334"/>
    <n v="90.22"/>
  </r>
  <r>
    <s v="110  01"/>
    <x v="188"/>
    <s v="244 - Fortalecimiento de la infraestructura de tecnolog僘 de informaci y comunicaciones"/>
    <n v="1201750000"/>
    <n v="19833333"/>
    <n v="1221583333"/>
    <n v="0"/>
    <n v="1221583333"/>
    <n v="26500000"/>
    <n v="1218583333"/>
    <n v="99.75"/>
    <n v="86666667"/>
    <n v="1148616667"/>
    <n v="94.03"/>
  </r>
  <r>
    <s v="110  01"/>
    <x v="133"/>
    <s v="PASIVOS EXIGIBLES"/>
    <n v="0"/>
    <n v="729148846"/>
    <n v="729148846"/>
    <n v="0"/>
    <n v="729148846"/>
    <n v="487165704"/>
    <n v="707390239"/>
    <n v="97.02"/>
    <n v="487165704"/>
    <n v="707390239"/>
    <n v="97.02"/>
  </r>
  <r>
    <s v="111  01"/>
    <x v="0"/>
    <s v="GASTOS"/>
    <n v="168312414000"/>
    <n v="-500000000"/>
    <n v="167812414000"/>
    <n v="0"/>
    <n v="167812414000"/>
    <n v="30714742463"/>
    <n v="149009791086"/>
    <n v="88.8"/>
    <n v="26062052454.82"/>
    <n v="122357636458.61"/>
    <n v="72.91"/>
  </r>
  <r>
    <s v="111  01"/>
    <x v="1"/>
    <s v="GASTOS DE FUNCIONAMIENTO"/>
    <n v="135770181000"/>
    <n v="-500000000"/>
    <n v="135270181000"/>
    <n v="0"/>
    <n v="135270181000"/>
    <n v="23940156823"/>
    <n v="121115600605"/>
    <n v="89.54"/>
    <n v="21939696136.82"/>
    <n v="108774155831.61"/>
    <n v="80.41"/>
  </r>
  <r>
    <s v="111  01"/>
    <x v="2"/>
    <s v="SERVICIOS PERSONALES"/>
    <n v="109741056000"/>
    <n v="443213766"/>
    <n v="110184269766"/>
    <n v="0"/>
    <n v="110184269766"/>
    <n v="17285484243"/>
    <n v="98086047534"/>
    <n v="89.02"/>
    <n v="19050674237"/>
    <n v="96773522714"/>
    <n v="87.83"/>
  </r>
  <r>
    <s v="111  01"/>
    <x v="3"/>
    <s v="SERVICIOS PERSONALES ASOCIADOS A LANOMINA"/>
    <n v="77329169000"/>
    <n v="-2210342195"/>
    <n v="75118826805"/>
    <n v="0"/>
    <n v="75118826805"/>
    <n v="9962396652"/>
    <n v="68103614230"/>
    <n v="90.66"/>
    <n v="9962396652"/>
    <n v="68103614230"/>
    <n v="90.66"/>
  </r>
  <r>
    <s v="111  01"/>
    <x v="4"/>
    <s v="Sueldos Personal de Nina"/>
    <n v="43636145000"/>
    <n v="-1425014961"/>
    <n v="42211130039"/>
    <n v="0"/>
    <n v="42211130039"/>
    <n v="3407992499"/>
    <n v="38746897028"/>
    <n v="91.79"/>
    <n v="3407992499"/>
    <n v="38746897028"/>
    <n v="91.79"/>
  </r>
  <r>
    <s v="111  01"/>
    <x v="5"/>
    <s v="Gastos de Representaci"/>
    <n v="1733294000"/>
    <n v="0"/>
    <n v="1733294000"/>
    <n v="0"/>
    <n v="1733294000"/>
    <n v="124710327"/>
    <n v="1490329548"/>
    <n v="85.98"/>
    <n v="124710327"/>
    <n v="1490329548"/>
    <n v="85.98"/>
  </r>
  <r>
    <s v="111  01"/>
    <x v="6"/>
    <s v="Horas Extras, Dominicales, Festivos,Recargo Nocturno y Trabajo Suplementario"/>
    <n v="179790000"/>
    <n v="0"/>
    <n v="179790000"/>
    <n v="0"/>
    <n v="179790000"/>
    <n v="0"/>
    <n v="107010547"/>
    <n v="59.52"/>
    <n v="0"/>
    <n v="107010547"/>
    <n v="59.52"/>
  </r>
  <r>
    <s v="111  01"/>
    <x v="83"/>
    <s v="Auxilio de Transporte"/>
    <n v="83585000"/>
    <n v="0"/>
    <n v="83585000"/>
    <n v="0"/>
    <n v="83585000"/>
    <n v="6084000"/>
    <n v="73951200"/>
    <n v="88.47"/>
    <n v="6084000"/>
    <n v="73951200"/>
    <n v="88.47"/>
  </r>
  <r>
    <s v="111  01"/>
    <x v="84"/>
    <s v="Subsidio de Alimentaci"/>
    <n v="59377000"/>
    <n v="0"/>
    <n v="59377000"/>
    <n v="0"/>
    <n v="59377000"/>
    <n v="4444436"/>
    <n v="53166785"/>
    <n v="89.54"/>
    <n v="4444436"/>
    <n v="53166785"/>
    <n v="89.54"/>
  </r>
  <r>
    <s v="111  01"/>
    <x v="7"/>
    <s v="Bonificaci por Servicios Prestados"/>
    <n v="1392191000"/>
    <n v="0"/>
    <n v="1392191000"/>
    <n v="0"/>
    <n v="1392191000"/>
    <n v="55250070"/>
    <n v="1189737866"/>
    <n v="85.46"/>
    <n v="55250070"/>
    <n v="1189737866"/>
    <n v="85.46"/>
  </r>
  <r>
    <s v="111  01"/>
    <x v="8"/>
    <s v="Prima Semestral"/>
    <n v="6432730000"/>
    <n v="-927230234"/>
    <n v="5505499766"/>
    <n v="0"/>
    <n v="5505499766"/>
    <n v="0"/>
    <n v="5503587856"/>
    <n v="99.97"/>
    <n v="0"/>
    <n v="5503587856"/>
    <n v="99.97"/>
  </r>
  <r>
    <s v="111  01"/>
    <x v="9"/>
    <s v="Prima de Navidad"/>
    <n v="5849822000"/>
    <n v="-245000000"/>
    <n v="5604822000"/>
    <n v="0"/>
    <n v="5604822000"/>
    <n v="4943038253"/>
    <n v="5105370347"/>
    <n v="91.09"/>
    <n v="4943038253"/>
    <n v="5105370347"/>
    <n v="91.09"/>
  </r>
  <r>
    <s v="111  01"/>
    <x v="10"/>
    <s v="Prima de Vacaciones"/>
    <n v="2807915000"/>
    <n v="0"/>
    <n v="2807915000"/>
    <n v="0"/>
    <n v="2807915000"/>
    <n v="338537901"/>
    <n v="2262727113"/>
    <n v="80.58"/>
    <n v="338537901"/>
    <n v="2262727113"/>
    <n v="80.58"/>
  </r>
  <r>
    <s v="111  01"/>
    <x v="11"/>
    <s v="Prima T馗nica"/>
    <n v="12717863000"/>
    <n v="0"/>
    <n v="12717863000"/>
    <n v="0"/>
    <n v="12717863000"/>
    <n v="933257903"/>
    <n v="11261854426"/>
    <n v="88.55"/>
    <n v="933257903"/>
    <n v="11261854426"/>
    <n v="88.55"/>
  </r>
  <r>
    <s v="111  01"/>
    <x v="12"/>
    <s v="Prima de Antiguedad"/>
    <n v="1313952000"/>
    <n v="0"/>
    <n v="1313952000"/>
    <n v="0"/>
    <n v="1313952000"/>
    <n v="93919730"/>
    <n v="1116697498"/>
    <n v="84.99"/>
    <n v="93919730"/>
    <n v="1116697498"/>
    <n v="84.99"/>
  </r>
  <r>
    <s v="111  01"/>
    <x v="13"/>
    <s v="Prima Secretarial"/>
    <n v="20821000"/>
    <n v="0"/>
    <n v="20821000"/>
    <n v="0"/>
    <n v="20821000"/>
    <n v="1079675"/>
    <n v="13426267"/>
    <n v="64.48"/>
    <n v="1079675"/>
    <n v="13426267"/>
    <n v="64.48"/>
  </r>
  <r>
    <s v="111  01"/>
    <x v="14"/>
    <s v="Vacaciones en Dinero"/>
    <n v="0"/>
    <n v="386903000"/>
    <n v="386903000"/>
    <n v="0"/>
    <n v="386903000"/>
    <n v="12904695"/>
    <n v="384644825"/>
    <n v="99.42"/>
    <n v="12904695"/>
    <n v="384644825"/>
    <n v="99.42"/>
  </r>
  <r>
    <s v="111  01"/>
    <x v="15"/>
    <s v="Bonificaci Especial de Recreaci"/>
    <n v="242424000"/>
    <n v="0"/>
    <n v="242424000"/>
    <n v="0"/>
    <n v="242424000"/>
    <n v="30317336"/>
    <n v="190829803"/>
    <n v="78.72"/>
    <n v="30317336"/>
    <n v="190829803"/>
    <n v="78.72"/>
  </r>
  <r>
    <s v="111  01"/>
    <x v="16"/>
    <s v="Reconocimiento por Permanencia en elServicio P炻lico"/>
    <n v="859260000"/>
    <n v="0"/>
    <n v="859260000"/>
    <n v="0"/>
    <n v="859260000"/>
    <n v="10859827"/>
    <n v="603383121"/>
    <n v="70.22"/>
    <n v="10859827"/>
    <n v="603383121"/>
    <n v="70.22"/>
  </r>
  <r>
    <s v="111  01"/>
    <x v="37"/>
    <s v="SERVICIOS PERSONALES INDIRECTOS"/>
    <n v="6183000000"/>
    <n v="2303555961"/>
    <n v="8486555961"/>
    <n v="0"/>
    <n v="8486555961"/>
    <n v="5548197417"/>
    <n v="8468557956"/>
    <n v="99.79"/>
    <n v="5793527972"/>
    <n v="7156033136"/>
    <n v="84.32"/>
  </r>
  <r>
    <s v="111  01"/>
    <x v="38"/>
    <s v="Honorarios"/>
    <n v="1543000000"/>
    <n v="605480000"/>
    <n v="2148480000"/>
    <n v="0"/>
    <n v="2148480000"/>
    <n v="13798456"/>
    <n v="2136533805"/>
    <n v="99.44"/>
    <n v="293373912"/>
    <n v="956829007"/>
    <n v="44.54"/>
  </r>
  <r>
    <s v="111  01"/>
    <x v="39"/>
    <s v="Honorarios Entidad"/>
    <n v="1543000000"/>
    <n v="605480000"/>
    <n v="2148480000"/>
    <n v="0"/>
    <n v="2148480000"/>
    <n v="13798456"/>
    <n v="2136533805"/>
    <n v="99.44"/>
    <n v="293373912"/>
    <n v="956829007"/>
    <n v="44.54"/>
  </r>
  <r>
    <s v="111  01"/>
    <x v="40"/>
    <s v="Remuneraci Servicios T馗nicos"/>
    <n v="640000000"/>
    <n v="273061000"/>
    <n v="913061000"/>
    <n v="0"/>
    <n v="913061000"/>
    <n v="110000000"/>
    <n v="907317190"/>
    <n v="99.37"/>
    <n v="75755099"/>
    <n v="774497168"/>
    <n v="84.82"/>
  </r>
  <r>
    <s v="111  01"/>
    <x v="41"/>
    <s v="Otros Gastos de Personal"/>
    <n v="4000000000"/>
    <n v="1425014961"/>
    <n v="5425014961"/>
    <n v="0"/>
    <n v="5425014961"/>
    <n v="5424398961"/>
    <n v="5424706961"/>
    <n v="99.99"/>
    <n v="5424398961"/>
    <n v="5424706961"/>
    <n v="99.99"/>
  </r>
  <r>
    <s v="111  01"/>
    <x v="17"/>
    <s v="APORTES PATRONALES AL SECTOR PRIVADOYPﾚBLICO"/>
    <n v="26228887000"/>
    <n v="350000000"/>
    <n v="26578887000"/>
    <n v="0"/>
    <n v="26578887000"/>
    <n v="1774890174"/>
    <n v="21513875348"/>
    <n v="80.94"/>
    <n v="3294749613"/>
    <n v="21513875348"/>
    <n v="80.94"/>
  </r>
  <r>
    <s v="111  01"/>
    <x v="18"/>
    <s v="Aportes Patronales Sector Privado"/>
    <n v="15964838000"/>
    <n v="0"/>
    <n v="15964838000"/>
    <n v="0"/>
    <n v="15964838000"/>
    <n v="795325003"/>
    <n v="12223683988"/>
    <n v="76.569999999999993"/>
    <n v="1576191183"/>
    <n v="12223683988"/>
    <n v="76.569999999999993"/>
  </r>
  <r>
    <s v="111  01"/>
    <x v="19"/>
    <s v="Cesant僘s Fondos Privados"/>
    <n v="3868974000"/>
    <n v="0"/>
    <n v="3868974000"/>
    <n v="0"/>
    <n v="3868974000"/>
    <n v="27191963"/>
    <n v="2619021428"/>
    <n v="67.69"/>
    <n v="27191963"/>
    <n v="2619021428"/>
    <n v="67.69"/>
  </r>
  <r>
    <s v="111  01"/>
    <x v="20"/>
    <s v="Pensiones Fondos Privados"/>
    <n v="4099604000"/>
    <n v="0"/>
    <n v="4099604000"/>
    <n v="0"/>
    <n v="4099604000"/>
    <n v="226485420"/>
    <n v="2934460640"/>
    <n v="71.58"/>
    <n v="456580500"/>
    <n v="2934460640"/>
    <n v="71.58"/>
  </r>
  <r>
    <s v="111  01"/>
    <x v="21"/>
    <s v="Salud EPS Privadas"/>
    <n v="5184497000"/>
    <n v="0"/>
    <n v="5184497000"/>
    <n v="0"/>
    <n v="5184497000"/>
    <n v="369257900"/>
    <n v="4556479180"/>
    <n v="87.89"/>
    <n v="744970080"/>
    <n v="4556479180"/>
    <n v="87.89"/>
  </r>
  <r>
    <s v="111  01"/>
    <x v="23"/>
    <s v="Caja de Compensaci"/>
    <n v="2811763000"/>
    <n v="0"/>
    <n v="2811763000"/>
    <n v="0"/>
    <n v="2811763000"/>
    <n v="172389720"/>
    <n v="2113722740"/>
    <n v="75.17"/>
    <n v="347448640"/>
    <n v="2113722740"/>
    <n v="75.17"/>
  </r>
  <r>
    <s v="111  01"/>
    <x v="24"/>
    <s v="Aportes Patronales Sector P炻lico"/>
    <n v="10264049000"/>
    <n v="350000000"/>
    <n v="10614049000"/>
    <n v="0"/>
    <n v="10614049000"/>
    <n v="979565171"/>
    <n v="9290191360"/>
    <n v="87.53"/>
    <n v="1718558430"/>
    <n v="9290191360"/>
    <n v="87.53"/>
  </r>
  <r>
    <s v="111  01"/>
    <x v="25"/>
    <s v="Cesant僘s Fondos P炻licos"/>
    <n v="3222988000"/>
    <n v="0"/>
    <n v="3222988000"/>
    <n v="0"/>
    <n v="3222988000"/>
    <n v="438528392"/>
    <n v="2898342807"/>
    <n v="89.93"/>
    <n v="637238866"/>
    <n v="2898342807"/>
    <n v="89.93"/>
  </r>
  <r>
    <s v="111  01"/>
    <x v="26"/>
    <s v="Pensiones Fondos P炻licos"/>
    <n v="3219681000"/>
    <n v="350000000"/>
    <n v="3569681000"/>
    <n v="0"/>
    <n v="3569681000"/>
    <n v="301950358"/>
    <n v="3470896038"/>
    <n v="97.23"/>
    <n v="599842158"/>
    <n v="3470896038"/>
    <n v="97.23"/>
  </r>
  <r>
    <s v="111  01"/>
    <x v="134"/>
    <s v="Riesgos Profesionales Sector P炻lico"/>
    <n v="318388000"/>
    <n v="0"/>
    <n v="318388000"/>
    <n v="0"/>
    <n v="318388000"/>
    <n v="21436788"/>
    <n v="263708469"/>
    <n v="82.83"/>
    <n v="43960576"/>
    <n v="263708469"/>
    <n v="82.83"/>
  </r>
  <r>
    <s v="111  01"/>
    <x v="28"/>
    <s v="ESAP"/>
    <n v="351472000"/>
    <n v="0"/>
    <n v="351472000"/>
    <n v="0"/>
    <n v="351472000"/>
    <n v="21548715"/>
    <n v="264215305"/>
    <n v="75.17"/>
    <n v="43431080"/>
    <n v="264215305"/>
    <n v="75.17"/>
  </r>
  <r>
    <s v="111  01"/>
    <x v="29"/>
    <s v="ICBF"/>
    <n v="2108820000"/>
    <n v="0"/>
    <n v="2108820000"/>
    <n v="0"/>
    <n v="2108820000"/>
    <n v="129292290"/>
    <n v="1585292030"/>
    <n v="75.17"/>
    <n v="260586480"/>
    <n v="1585292030"/>
    <n v="75.17"/>
  </r>
  <r>
    <s v="111  01"/>
    <x v="30"/>
    <s v="SENA"/>
    <n v="351472000"/>
    <n v="0"/>
    <n v="351472000"/>
    <n v="0"/>
    <n v="351472000"/>
    <n v="21548715"/>
    <n v="264215305"/>
    <n v="75.17"/>
    <n v="43431080"/>
    <n v="264215305"/>
    <n v="75.17"/>
  </r>
  <r>
    <s v="111  01"/>
    <x v="31"/>
    <s v="Institutos T馗nicos"/>
    <n v="675492000"/>
    <n v="0"/>
    <n v="675492000"/>
    <n v="0"/>
    <n v="675492000"/>
    <n v="43097430"/>
    <n v="528430710"/>
    <n v="78.23"/>
    <n v="86862160"/>
    <n v="528430710"/>
    <n v="78.23"/>
  </r>
  <r>
    <s v="111  01"/>
    <x v="32"/>
    <s v="Comisiones"/>
    <n v="15736000"/>
    <n v="0"/>
    <n v="15736000"/>
    <n v="0"/>
    <n v="15736000"/>
    <n v="2162483"/>
    <n v="15090696"/>
    <n v="95.9"/>
    <n v="3206030"/>
    <n v="15090696"/>
    <n v="95.9"/>
  </r>
  <r>
    <s v="111  01"/>
    <x v="33"/>
    <s v="GASTOS GENERALES"/>
    <n v="25799125000"/>
    <n v="-1658872813"/>
    <n v="24140252187"/>
    <n v="0"/>
    <n v="24140252187"/>
    <n v="6638339226"/>
    <n v="22126445131"/>
    <n v="91.66"/>
    <n v="2872688545.8200002"/>
    <n v="11097525177.610001"/>
    <n v="45.97"/>
  </r>
  <r>
    <s v="111  01"/>
    <x v="42"/>
    <s v="Adquisici de Bienes"/>
    <n v="6917000000"/>
    <n v="-918745524"/>
    <n v="5998254476"/>
    <n v="0"/>
    <n v="5998254476"/>
    <n v="341815900"/>
    <n v="5805469989"/>
    <n v="96.79"/>
    <n v="672690215"/>
    <n v="3579878077"/>
    <n v="59.68"/>
  </r>
  <r>
    <s v="111  01"/>
    <x v="88"/>
    <s v="Dotaci"/>
    <n v="117000000"/>
    <n v="0"/>
    <n v="117000000"/>
    <n v="0"/>
    <n v="117000000"/>
    <n v="0"/>
    <n v="85462021"/>
    <n v="73.040000000000006"/>
    <n v="13613526"/>
    <n v="39957095"/>
    <n v="34.15"/>
  </r>
  <r>
    <s v="111  01"/>
    <x v="43"/>
    <s v="Gastos de Computador"/>
    <n v="6236000000"/>
    <n v="-977745524"/>
    <n v="5258254476"/>
    <n v="0"/>
    <n v="5258254476"/>
    <n v="331640000"/>
    <n v="5168031488"/>
    <n v="98.28"/>
    <n v="588276912"/>
    <n v="3267514227"/>
    <n v="62.14"/>
  </r>
  <r>
    <s v="111  01"/>
    <x v="44"/>
    <s v="Combustibles, Lubricantes y Llantas"/>
    <n v="86000000"/>
    <n v="0"/>
    <n v="86000000"/>
    <n v="0"/>
    <n v="86000000"/>
    <n v="10000000"/>
    <n v="52100000"/>
    <n v="60.58"/>
    <n v="4055029"/>
    <n v="23636675"/>
    <n v="27.48"/>
  </r>
  <r>
    <s v="111  01"/>
    <x v="45"/>
    <s v="Materiales y Suministros"/>
    <n v="478000000"/>
    <n v="48000000"/>
    <n v="526000000"/>
    <n v="0"/>
    <n v="526000000"/>
    <n v="175900"/>
    <n v="490677026"/>
    <n v="93.28"/>
    <n v="66744748"/>
    <n v="241821680"/>
    <n v="45.97"/>
  </r>
  <r>
    <s v="111  01"/>
    <x v="46"/>
    <s v="Compra de Equipo"/>
    <n v="0"/>
    <n v="11000000"/>
    <n v="11000000"/>
    <n v="0"/>
    <n v="11000000"/>
    <n v="0"/>
    <n v="9199454"/>
    <n v="83.63"/>
    <n v="0"/>
    <n v="6948400"/>
    <n v="63.17"/>
  </r>
  <r>
    <s v="111  01"/>
    <x v="47"/>
    <s v="Adquisici de Servicios"/>
    <n v="18781125000"/>
    <n v="-1821142274"/>
    <n v="16959982726"/>
    <n v="0"/>
    <n v="16959982726"/>
    <n v="6223551932"/>
    <n v="15229014516"/>
    <n v="89.79"/>
    <n v="2127026937"/>
    <n v="6425686476"/>
    <n v="37.89"/>
  </r>
  <r>
    <s v="111  01"/>
    <x v="48"/>
    <s v="Arrendamientos"/>
    <n v="227000000"/>
    <n v="0"/>
    <n v="227000000"/>
    <n v="0"/>
    <n v="227000000"/>
    <n v="17868155"/>
    <n v="214417860"/>
    <n v="94.46"/>
    <n v="17868155"/>
    <n v="214417860"/>
    <n v="94.46"/>
  </r>
  <r>
    <s v="111  01"/>
    <x v="49"/>
    <s v="Vi疸icos y Gastos de Viaje"/>
    <n v="60000000"/>
    <n v="0"/>
    <n v="60000000"/>
    <n v="0"/>
    <n v="60000000"/>
    <n v="0"/>
    <n v="41607254"/>
    <n v="69.349999999999994"/>
    <n v="1936301"/>
    <n v="23883455"/>
    <n v="39.81"/>
  </r>
  <r>
    <s v="111  01"/>
    <x v="50"/>
    <s v="Gastos de Transporte y Comunicaci"/>
    <n v="7796000000"/>
    <n v="-1495988655"/>
    <n v="6300011345"/>
    <n v="0"/>
    <n v="6300011345"/>
    <n v="4383333544"/>
    <n v="5475571748"/>
    <n v="86.91"/>
    <n v="168329987"/>
    <n v="744303626"/>
    <n v="11.81"/>
  </r>
  <r>
    <s v="111  01"/>
    <x v="51"/>
    <s v="Impresos y  Publicaciones"/>
    <n v="2279000000"/>
    <n v="-576334619"/>
    <n v="1702665381"/>
    <n v="0"/>
    <n v="1702665381"/>
    <n v="539599758"/>
    <n v="1394289481"/>
    <n v="81.89"/>
    <n v="109059782"/>
    <n v="305337560"/>
    <n v="17.93"/>
  </r>
  <r>
    <s v="111  01"/>
    <x v="52"/>
    <s v="Mantenimiento y Reparaciones"/>
    <n v="4704210000"/>
    <n v="-100000000"/>
    <n v="4604210000"/>
    <n v="0"/>
    <n v="4604210000"/>
    <n v="144058152"/>
    <n v="4515726898"/>
    <n v="98.08"/>
    <n v="514452787"/>
    <n v="2857589591"/>
    <n v="62.06"/>
  </r>
  <r>
    <s v="111  01"/>
    <x v="53"/>
    <s v="Mantenimiento Entidad"/>
    <n v="2158000000"/>
    <n v="-100000000"/>
    <n v="2058000000"/>
    <n v="0"/>
    <n v="2058000000"/>
    <n v="1550000"/>
    <n v="1969516898"/>
    <n v="95.7"/>
    <n v="256375670"/>
    <n v="935740640"/>
    <n v="45.47"/>
  </r>
  <r>
    <s v="111  01"/>
    <x v="189"/>
    <s v="Mantenimiento C.A.D."/>
    <n v="2546210000"/>
    <n v="0"/>
    <n v="2546210000"/>
    <n v="0"/>
    <n v="2546210000"/>
    <n v="142508152"/>
    <n v="2546210000"/>
    <n v="100"/>
    <n v="258077117"/>
    <n v="1921848951"/>
    <n v="75.48"/>
  </r>
  <r>
    <s v="111  01"/>
    <x v="54"/>
    <s v="Seguros"/>
    <n v="968000000"/>
    <n v="23166000"/>
    <n v="991166000"/>
    <n v="0"/>
    <n v="991166000"/>
    <n v="989277127"/>
    <n v="990287459"/>
    <n v="99.91"/>
    <n v="978191569"/>
    <n v="979201901"/>
    <n v="98.79"/>
  </r>
  <r>
    <s v="111  01"/>
    <x v="55"/>
    <s v="Seguros Entidad"/>
    <n v="968000000"/>
    <n v="23166000"/>
    <n v="991166000"/>
    <n v="0"/>
    <n v="991166000"/>
    <n v="989277127"/>
    <n v="990287459"/>
    <n v="99.91"/>
    <n v="978191569"/>
    <n v="979201901"/>
    <n v="98.79"/>
  </r>
  <r>
    <s v="111  01"/>
    <x v="56"/>
    <s v="Servicios P炻licos"/>
    <n v="927415000"/>
    <n v="0"/>
    <n v="927415000"/>
    <n v="0"/>
    <n v="927415000"/>
    <n v="47445976"/>
    <n v="649066407"/>
    <n v="69.989999999999995"/>
    <n v="48525226"/>
    <n v="648020397"/>
    <n v="69.87"/>
  </r>
  <r>
    <s v="111  01"/>
    <x v="57"/>
    <s v="Energ僘"/>
    <n v="347200000"/>
    <n v="0"/>
    <n v="347200000"/>
    <n v="0"/>
    <n v="347200000"/>
    <n v="21403050"/>
    <n v="261949094"/>
    <n v="75.45"/>
    <n v="21403050"/>
    <n v="261949094"/>
    <n v="75.45"/>
  </r>
  <r>
    <s v="111  01"/>
    <x v="58"/>
    <s v="Acueducto y Alcantarillado"/>
    <n v="47749000"/>
    <n v="0"/>
    <n v="47749000"/>
    <n v="0"/>
    <n v="47749000"/>
    <n v="13199438"/>
    <n v="34024268"/>
    <n v="71.260000000000005"/>
    <n v="13199438"/>
    <n v="34024268"/>
    <n v="71.260000000000005"/>
  </r>
  <r>
    <s v="111  01"/>
    <x v="59"/>
    <s v="Aseo"/>
    <n v="35816000"/>
    <n v="0"/>
    <n v="35816000"/>
    <n v="0"/>
    <n v="35816000"/>
    <n v="0"/>
    <n v="20993420"/>
    <n v="58.61"/>
    <n v="1079250"/>
    <n v="19947410"/>
    <n v="55.69"/>
  </r>
  <r>
    <s v="111  01"/>
    <x v="60"/>
    <s v="Tel馭ono"/>
    <n v="496650000"/>
    <n v="0"/>
    <n v="496650000"/>
    <n v="0"/>
    <n v="496650000"/>
    <n v="12843488"/>
    <n v="332099625"/>
    <n v="66.87"/>
    <n v="12843488"/>
    <n v="332099625"/>
    <n v="66.87"/>
  </r>
  <r>
    <s v="111  01"/>
    <x v="61"/>
    <s v="Capacitaci"/>
    <n v="596500000"/>
    <n v="0"/>
    <n v="596500000"/>
    <n v="0"/>
    <n v="596500000"/>
    <n v="0"/>
    <n v="517218039"/>
    <n v="86.71"/>
    <n v="45703940"/>
    <n v="62265712"/>
    <n v="10.44"/>
  </r>
  <r>
    <s v="111  01"/>
    <x v="62"/>
    <s v="Capacitaci Interna"/>
    <n v="545000000"/>
    <n v="0"/>
    <n v="545000000"/>
    <n v="0"/>
    <n v="545000000"/>
    <n v="0"/>
    <n v="477218039"/>
    <n v="87.56"/>
    <n v="36369071"/>
    <n v="52930843"/>
    <n v="9.7100000000000009"/>
  </r>
  <r>
    <s v="111  01"/>
    <x v="190"/>
    <s v="Capacitaci Externa"/>
    <n v="51500000"/>
    <n v="0"/>
    <n v="51500000"/>
    <n v="0"/>
    <n v="51500000"/>
    <n v="0"/>
    <n v="40000000"/>
    <n v="77.67"/>
    <n v="9334869"/>
    <n v="9334869"/>
    <n v="18.13"/>
  </r>
  <r>
    <s v="111  01"/>
    <x v="63"/>
    <s v="Bienestar e Incentivos"/>
    <n v="800000000"/>
    <n v="288355000"/>
    <n v="1088355000"/>
    <n v="0"/>
    <n v="1088355000"/>
    <n v="101969220"/>
    <n v="1059976220"/>
    <n v="97.39"/>
    <n v="210144696"/>
    <n v="438991543"/>
    <n v="40.340000000000003"/>
  </r>
  <r>
    <s v="111  01"/>
    <x v="64"/>
    <s v="Promoci Institucional"/>
    <n v="156000000"/>
    <n v="39660000"/>
    <n v="195660000"/>
    <n v="0"/>
    <n v="195660000"/>
    <n v="0"/>
    <n v="188129288"/>
    <n v="96.15"/>
    <n v="22529494"/>
    <n v="94843401"/>
    <n v="48.47"/>
  </r>
  <r>
    <s v="111  01"/>
    <x v="65"/>
    <s v="Salud Ocupacional"/>
    <n v="267000000"/>
    <n v="0"/>
    <n v="267000000"/>
    <n v="0"/>
    <n v="267000000"/>
    <n v="0"/>
    <n v="182723862"/>
    <n v="68.44"/>
    <n v="10285000"/>
    <n v="56831430"/>
    <n v="21.29"/>
  </r>
  <r>
    <s v="111  01"/>
    <x v="34"/>
    <s v="Otros Gastos Generales"/>
    <n v="101000000"/>
    <n v="1081014985"/>
    <n v="1182014985"/>
    <n v="0"/>
    <n v="1182014985"/>
    <n v="72971394"/>
    <n v="1091960626"/>
    <n v="92.38"/>
    <n v="72971393.819999993"/>
    <n v="1091960624.6099999"/>
    <n v="92.38"/>
  </r>
  <r>
    <s v="111  01"/>
    <x v="35"/>
    <s v="Sentencias Judiciales"/>
    <n v="0"/>
    <n v="1078514985"/>
    <n v="1078514985"/>
    <n v="0"/>
    <n v="1078514985"/>
    <n v="70172000"/>
    <n v="1044601985"/>
    <n v="96.86"/>
    <n v="70172000"/>
    <n v="1044601985"/>
    <n v="96.86"/>
  </r>
  <r>
    <s v="111  01"/>
    <x v="36"/>
    <s v="Otras Sentencias"/>
    <n v="0"/>
    <n v="1078514985"/>
    <n v="1078514985"/>
    <n v="0"/>
    <n v="1078514985"/>
    <n v="70172000"/>
    <n v="1044601985"/>
    <n v="96.86"/>
    <n v="70172000"/>
    <n v="1044601985"/>
    <n v="96.86"/>
  </r>
  <r>
    <s v="111  01"/>
    <x v="67"/>
    <s v="Impuestos, Tasas, Contribuciones, Derechos y Multas"/>
    <n v="41000000"/>
    <n v="2500000"/>
    <n v="43500000"/>
    <n v="0"/>
    <n v="43500000"/>
    <n v="1434969"/>
    <n v="42877354"/>
    <n v="98.57"/>
    <n v="1434969"/>
    <n v="42877354"/>
    <n v="98.57"/>
  </r>
  <r>
    <s v="111  01"/>
    <x v="191"/>
    <s v="Intereses y Comisiones"/>
    <n v="60000000"/>
    <n v="0"/>
    <n v="60000000"/>
    <n v="0"/>
    <n v="60000000"/>
    <n v="1364425"/>
    <n v="4481287"/>
    <n v="7.47"/>
    <n v="1364424.82"/>
    <n v="4481285.6100000003"/>
    <n v="7.47"/>
  </r>
  <r>
    <s v="111  01"/>
    <x v="192"/>
    <s v="TRANSFERENCIAS PARA FUNCIONAMIENTO"/>
    <n v="230000000"/>
    <n v="590879004"/>
    <n v="820879004"/>
    <n v="0"/>
    <n v="820879004"/>
    <n v="14757552"/>
    <n v="778328966"/>
    <n v="94.82"/>
    <n v="14757552"/>
    <n v="778328966"/>
    <n v="94.82"/>
  </r>
  <r>
    <s v="111  01"/>
    <x v="193"/>
    <s v="OTRAS TRANSFERENCIAS"/>
    <n v="230000000"/>
    <n v="590879004"/>
    <n v="820879004"/>
    <n v="0"/>
    <n v="820879004"/>
    <n v="14757552"/>
    <n v="778328966"/>
    <n v="94.82"/>
    <n v="14757552"/>
    <n v="778328966"/>
    <n v="94.82"/>
  </r>
  <r>
    <s v="111  01"/>
    <x v="194"/>
    <s v="Fondo de Pasivos Caja de Previsi Social Distrital"/>
    <n v="10000000"/>
    <n v="98258260"/>
    <n v="108258260"/>
    <n v="0"/>
    <n v="108258260"/>
    <n v="297552"/>
    <n v="107177059"/>
    <n v="99"/>
    <n v="297552"/>
    <n v="107177059"/>
    <n v="99"/>
  </r>
  <r>
    <s v="111  01"/>
    <x v="195"/>
    <s v="Fondo de Pasivos EDIS"/>
    <n v="200000000"/>
    <n v="0"/>
    <n v="200000000"/>
    <n v="0"/>
    <n v="200000000"/>
    <n v="12460000"/>
    <n v="174031163"/>
    <n v="87.02"/>
    <n v="12460000"/>
    <n v="174031163"/>
    <n v="87.02"/>
  </r>
  <r>
    <s v="111  01"/>
    <x v="196"/>
    <s v="Fondo de Pasivos EDTU"/>
    <n v="20000000"/>
    <n v="0"/>
    <n v="20000000"/>
    <n v="0"/>
    <n v="20000000"/>
    <n v="2000000"/>
    <n v="4500000"/>
    <n v="22.5"/>
    <n v="2000000"/>
    <n v="4500000"/>
    <n v="22.5"/>
  </r>
  <r>
    <s v="111  01"/>
    <x v="197"/>
    <s v="Pasivos FONDATT"/>
    <n v="0"/>
    <n v="492620744"/>
    <n v="492620744"/>
    <n v="0"/>
    <n v="492620744"/>
    <n v="0"/>
    <n v="492620744"/>
    <n v="100"/>
    <n v="0"/>
    <n v="492620744"/>
    <n v="100"/>
  </r>
  <r>
    <s v="111  01"/>
    <x v="68"/>
    <s v="PASIVOS EXIGIBLES"/>
    <n v="0"/>
    <n v="124780043"/>
    <n v="124780043"/>
    <n v="0"/>
    <n v="124780043"/>
    <n v="1575802"/>
    <n v="124778974"/>
    <n v="100"/>
    <n v="1575802"/>
    <n v="124778974"/>
    <n v="100"/>
  </r>
  <r>
    <s v="111  01"/>
    <x v="69"/>
    <s v="INVERSIﾓN"/>
    <n v="32542233000"/>
    <n v="0"/>
    <n v="32542233000"/>
    <n v="0"/>
    <n v="32542233000"/>
    <n v="6774585640"/>
    <n v="27894190481"/>
    <n v="85.72"/>
    <n v="4122356318"/>
    <n v="13583480627"/>
    <n v="41.74"/>
  </r>
  <r>
    <s v="111  01"/>
    <x v="70"/>
    <s v="DIRECTA"/>
    <n v="32542233000"/>
    <n v="-11020450"/>
    <n v="32531212550"/>
    <n v="0"/>
    <n v="32531212550"/>
    <n v="6774585640"/>
    <n v="27883170031"/>
    <n v="85.71"/>
    <n v="4122356318"/>
    <n v="13572460177"/>
    <n v="41.72"/>
  </r>
  <r>
    <s v="111  01"/>
    <x v="71"/>
    <s v="Bogot・Humana"/>
    <n v="32542233000"/>
    <n v="-11020450"/>
    <n v="32531212550"/>
    <n v="0"/>
    <n v="32531212550"/>
    <n v="6774585640"/>
    <n v="27883170031"/>
    <n v="85.71"/>
    <n v="4122356318"/>
    <n v="13572460177"/>
    <n v="41.72"/>
  </r>
  <r>
    <s v="111  01"/>
    <x v="72"/>
    <s v="Una Bogot・que defiende y fortalece lop炻lico"/>
    <n v="32542233000"/>
    <n v="-11020450"/>
    <n v="32531212550"/>
    <n v="0"/>
    <n v="32531212550"/>
    <n v="6774585640"/>
    <n v="27883170031"/>
    <n v="85.71"/>
    <n v="4122356318"/>
    <n v="13572460177"/>
    <n v="41.72"/>
  </r>
  <r>
    <s v="111  01"/>
    <x v="73"/>
    <s v="Transparencia, probidad, lucha contrala corrupci y control social efectivo e incluyente"/>
    <n v="29500000"/>
    <n v="0"/>
    <n v="29500000"/>
    <n v="0"/>
    <n v="29500000"/>
    <n v="0"/>
    <n v="29500000"/>
    <n v="100"/>
    <n v="0"/>
    <n v="29500000"/>
    <n v="100"/>
  </r>
  <r>
    <s v="111  01"/>
    <x v="198"/>
    <s v="Transparencia, probidad y anticorrupci en la Secretar僘 Distrital de Hacienda"/>
    <n v="29500000"/>
    <n v="0"/>
    <n v="29500000"/>
    <n v="0"/>
    <n v="29500000"/>
    <n v="0"/>
    <n v="29500000"/>
    <n v="100"/>
    <n v="0"/>
    <n v="29500000"/>
    <n v="100"/>
  </r>
  <r>
    <s v="111  01"/>
    <x v="199"/>
    <s v="222 - Transparencia, probidad y anticorrupci en la Secretar僘 Distrital de Hacienda"/>
    <n v="29500000"/>
    <n v="0"/>
    <n v="29500000"/>
    <n v="0"/>
    <n v="29500000"/>
    <n v="0"/>
    <n v="29500000"/>
    <n v="100"/>
    <n v="0"/>
    <n v="29500000"/>
    <n v="100"/>
  </r>
  <r>
    <s v="111  01"/>
    <x v="80"/>
    <s v="Fortalecimiento de la funci administrativa y desarrollo institucional"/>
    <n v="18519250000"/>
    <n v="-3291020450"/>
    <n v="15228229550"/>
    <n v="0"/>
    <n v="15228229550"/>
    <n v="2815543815"/>
    <n v="12379966045"/>
    <n v="81.3"/>
    <n v="934487185"/>
    <n v="4742192970"/>
    <n v="31.14"/>
  </r>
  <r>
    <s v="111  01"/>
    <x v="200"/>
    <s v="Coordinaci de inversiones de BancaMultilateral"/>
    <n v="1259986000"/>
    <n v="-273132000"/>
    <n v="986854000"/>
    <n v="0"/>
    <n v="986854000"/>
    <n v="0"/>
    <n v="858714240"/>
    <n v="87.02"/>
    <n v="98660956"/>
    <n v="797537586"/>
    <n v="80.819999999999993"/>
  </r>
  <r>
    <s v="111  01"/>
    <x v="201"/>
    <s v="239 - Coordinaci de inversiones deBanca Multilateral"/>
    <n v="1259986000"/>
    <n v="-273132000"/>
    <n v="986854000"/>
    <n v="0"/>
    <n v="986854000"/>
    <n v="0"/>
    <n v="858714240"/>
    <n v="87.02"/>
    <n v="98660956"/>
    <n v="797537586"/>
    <n v="80.819999999999993"/>
  </r>
  <r>
    <s v="111  01"/>
    <x v="202"/>
    <s v="Estudios para el fortalecimiento delas finanzas distritales"/>
    <n v="1005000000"/>
    <n v="-800419965"/>
    <n v="204580035"/>
    <n v="0"/>
    <n v="204580035"/>
    <n v="0"/>
    <n v="204579597"/>
    <n v="100"/>
    <n v="36071435"/>
    <n v="107641005"/>
    <n v="52.62"/>
  </r>
  <r>
    <s v="111  01"/>
    <x v="203"/>
    <s v="239 - Estudios para el fortalecimientode las finanzas distritales"/>
    <n v="1005000000"/>
    <n v="-800419965"/>
    <n v="204580035"/>
    <n v="0"/>
    <n v="204580035"/>
    <n v="0"/>
    <n v="204579597"/>
    <n v="100"/>
    <n v="36071435"/>
    <n v="107641005"/>
    <n v="52.62"/>
  </r>
  <r>
    <s v="111  01"/>
    <x v="204"/>
    <s v="Fortalecimiento de la gesti integraldel riesgo"/>
    <n v="285129000"/>
    <n v="-285129000"/>
    <n v="0"/>
    <n v="0"/>
    <n v="0"/>
    <n v="0"/>
    <n v="0"/>
    <n v="0"/>
    <n v="0"/>
    <n v="0"/>
    <n v="0"/>
  </r>
  <r>
    <s v="111  01"/>
    <x v="205"/>
    <s v="239 - Fortalecimiento de la gesti integral del riesgo"/>
    <n v="285129000"/>
    <n v="-285129000"/>
    <n v="0"/>
    <n v="0"/>
    <n v="0"/>
    <n v="0"/>
    <n v="0"/>
    <n v="0"/>
    <n v="0"/>
    <n v="0"/>
    <n v="0"/>
  </r>
  <r>
    <s v="111  01"/>
    <x v="206"/>
    <s v="Comunicaci participativa y eficiente"/>
    <n v="1151000000"/>
    <n v="-331712000"/>
    <n v="819288000"/>
    <n v="0"/>
    <n v="819288000"/>
    <n v="206752500"/>
    <n v="806752500"/>
    <n v="98.47"/>
    <n v="271812017"/>
    <n v="285985446"/>
    <n v="34.909999999999997"/>
  </r>
  <r>
    <s v="111  01"/>
    <x v="207"/>
    <s v="239 - Comunicaci participativa y eficiente"/>
    <n v="1151000000"/>
    <n v="-331712000"/>
    <n v="819288000"/>
    <n v="0"/>
    <n v="819288000"/>
    <n v="206752500"/>
    <n v="806752500"/>
    <n v="98.47"/>
    <n v="271812017"/>
    <n v="285985446"/>
    <n v="34.909999999999997"/>
  </r>
  <r>
    <s v="111  01"/>
    <x v="208"/>
    <s v="Control y servicios tributarios"/>
    <n v="2715178000"/>
    <n v="808700965"/>
    <n v="3523878965"/>
    <n v="0"/>
    <n v="3523878965"/>
    <n v="447800000"/>
    <n v="2421266165"/>
    <n v="68.709999999999994"/>
    <n v="246392308"/>
    <n v="988282881"/>
    <n v="28.05"/>
  </r>
  <r>
    <s v="111  01"/>
    <x v="209"/>
    <s v="239 - Control y servicios tributarios"/>
    <n v="2715178000"/>
    <n v="808700965"/>
    <n v="3523878965"/>
    <n v="0"/>
    <n v="3523878965"/>
    <n v="447800000"/>
    <n v="2421266165"/>
    <n v="68.709999999999994"/>
    <n v="246392308"/>
    <n v="988282881"/>
    <n v="28.05"/>
  </r>
  <r>
    <s v="111  01"/>
    <x v="210"/>
    <s v="Fortalecimiento de la gesti y depuraci de la cartera distrital"/>
    <n v="364930000"/>
    <n v="167000000"/>
    <n v="531930000"/>
    <n v="0"/>
    <n v="531930000"/>
    <n v="0"/>
    <n v="530969500"/>
    <n v="99.82"/>
    <n v="127174333"/>
    <n v="443193864"/>
    <n v="83.32"/>
  </r>
  <r>
    <s v="111  01"/>
    <x v="211"/>
    <s v="239 - Fortalecimiento de la gesti ydepuraci de la cartera distrital"/>
    <n v="364930000"/>
    <n v="167000000"/>
    <n v="531930000"/>
    <n v="0"/>
    <n v="531930000"/>
    <n v="0"/>
    <n v="530969500"/>
    <n v="99.82"/>
    <n v="127174333"/>
    <n v="443193864"/>
    <n v="83.32"/>
  </r>
  <r>
    <s v="111  01"/>
    <x v="212"/>
    <s v="Fortalecimiento institucional de laSecretaria Distrital de Hacienda"/>
    <n v="11738027000"/>
    <n v="-2576328450"/>
    <n v="9161698550"/>
    <n v="0"/>
    <n v="9161698550"/>
    <n v="2160991315"/>
    <n v="7557684043"/>
    <n v="82.49"/>
    <n v="154376136"/>
    <n v="2119552188"/>
    <n v="23.13"/>
  </r>
  <r>
    <s v="111  01"/>
    <x v="213"/>
    <s v="235 - Fortalecimiento institucionaldela Secretaria Distrital de Hacienda"/>
    <n v="11738027000"/>
    <n v="-2576328450"/>
    <n v="9161698550"/>
    <n v="0"/>
    <n v="9161698550"/>
    <n v="2160991315"/>
    <n v="7557684043"/>
    <n v="82.49"/>
    <n v="154376136"/>
    <n v="2119552188"/>
    <n v="23.13"/>
  </r>
  <r>
    <s v="111  01"/>
    <x v="124"/>
    <s v="TIC para gobierno digital, ciudad inteligente y sociedad del conocimiento y del emprendimiento"/>
    <n v="13993483000"/>
    <n v="3280000000"/>
    <n v="17273483000"/>
    <n v="0"/>
    <n v="17273483000"/>
    <n v="3959041825"/>
    <n v="15473703986"/>
    <n v="89.58"/>
    <n v="3187869133"/>
    <n v="8800767207"/>
    <n v="50.95"/>
  </r>
  <r>
    <s v="111  01"/>
    <x v="214"/>
    <s v="Gesti integral de TIC - Bogot・Humana"/>
    <n v="13993483000"/>
    <n v="3280000000"/>
    <n v="17273483000"/>
    <n v="0"/>
    <n v="17273483000"/>
    <n v="3959041825"/>
    <n v="15473703986"/>
    <n v="89.58"/>
    <n v="3187869133"/>
    <n v="8800767207"/>
    <n v="50.95"/>
  </r>
  <r>
    <s v="111  01"/>
    <x v="215"/>
    <s v="241 - Gesti integral de TIC - Bogot・Humana"/>
    <n v="13993483000"/>
    <n v="3280000000"/>
    <n v="17273483000"/>
    <n v="0"/>
    <n v="17273483000"/>
    <n v="3959041825"/>
    <n v="15473703986"/>
    <n v="89.58"/>
    <n v="3187869133"/>
    <n v="8800767207"/>
    <n v="50.95"/>
  </r>
  <r>
    <s v="111  01"/>
    <x v="133"/>
    <s v="PASIVOS EXIGIBLES"/>
    <n v="0"/>
    <n v="11020450"/>
    <n v="11020450"/>
    <n v="0"/>
    <n v="11020450"/>
    <n v="0"/>
    <n v="11020450"/>
    <n v="100"/>
    <n v="0"/>
    <n v="11020450"/>
    <n v="100"/>
  </r>
  <r>
    <s v="111  02"/>
    <x v="0"/>
    <s v="GASTOS"/>
    <n v="2308981390000"/>
    <n v="-354840641377"/>
    <n v="1954140748623"/>
    <n v="0"/>
    <n v="1954140748623"/>
    <n v="499727680852"/>
    <n v="1709208110229"/>
    <n v="127.88"/>
    <n v="499727680852"/>
    <n v="1709208110229"/>
    <n v="127.88"/>
  </r>
  <r>
    <s v="111  02"/>
    <x v="1"/>
    <s v="GASTOS DE FUNCIONAMIENTO"/>
    <n v="82568395000"/>
    <n v="-3375333572"/>
    <n v="79193061428"/>
    <n v="0"/>
    <n v="79193061428"/>
    <n v="6263793000"/>
    <n v="25060223208"/>
    <n v="38.06"/>
    <n v="6263793000"/>
    <n v="25060223208"/>
    <n v="38.06"/>
  </r>
  <r>
    <s v="111  02"/>
    <x v="33"/>
    <s v="GASTOS GENERALES"/>
    <n v="79000000"/>
    <n v="0"/>
    <n v="79000000"/>
    <n v="0"/>
    <n v="79000000"/>
    <n v="0"/>
    <n v="5051208"/>
    <n v="6.39"/>
    <n v="0"/>
    <n v="5051208"/>
    <n v="6.39"/>
  </r>
  <r>
    <s v="111  02"/>
    <x v="34"/>
    <s v="Otros Gastos Generales"/>
    <n v="79000000"/>
    <n v="0"/>
    <n v="79000000"/>
    <n v="0"/>
    <n v="79000000"/>
    <n v="0"/>
    <n v="5051208"/>
    <n v="6.39"/>
    <n v="0"/>
    <n v="5051208"/>
    <n v="6.39"/>
  </r>
  <r>
    <s v="111  02"/>
    <x v="67"/>
    <s v="Impuestos, Tasas, Contribuciones, Derechos y Multas"/>
    <n v="79000000"/>
    <n v="0"/>
    <n v="79000000"/>
    <n v="0"/>
    <n v="79000000"/>
    <n v="0"/>
    <n v="5051208"/>
    <n v="6.39"/>
    <n v="0"/>
    <n v="5051208"/>
    <n v="6.39"/>
  </r>
  <r>
    <s v="111  02"/>
    <x v="192"/>
    <s v="TRANSFERENCIAS PARA FUNCIONAMIENTO"/>
    <n v="82489395000"/>
    <n v="-3375333572"/>
    <n v="79114061428"/>
    <n v="0"/>
    <n v="79114061428"/>
    <n v="6263793000"/>
    <n v="25055172000"/>
    <n v="31.67"/>
    <n v="6263793000"/>
    <n v="25055172000"/>
    <n v="31.67"/>
  </r>
  <r>
    <s v="111  02"/>
    <x v="193"/>
    <s v="OTRAS TRANSFERENCIAS"/>
    <n v="82489395000"/>
    <n v="-3375333572"/>
    <n v="79114061428"/>
    <n v="0"/>
    <n v="79114061428"/>
    <n v="6263793000"/>
    <n v="25055172000"/>
    <n v="31.67"/>
    <n v="6263793000"/>
    <n v="25055172000"/>
    <n v="31.67"/>
  </r>
  <r>
    <s v="111  02"/>
    <x v="216"/>
    <s v="Fondo de Compensación Distrital"/>
    <n v="57434223000"/>
    <n v="-3375333572"/>
    <n v="54058889428"/>
    <n v="0"/>
    <n v="54058889428"/>
    <n v="0"/>
    <n v="0"/>
    <n v="0"/>
    <n v="0"/>
    <n v="0"/>
    <n v="0"/>
  </r>
  <r>
    <s v="111  02"/>
    <x v="217"/>
    <s v="Fondos de Desarrollo Local"/>
    <n v="25055172000"/>
    <n v="0"/>
    <n v="25055172000"/>
    <n v="0"/>
    <n v="25055172000"/>
    <n v="6263793000"/>
    <n v="25055172000"/>
    <n v="100"/>
    <n v="6263793000"/>
    <n v="25055172000"/>
    <n v="100"/>
  </r>
  <r>
    <s v="111  02"/>
    <x v="218"/>
    <s v="Usaquén"/>
    <n v="837400000"/>
    <n v="0"/>
    <n v="837400000"/>
    <n v="0"/>
    <n v="837400000"/>
    <n v="209350000"/>
    <n v="837400000"/>
    <n v="100"/>
    <n v="209350000"/>
    <n v="837400000"/>
    <n v="100"/>
  </r>
  <r>
    <s v="111  02"/>
    <x v="219"/>
    <s v="Chapinero"/>
    <n v="1055700000"/>
    <n v="0"/>
    <n v="1055700000"/>
    <n v="0"/>
    <n v="1055700000"/>
    <n v="263925000"/>
    <n v="1055700000"/>
    <n v="100"/>
    <n v="263925000"/>
    <n v="1055700000"/>
    <n v="100"/>
  </r>
  <r>
    <s v="111  02"/>
    <x v="220"/>
    <s v="Santa Fe"/>
    <n v="895100000"/>
    <n v="0"/>
    <n v="895100000"/>
    <n v="0"/>
    <n v="895100000"/>
    <n v="223775000"/>
    <n v="895100000"/>
    <n v="100"/>
    <n v="223775000"/>
    <n v="895100000"/>
    <n v="100"/>
  </r>
  <r>
    <s v="111  02"/>
    <x v="221"/>
    <s v="San Cristobal"/>
    <n v="1399500000"/>
    <n v="0"/>
    <n v="1399500000"/>
    <n v="0"/>
    <n v="1399500000"/>
    <n v="349875000"/>
    <n v="1399500000"/>
    <n v="100"/>
    <n v="349875000"/>
    <n v="1399500000"/>
    <n v="100"/>
  </r>
  <r>
    <s v="111  02"/>
    <x v="222"/>
    <s v="Usme"/>
    <n v="1771672000"/>
    <n v="0"/>
    <n v="1771672000"/>
    <n v="0"/>
    <n v="1771672000"/>
    <n v="442918000"/>
    <n v="1771672000"/>
    <n v="100"/>
    <n v="442918000"/>
    <n v="1771672000"/>
    <n v="100"/>
  </r>
  <r>
    <s v="111  02"/>
    <x v="223"/>
    <s v="Tunjuelito"/>
    <n v="1031000000"/>
    <n v="0"/>
    <n v="1031000000"/>
    <n v="0"/>
    <n v="1031000000"/>
    <n v="257750000"/>
    <n v="1031000000"/>
    <n v="100"/>
    <n v="257750000"/>
    <n v="1031000000"/>
    <n v="100"/>
  </r>
  <r>
    <s v="111  02"/>
    <x v="224"/>
    <s v="Bosa"/>
    <n v="642500000"/>
    <n v="0"/>
    <n v="642500000"/>
    <n v="0"/>
    <n v="642500000"/>
    <n v="160625000"/>
    <n v="642500000"/>
    <n v="100"/>
    <n v="160625000"/>
    <n v="642500000"/>
    <n v="100"/>
  </r>
  <r>
    <s v="111  02"/>
    <x v="225"/>
    <s v="Kennedy"/>
    <n v="1451200000"/>
    <n v="0"/>
    <n v="1451200000"/>
    <n v="0"/>
    <n v="1451200000"/>
    <n v="362800000"/>
    <n v="1451200000"/>
    <n v="100"/>
    <n v="362800000"/>
    <n v="1451200000"/>
    <n v="100"/>
  </r>
  <r>
    <s v="111  02"/>
    <x v="226"/>
    <s v="Fontibón"/>
    <n v="2021500000"/>
    <n v="0"/>
    <n v="2021500000"/>
    <n v="0"/>
    <n v="2021500000"/>
    <n v="505375000"/>
    <n v="2021500000"/>
    <n v="100"/>
    <n v="505375000"/>
    <n v="2021500000"/>
    <n v="100"/>
  </r>
  <r>
    <s v="111  02"/>
    <x v="227"/>
    <s v="Engativá"/>
    <n v="1953500000"/>
    <n v="0"/>
    <n v="1953500000"/>
    <n v="0"/>
    <n v="1953500000"/>
    <n v="488375000"/>
    <n v="1953500000"/>
    <n v="100"/>
    <n v="488375000"/>
    <n v="1953500000"/>
    <n v="100"/>
  </r>
  <r>
    <s v="111  02"/>
    <x v="228"/>
    <s v="Suba"/>
    <n v="1923800000"/>
    <n v="0"/>
    <n v="1923800000"/>
    <n v="0"/>
    <n v="1923800000"/>
    <n v="480950000"/>
    <n v="1923800000"/>
    <n v="100"/>
    <n v="480950000"/>
    <n v="1923800000"/>
    <n v="100"/>
  </r>
  <r>
    <s v="111  02"/>
    <x v="229"/>
    <s v="Barrios Unidos"/>
    <n v="963500000"/>
    <n v="0"/>
    <n v="963500000"/>
    <n v="0"/>
    <n v="963500000"/>
    <n v="240875000"/>
    <n v="963500000"/>
    <n v="100"/>
    <n v="240875000"/>
    <n v="963500000"/>
    <n v="100"/>
  </r>
  <r>
    <s v="111  02"/>
    <x v="230"/>
    <s v="Teusaquillo"/>
    <n v="1262000000"/>
    <n v="0"/>
    <n v="1262000000"/>
    <n v="0"/>
    <n v="1262000000"/>
    <n v="315500000"/>
    <n v="1262000000"/>
    <n v="100"/>
    <n v="315500000"/>
    <n v="1262000000"/>
    <n v="100"/>
  </r>
  <r>
    <s v="111  02"/>
    <x v="231"/>
    <s v="Los Mártires"/>
    <n v="943000000"/>
    <n v="0"/>
    <n v="943000000"/>
    <n v="0"/>
    <n v="943000000"/>
    <n v="235750000"/>
    <n v="943000000"/>
    <n v="100"/>
    <n v="235750000"/>
    <n v="943000000"/>
    <n v="100"/>
  </r>
  <r>
    <s v="111  02"/>
    <x v="232"/>
    <s v="Antonio Nariño"/>
    <n v="765900000"/>
    <n v="0"/>
    <n v="765900000"/>
    <n v="0"/>
    <n v="765900000"/>
    <n v="191475000"/>
    <n v="765900000"/>
    <n v="100"/>
    <n v="191475000"/>
    <n v="765900000"/>
    <n v="100"/>
  </r>
  <r>
    <s v="111  02"/>
    <x v="233"/>
    <s v="Puente Aranda"/>
    <n v="1118800000"/>
    <n v="0"/>
    <n v="1118800000"/>
    <n v="0"/>
    <n v="1118800000"/>
    <n v="279700000"/>
    <n v="1118800000"/>
    <n v="100"/>
    <n v="279700000"/>
    <n v="1118800000"/>
    <n v="100"/>
  </r>
  <r>
    <s v="111  02"/>
    <x v="234"/>
    <s v="La Candelaria"/>
    <n v="1201000000"/>
    <n v="0"/>
    <n v="1201000000"/>
    <n v="0"/>
    <n v="1201000000"/>
    <n v="300250000"/>
    <n v="1201000000"/>
    <n v="100"/>
    <n v="300250000"/>
    <n v="1201000000"/>
    <n v="100"/>
  </r>
  <r>
    <s v="111  02"/>
    <x v="235"/>
    <s v="Rafael Uribe"/>
    <n v="1046000000"/>
    <n v="0"/>
    <n v="1046000000"/>
    <n v="0"/>
    <n v="1046000000"/>
    <n v="261500000"/>
    <n v="1046000000"/>
    <n v="100"/>
    <n v="261500000"/>
    <n v="1046000000"/>
    <n v="100"/>
  </r>
  <r>
    <s v="111  02"/>
    <x v="236"/>
    <s v="Ciudad Bolívar"/>
    <n v="1410500000"/>
    <n v="0"/>
    <n v="1410500000"/>
    <n v="0"/>
    <n v="1410500000"/>
    <n v="352625000"/>
    <n v="1410500000"/>
    <n v="100"/>
    <n v="352625000"/>
    <n v="1410500000"/>
    <n v="100"/>
  </r>
  <r>
    <s v="111  02"/>
    <x v="237"/>
    <s v="Sumapaz"/>
    <n v="1361600000"/>
    <n v="0"/>
    <n v="1361600000"/>
    <n v="0"/>
    <n v="1361600000"/>
    <n v="340400000"/>
    <n v="1361600000"/>
    <n v="100"/>
    <n v="340400000"/>
    <n v="1361600000"/>
    <n v="100"/>
  </r>
  <r>
    <s v="111  02"/>
    <x v="69"/>
    <s v="INVERSIÓN"/>
    <n v="2226412995000"/>
    <n v="-351465307805"/>
    <n v="1874947687195"/>
    <n v="0"/>
    <n v="1874947687195"/>
    <n v="493463887852"/>
    <n v="1684147887021"/>
    <n v="89.82"/>
    <n v="493463887852"/>
    <n v="1684147887021"/>
    <n v="89.82"/>
  </r>
  <r>
    <s v="111  02"/>
    <x v="238"/>
    <s v="TRANSFERENCIAS PARA INVERSIÓN"/>
    <n v="2226412995000"/>
    <n v="-351465307805"/>
    <n v="1874947687195"/>
    <n v="0"/>
    <n v="1874947687195"/>
    <n v="493463887852"/>
    <n v="1684147887021"/>
    <n v="89.82"/>
    <n v="493463887852"/>
    <n v="1684147887021"/>
    <n v="89.82"/>
  </r>
  <r>
    <s v="111  02"/>
    <x v="239"/>
    <s v="OTRAS TRANSFERENCIAS"/>
    <n v="2226412995000"/>
    <n v="-351465307805"/>
    <n v="1874947687195"/>
    <n v="0"/>
    <n v="1874947687195"/>
    <n v="493463887852"/>
    <n v="1684147887021"/>
    <n v="89.82"/>
    <n v="493463887852"/>
    <n v="1684147887021"/>
    <n v="89.82"/>
  </r>
  <r>
    <s v="111  02"/>
    <x v="240"/>
    <s v="Metrovivienda"/>
    <n v="10000000000"/>
    <n v="0"/>
    <n v="10000000000"/>
    <n v="0"/>
    <n v="10000000000"/>
    <n v="0"/>
    <n v="10000000000"/>
    <n v="100"/>
    <n v="0"/>
    <n v="10000000000"/>
    <n v="100"/>
  </r>
  <r>
    <s v="111  02"/>
    <x v="241"/>
    <s v="Capitalización"/>
    <n v="10000000000"/>
    <n v="0"/>
    <n v="10000000000"/>
    <n v="0"/>
    <n v="10000000000"/>
    <n v="0"/>
    <n v="10000000000"/>
    <n v="100"/>
    <n v="0"/>
    <n v="10000000000"/>
    <n v="100"/>
  </r>
  <r>
    <s v="111  02"/>
    <x v="242"/>
    <s v="Transmilenio - Aporte Ordinario"/>
    <n v="1150809587000"/>
    <n v="-305000000000"/>
    <n v="845809587000"/>
    <n v="0"/>
    <n v="845809587000"/>
    <n v="288081587000"/>
    <n v="820414587000"/>
    <n v="97"/>
    <n v="288081587000"/>
    <n v="820414587000"/>
    <n v="97"/>
  </r>
  <r>
    <s v="111  02"/>
    <x v="243"/>
    <s v="Infraestructura - SITP"/>
    <n v="552809587000"/>
    <n v="-325000000000"/>
    <n v="227809587000"/>
    <n v="0"/>
    <n v="227809587000"/>
    <n v="70081587000"/>
    <n v="202414587000"/>
    <n v="88.85"/>
    <n v="70081587000"/>
    <n v="202414587000"/>
    <n v="88.85"/>
  </r>
  <r>
    <s v="111  02"/>
    <x v="244"/>
    <s v="Subsidios"/>
    <n v="40000000000"/>
    <n v="-40000000000"/>
    <n v="0"/>
    <n v="0"/>
    <n v="0"/>
    <n v="0"/>
    <n v="0"/>
    <n v="0"/>
    <n v="0"/>
    <n v="0"/>
    <n v="0"/>
  </r>
  <r>
    <s v="111  02"/>
    <x v="245"/>
    <s v="Recursos Suficiencia Financiera del Sistema de Transporte- FET"/>
    <n v="558000000000"/>
    <n v="60000000000"/>
    <n v="618000000000"/>
    <n v="0"/>
    <n v="618000000000"/>
    <n v="218000000000"/>
    <n v="618000000000"/>
    <n v="100"/>
    <n v="218000000000"/>
    <n v="618000000000"/>
    <n v="100"/>
  </r>
  <r>
    <s v="111  02"/>
    <x v="246"/>
    <s v="Canal Capital"/>
    <n v="22000000000"/>
    <n v="0"/>
    <n v="22000000000"/>
    <n v="0"/>
    <n v="22000000000"/>
    <n v="0"/>
    <n v="22000000000"/>
    <n v="100"/>
    <n v="0"/>
    <n v="22000000000"/>
    <n v="100"/>
  </r>
  <r>
    <s v="111  02"/>
    <x v="247"/>
    <s v="Capitalización"/>
    <n v="8200000000"/>
    <n v="0"/>
    <n v="8200000000"/>
    <n v="0"/>
    <n v="8200000000"/>
    <n v="0"/>
    <n v="8200000000"/>
    <n v="100"/>
    <n v="0"/>
    <n v="8200000000"/>
    <n v="100"/>
  </r>
  <r>
    <s v="111  02"/>
    <x v="248"/>
    <s v="Aporte Ordinario"/>
    <n v="13800000000"/>
    <n v="0"/>
    <n v="13800000000"/>
    <n v="0"/>
    <n v="13800000000"/>
    <n v="0"/>
    <n v="13800000000"/>
    <n v="100"/>
    <n v="0"/>
    <n v="13800000000"/>
    <n v="100"/>
  </r>
  <r>
    <s v="111  02"/>
    <x v="249"/>
    <s v="Empresa de Renovación Urbana - Capitalización"/>
    <n v="12000000000"/>
    <n v="0"/>
    <n v="12000000000"/>
    <n v="0"/>
    <n v="12000000000"/>
    <n v="5800000000"/>
    <n v="12000000000"/>
    <n v="100"/>
    <n v="5800000000"/>
    <n v="12000000000"/>
    <n v="100"/>
  </r>
  <r>
    <s v="111  02"/>
    <x v="250"/>
    <s v="Fondos de Desarrollo Local"/>
    <n v="634678550000"/>
    <n v="0"/>
    <n v="634678550000"/>
    <n v="0"/>
    <n v="634678550000"/>
    <n v="158669637500"/>
    <n v="634678550000"/>
    <n v="100"/>
    <n v="158669637500"/>
    <n v="634678550000"/>
    <n v="100"/>
  </r>
  <r>
    <s v="111  02"/>
    <x v="251"/>
    <s v="Usaquén"/>
    <n v="26172228000"/>
    <n v="0"/>
    <n v="26172228000"/>
    <n v="0"/>
    <n v="26172228000"/>
    <n v="6543057000"/>
    <n v="26172228000"/>
    <n v="100"/>
    <n v="6543057000"/>
    <n v="26172228000"/>
    <n v="100"/>
  </r>
  <r>
    <s v="111  02"/>
    <x v="252"/>
    <s v="Chapinero"/>
    <n v="14623311000"/>
    <n v="0"/>
    <n v="14623311000"/>
    <n v="0"/>
    <n v="14623311000"/>
    <n v="3655827750"/>
    <n v="14623311000"/>
    <n v="100"/>
    <n v="3655827750"/>
    <n v="14623311000"/>
    <n v="100"/>
  </r>
  <r>
    <s v="111  02"/>
    <x v="253"/>
    <s v="Santa Fe"/>
    <n v="17131523000"/>
    <n v="0"/>
    <n v="17131523000"/>
    <n v="0"/>
    <n v="17131523000"/>
    <n v="4282880750"/>
    <n v="17131523000"/>
    <n v="100"/>
    <n v="4282880750"/>
    <n v="17131523000"/>
    <n v="100"/>
  </r>
  <r>
    <s v="111  02"/>
    <x v="254"/>
    <s v="San Cristóbal"/>
    <n v="48390254000"/>
    <n v="0"/>
    <n v="48390254000"/>
    <n v="0"/>
    <n v="48390254000"/>
    <n v="12097563500"/>
    <n v="48390254000"/>
    <n v="100"/>
    <n v="12097563500"/>
    <n v="48390254000"/>
    <n v="100"/>
  </r>
  <r>
    <s v="111  02"/>
    <x v="255"/>
    <s v="Usme"/>
    <n v="45553781000"/>
    <n v="0"/>
    <n v="45553781000"/>
    <n v="0"/>
    <n v="45553781000"/>
    <n v="11388445250"/>
    <n v="45553781000"/>
    <n v="100"/>
    <n v="11388445250"/>
    <n v="45553781000"/>
    <n v="100"/>
  </r>
  <r>
    <s v="111  02"/>
    <x v="256"/>
    <s v="Tunjuelito"/>
    <n v="22935586000"/>
    <n v="0"/>
    <n v="22935586000"/>
    <n v="0"/>
    <n v="22935586000"/>
    <n v="5733896500"/>
    <n v="22935586000"/>
    <n v="100"/>
    <n v="5733896500"/>
    <n v="22935586000"/>
    <n v="100"/>
  </r>
  <r>
    <s v="111  02"/>
    <x v="257"/>
    <s v="Bosa"/>
    <n v="57980113000"/>
    <n v="0"/>
    <n v="57980113000"/>
    <n v="0"/>
    <n v="57980113000"/>
    <n v="14495028250"/>
    <n v="57980113000"/>
    <n v="100"/>
    <n v="14495028250"/>
    <n v="57980113000"/>
    <n v="100"/>
  </r>
  <r>
    <s v="111  02"/>
    <x v="258"/>
    <s v="Kennedy"/>
    <n v="58477483000"/>
    <n v="0"/>
    <n v="58477483000"/>
    <n v="0"/>
    <n v="58477483000"/>
    <n v="14619370750"/>
    <n v="58477483000"/>
    <n v="100"/>
    <n v="14619370750"/>
    <n v="58477483000"/>
    <n v="100"/>
  </r>
  <r>
    <s v="111  02"/>
    <x v="259"/>
    <s v="Fontibón"/>
    <n v="20407028000"/>
    <n v="0"/>
    <n v="20407028000"/>
    <n v="0"/>
    <n v="20407028000"/>
    <n v="5101757000"/>
    <n v="20407028000"/>
    <n v="100"/>
    <n v="5101757000"/>
    <n v="20407028000"/>
    <n v="100"/>
  </r>
  <r>
    <s v="111  02"/>
    <x v="260"/>
    <s v="Engativá"/>
    <n v="40005565000"/>
    <n v="0"/>
    <n v="40005565000"/>
    <n v="0"/>
    <n v="40005565000"/>
    <n v="10001391250"/>
    <n v="40005565000"/>
    <n v="100"/>
    <n v="10001391250"/>
    <n v="40005565000"/>
    <n v="100"/>
  </r>
  <r>
    <s v="111  02"/>
    <x v="261"/>
    <s v="Suba"/>
    <n v="47094415000"/>
    <n v="0"/>
    <n v="47094415000"/>
    <n v="0"/>
    <n v="47094415000"/>
    <n v="11773603750"/>
    <n v="47094415000"/>
    <n v="100"/>
    <n v="11773603750"/>
    <n v="47094415000"/>
    <n v="100"/>
  </r>
  <r>
    <s v="111  02"/>
    <x v="262"/>
    <s v="Barrios Unidos"/>
    <n v="19232587000"/>
    <n v="0"/>
    <n v="19232587000"/>
    <n v="0"/>
    <n v="19232587000"/>
    <n v="4808146750"/>
    <n v="19232587000"/>
    <n v="100"/>
    <n v="4808146750"/>
    <n v="19232587000"/>
    <n v="100"/>
  </r>
  <r>
    <s v="111  02"/>
    <x v="263"/>
    <s v="Teusaquillo"/>
    <n v="12638060000"/>
    <n v="0"/>
    <n v="12638060000"/>
    <n v="0"/>
    <n v="12638060000"/>
    <n v="3159515000"/>
    <n v="12638060000"/>
    <n v="100"/>
    <n v="3159515000"/>
    <n v="12638060000"/>
    <n v="100"/>
  </r>
  <r>
    <s v="111  02"/>
    <x v="264"/>
    <s v="Los Mártires"/>
    <n v="17826500000"/>
    <n v="0"/>
    <n v="17826500000"/>
    <n v="0"/>
    <n v="17826500000"/>
    <n v="4456625000"/>
    <n v="17826500000"/>
    <n v="100"/>
    <n v="4456625000"/>
    <n v="17826500000"/>
    <n v="100"/>
  </r>
  <r>
    <s v="111  02"/>
    <x v="265"/>
    <s v="Antonio Nariño"/>
    <n v="16298691000"/>
    <n v="0"/>
    <n v="16298691000"/>
    <n v="0"/>
    <n v="16298691000"/>
    <n v="4074672750"/>
    <n v="16298691000"/>
    <n v="100"/>
    <n v="4074672750"/>
    <n v="16298691000"/>
    <n v="100"/>
  </r>
  <r>
    <s v="111  02"/>
    <x v="266"/>
    <s v="Puente Aranda"/>
    <n v="20404255000"/>
    <n v="0"/>
    <n v="20404255000"/>
    <n v="0"/>
    <n v="20404255000"/>
    <n v="5101063750"/>
    <n v="20404255000"/>
    <n v="100"/>
    <n v="5101063750"/>
    <n v="20404255000"/>
    <n v="100"/>
  </r>
  <r>
    <s v="111  02"/>
    <x v="267"/>
    <s v="La Candelaria"/>
    <n v="14020166000"/>
    <n v="0"/>
    <n v="14020166000"/>
    <n v="0"/>
    <n v="14020166000"/>
    <n v="3505041500"/>
    <n v="14020166000"/>
    <n v="100"/>
    <n v="3505041500"/>
    <n v="14020166000"/>
    <n v="100"/>
  </r>
  <r>
    <s v="111  02"/>
    <x v="268"/>
    <s v="Rafael Uribe"/>
    <n v="41616873000"/>
    <n v="0"/>
    <n v="41616873000"/>
    <n v="0"/>
    <n v="41616873000"/>
    <n v="10404218250"/>
    <n v="41616873000"/>
    <n v="100"/>
    <n v="10404218250"/>
    <n v="41616873000"/>
    <n v="100"/>
  </r>
  <r>
    <s v="111  02"/>
    <x v="269"/>
    <s v="Ciudad Bolívar"/>
    <n v="75439716000"/>
    <n v="0"/>
    <n v="75439716000"/>
    <n v="0"/>
    <n v="75439716000"/>
    <n v="18859929000"/>
    <n v="75439716000"/>
    <n v="100"/>
    <n v="18859929000"/>
    <n v="75439716000"/>
    <n v="100"/>
  </r>
  <r>
    <s v="111  02"/>
    <x v="270"/>
    <s v="Sumapaz"/>
    <n v="18430415000"/>
    <n v="0"/>
    <n v="18430415000"/>
    <n v="0"/>
    <n v="18430415000"/>
    <n v="4607603750"/>
    <n v="18430415000"/>
    <n v="100"/>
    <n v="4607603750"/>
    <n v="18430415000"/>
    <n v="100"/>
  </r>
  <r>
    <s v="111  02"/>
    <x v="271"/>
    <s v="Fondo de Solidaridad y Redistribución de Ingresos"/>
    <n v="104558425000"/>
    <n v="-17557630000"/>
    <n v="87000795000"/>
    <n v="0"/>
    <n v="87000795000"/>
    <n v="30055205116"/>
    <n v="87000795000"/>
    <n v="100"/>
    <n v="30055205116"/>
    <n v="87000795000"/>
    <n v="100"/>
  </r>
  <r>
    <s v="111  02"/>
    <x v="272"/>
    <s v="Acueducto"/>
    <n v="57722795000"/>
    <n v="0"/>
    <n v="57722795000"/>
    <n v="0"/>
    <n v="57722795000"/>
    <n v="11839723604"/>
    <n v="57722795000"/>
    <n v="100"/>
    <n v="11839723604"/>
    <n v="57722795000"/>
    <n v="100"/>
  </r>
  <r>
    <s v="111  02"/>
    <x v="273"/>
    <s v="Alcantarillado"/>
    <n v="29278000000"/>
    <n v="0"/>
    <n v="29278000000"/>
    <n v="0"/>
    <n v="29278000000"/>
    <n v="18215481512"/>
    <n v="29278000000"/>
    <n v="100"/>
    <n v="18215481512"/>
    <n v="29278000000"/>
    <n v="100"/>
  </r>
  <r>
    <s v="111  02"/>
    <x v="274"/>
    <s v="Aseo"/>
    <n v="17557630000"/>
    <n v="-17557630000"/>
    <n v="0"/>
    <n v="0"/>
    <n v="0"/>
    <n v="0"/>
    <n v="0"/>
    <n v="0"/>
    <n v="0"/>
    <n v="0"/>
    <n v="0"/>
  </r>
  <r>
    <s v="111  02"/>
    <x v="275"/>
    <s v="Corporación para el Desarrollo Regional &quot;Bogotá Región&quot;"/>
    <n v="3400000000"/>
    <n v="0"/>
    <n v="3400000000"/>
    <n v="0"/>
    <n v="3400000000"/>
    <n v="0"/>
    <n v="3400000000"/>
    <n v="100"/>
    <n v="0"/>
    <n v="3400000000"/>
    <n v="100"/>
  </r>
  <r>
    <s v="111  02"/>
    <x v="276"/>
    <s v="Mínimo Vital"/>
    <n v="62256000000"/>
    <n v="0"/>
    <n v="62256000000"/>
    <n v="0"/>
    <n v="62256000000"/>
    <n v="7832621"/>
    <n v="58350293984"/>
    <n v="93.73"/>
    <n v="7832621"/>
    <n v="58350293984"/>
    <n v="93.73"/>
  </r>
  <r>
    <s v="111  02"/>
    <x v="277"/>
    <s v="Otras"/>
    <n v="226710433000"/>
    <n v="-28907677805"/>
    <n v="197802755195"/>
    <n v="0"/>
    <n v="197802755195"/>
    <n v="10849625615"/>
    <n v="36303661037"/>
    <n v="18.350000000000001"/>
    <n v="10849625615"/>
    <n v="36303661037"/>
    <n v="18.350000000000001"/>
  </r>
  <r>
    <s v="111  02"/>
    <x v="278"/>
    <s v="Otras Inversión"/>
    <n v="185677000000"/>
    <n v="-24177906242"/>
    <n v="161499093758"/>
    <n v="0"/>
    <n v="161499093758"/>
    <n v="0"/>
    <n v="0"/>
    <n v="0"/>
    <n v="0"/>
    <n v="0"/>
    <n v="0"/>
  </r>
  <r>
    <s v="111  02"/>
    <x v="279"/>
    <s v="Río Bogotá"/>
    <n v="35883433000"/>
    <n v="-4729771563"/>
    <n v="31153661437"/>
    <n v="0"/>
    <n v="31153661437"/>
    <n v="9991295615"/>
    <n v="31153661037"/>
    <n v="100"/>
    <n v="9991295615"/>
    <n v="31153661037"/>
    <n v="100"/>
  </r>
  <r>
    <s v="111  02"/>
    <x v="280"/>
    <s v="Fondo de Gestión del Riesgo (Ley 1523 de 2012)"/>
    <n v="5150000000"/>
    <n v="0"/>
    <n v="5150000000"/>
    <n v="0"/>
    <n v="5150000000"/>
    <n v="858330000"/>
    <n v="5150000000"/>
    <n v="100"/>
    <n v="858330000"/>
    <n v="5150000000"/>
    <n v="100"/>
  </r>
  <r>
    <s v="111  03"/>
    <x v="0"/>
    <s v="GASTOS"/>
    <n v="307879230000"/>
    <n v="0"/>
    <n v="307879230000"/>
    <n v="0"/>
    <n v="307879230000"/>
    <n v="27982519811"/>
    <n v="184226205008"/>
    <n v="41.96"/>
    <n v="28090637331"/>
    <n v="184131574198"/>
    <n v="41.94"/>
  </r>
  <r>
    <s v="111  03"/>
    <x v="281"/>
    <s v="SERVICIO DE LA DEUDA"/>
    <n v="307879230000"/>
    <n v="0"/>
    <n v="307879230000"/>
    <n v="0"/>
    <n v="307879230000"/>
    <n v="27982519811"/>
    <n v="184226205008"/>
    <n v="41.96"/>
    <n v="28090637331"/>
    <n v="184131574198"/>
    <n v="41.94"/>
  </r>
  <r>
    <s v="111  03"/>
    <x v="282"/>
    <s v="INTERNA"/>
    <n v="104387254000"/>
    <n v="0"/>
    <n v="104387254000"/>
    <n v="0"/>
    <n v="104387254000"/>
    <n v="6782579248"/>
    <n v="25602567344"/>
    <n v="24.53"/>
    <n v="6788013768"/>
    <n v="25507936534"/>
    <n v="24.44"/>
  </r>
  <r>
    <s v="111  03"/>
    <x v="283"/>
    <s v="Intereses"/>
    <n v="94118000000"/>
    <n v="0"/>
    <n v="94118000000"/>
    <n v="0"/>
    <n v="94118000000"/>
    <n v="6782579248"/>
    <n v="25156682152"/>
    <n v="26.73"/>
    <n v="6782579248"/>
    <n v="25156682152"/>
    <n v="26.73"/>
  </r>
  <r>
    <s v="111  03"/>
    <x v="284"/>
    <s v="Comisiones y Otros"/>
    <n v="10269254000"/>
    <n v="0"/>
    <n v="10269254000"/>
    <n v="0"/>
    <n v="10269254000"/>
    <n v="0"/>
    <n v="445885192"/>
    <n v="4.34"/>
    <n v="5434520"/>
    <n v="351254382"/>
    <n v="3.42"/>
  </r>
  <r>
    <s v="111  03"/>
    <x v="285"/>
    <s v="EXTERNA"/>
    <n v="201571376000"/>
    <n v="0"/>
    <n v="201571376000"/>
    <n v="0"/>
    <n v="201571376000"/>
    <n v="21199940563"/>
    <n v="157712359789"/>
    <n v="78.239999999999995"/>
    <n v="21302623563"/>
    <n v="157712359789"/>
    <n v="78.239999999999995"/>
  </r>
  <r>
    <s v="111  03"/>
    <x v="286"/>
    <s v="Capital"/>
    <n v="91716799000"/>
    <n v="0"/>
    <n v="91716799000"/>
    <n v="0"/>
    <n v="91716799000"/>
    <n v="15784402642"/>
    <n v="79393063096"/>
    <n v="86.56"/>
    <n v="15784402642"/>
    <n v="79393063096"/>
    <n v="86.56"/>
  </r>
  <r>
    <s v="111  03"/>
    <x v="287"/>
    <s v="Intereses"/>
    <n v="83692560000"/>
    <n v="0"/>
    <n v="83692560000"/>
    <n v="0"/>
    <n v="83692560000"/>
    <n v="4644142353"/>
    <n v="76692059548"/>
    <n v="91.64"/>
    <n v="4644142353"/>
    <n v="76692059548"/>
    <n v="91.64"/>
  </r>
  <r>
    <s v="111  03"/>
    <x v="288"/>
    <s v="Comisiones y Otros"/>
    <n v="26162017000"/>
    <n v="0"/>
    <n v="26162017000"/>
    <n v="0"/>
    <n v="26162017000"/>
    <n v="771395568"/>
    <n v="1627237145"/>
    <n v="6.22"/>
    <n v="874078568"/>
    <n v="1627237145"/>
    <n v="6.22"/>
  </r>
  <r>
    <s v="111  03"/>
    <x v="289"/>
    <s v="TRANSFERENCIA SERVICIO DE LA DEUDA"/>
    <n v="1920600000"/>
    <n v="0"/>
    <n v="1920600000"/>
    <n v="0"/>
    <n v="1920600000"/>
    <n v="0"/>
    <n v="911277875"/>
    <n v="47.45"/>
    <n v="0"/>
    <n v="911277875"/>
    <n v="47.45"/>
  </r>
  <r>
    <s v="111  03"/>
    <x v="290"/>
    <s v="OTRAS TRANSFERENCIAS"/>
    <n v="1920600000"/>
    <n v="0"/>
    <n v="1920600000"/>
    <n v="0"/>
    <n v="1920600000"/>
    <n v="0"/>
    <n v="911277875"/>
    <n v="47.45"/>
    <n v="0"/>
    <n v="911277875"/>
    <n v="47.45"/>
  </r>
  <r>
    <s v="111  03"/>
    <x v="291"/>
    <s v="Transmilenio"/>
    <n v="1920600000"/>
    <n v="0"/>
    <n v="1920600000"/>
    <n v="0"/>
    <n v="1920600000"/>
    <n v="0"/>
    <n v="911277875"/>
    <n v="47.45"/>
    <n v="0"/>
    <n v="911277875"/>
    <n v="47.45"/>
  </r>
  <r>
    <s v="111  04"/>
    <x v="0"/>
    <s v="GASTOS"/>
    <n v="28698200000"/>
    <n v="500000000"/>
    <n v="29198200000"/>
    <n v="0"/>
    <n v="29198200000"/>
    <n v="5297491334"/>
    <n v="25946440425"/>
    <n v="88.86"/>
    <n v="2913727443"/>
    <n v="19280422608"/>
    <n v="66.03"/>
  </r>
  <r>
    <s v="111  04"/>
    <x v="1"/>
    <s v="GASTOS DE FUNCIONAMIENTO"/>
    <n v="21158200000"/>
    <n v="500000000"/>
    <n v="21658200000"/>
    <n v="0"/>
    <n v="21658200000"/>
    <n v="3364962499"/>
    <n v="19967808755"/>
    <n v="92.2"/>
    <n v="2859033896"/>
    <n v="15978186182"/>
    <n v="73.77"/>
  </r>
  <r>
    <s v="111  04"/>
    <x v="2"/>
    <s v="SERVICIOS PERSONALES"/>
    <n v="12857000000"/>
    <n v="397896509"/>
    <n v="13254896509"/>
    <n v="0"/>
    <n v="13254896509"/>
    <n v="2007697825"/>
    <n v="12699905434"/>
    <n v="95.81"/>
    <n v="2136881310"/>
    <n v="12546433966"/>
    <n v="94.66"/>
  </r>
  <r>
    <s v="111  04"/>
    <x v="37"/>
    <s v="SERVICIOS PERSONALES INDIRECTOS"/>
    <n v="12857000000"/>
    <n v="397896509"/>
    <n v="13254896509"/>
    <n v="0"/>
    <n v="13254896509"/>
    <n v="2007697825"/>
    <n v="12699905434"/>
    <n v="95.81"/>
    <n v="2136881310"/>
    <n v="12546433966"/>
    <n v="94.66"/>
  </r>
  <r>
    <s v="111  04"/>
    <x v="38"/>
    <s v="Honorarios"/>
    <n v="12857000000"/>
    <n v="381396509"/>
    <n v="13238396509"/>
    <n v="0"/>
    <n v="13238396509"/>
    <n v="2007697825"/>
    <n v="12683405434"/>
    <n v="95.81"/>
    <n v="2136881310"/>
    <n v="12536133966"/>
    <n v="94.7"/>
  </r>
  <r>
    <s v="111  04"/>
    <x v="39"/>
    <s v="Honorarios Entidad"/>
    <n v="359000000"/>
    <n v="381396509"/>
    <n v="740396509"/>
    <n v="0"/>
    <n v="740396509"/>
    <n v="-8431667"/>
    <n v="684464842"/>
    <n v="92.45"/>
    <n v="120751818"/>
    <n v="537193374"/>
    <n v="72.55"/>
  </r>
  <r>
    <s v="111  04"/>
    <x v="292"/>
    <s v="Honorarios Concejales"/>
    <n v="12498000000"/>
    <n v="0"/>
    <n v="12498000000"/>
    <n v="0"/>
    <n v="12498000000"/>
    <n v="2016129492"/>
    <n v="11998940592"/>
    <n v="96.01"/>
    <n v="2016129492"/>
    <n v="11998940592"/>
    <n v="96.01"/>
  </r>
  <r>
    <s v="111  04"/>
    <x v="40"/>
    <s v="Remuneraci Servicios T馗nicos"/>
    <n v="0"/>
    <n v="16500000"/>
    <n v="16500000"/>
    <n v="0"/>
    <n v="16500000"/>
    <n v="0"/>
    <n v="16500000"/>
    <n v="100"/>
    <n v="0"/>
    <n v="10300000"/>
    <n v="62.42"/>
  </r>
  <r>
    <s v="111  04"/>
    <x v="33"/>
    <s v="GASTOS GENERALES"/>
    <n v="8301200000"/>
    <n v="40513992"/>
    <n v="8341713992"/>
    <n v="0"/>
    <n v="8341713992"/>
    <n v="1357264674"/>
    <n v="7206313822"/>
    <n v="86.39"/>
    <n v="719670104"/>
    <n v="3370162718"/>
    <n v="40.4"/>
  </r>
  <r>
    <s v="111  04"/>
    <x v="42"/>
    <s v="Adquisici de Bienes"/>
    <n v="1246000000"/>
    <n v="98319200"/>
    <n v="1344319200"/>
    <n v="0"/>
    <n v="1344319200"/>
    <n v="59997459"/>
    <n v="1004306057"/>
    <n v="74.709999999999994"/>
    <n v="52201163"/>
    <n v="419335022"/>
    <n v="31.19"/>
  </r>
  <r>
    <s v="111  04"/>
    <x v="43"/>
    <s v="Gastos de Computador"/>
    <n v="592000000"/>
    <n v="-35588800"/>
    <n v="556411200"/>
    <n v="0"/>
    <n v="556411200"/>
    <n v="30000000"/>
    <n v="286979198"/>
    <n v="51.58"/>
    <n v="19154629"/>
    <n v="70287858"/>
    <n v="12.63"/>
  </r>
  <r>
    <s v="111  04"/>
    <x v="44"/>
    <s v="Combustibles, Lubricantes y Llantas"/>
    <n v="414000000"/>
    <n v="133908000"/>
    <n v="547908000"/>
    <n v="0"/>
    <n v="547908000"/>
    <n v="0"/>
    <n v="546261393"/>
    <n v="99.7"/>
    <n v="20158094"/>
    <n v="301819872"/>
    <n v="55.09"/>
  </r>
  <r>
    <s v="111  04"/>
    <x v="45"/>
    <s v="Materiales y Suministros"/>
    <n v="240000000"/>
    <n v="0"/>
    <n v="240000000"/>
    <n v="0"/>
    <n v="240000000"/>
    <n v="29997459"/>
    <n v="171065466"/>
    <n v="71.28"/>
    <n v="12888440"/>
    <n v="47227292"/>
    <n v="19.68"/>
  </r>
  <r>
    <s v="111  04"/>
    <x v="47"/>
    <s v="Adquisici de Servicios"/>
    <n v="7054200000"/>
    <n v="-77805208"/>
    <n v="6976394792"/>
    <n v="0"/>
    <n v="6976394792"/>
    <n v="1284567215"/>
    <n v="6189307765"/>
    <n v="88.72"/>
    <n v="667468941"/>
    <n v="2950827696"/>
    <n v="42.3"/>
  </r>
  <r>
    <s v="111  04"/>
    <x v="48"/>
    <s v="Arrendamientos"/>
    <n v="0"/>
    <n v="500000000"/>
    <n v="500000000"/>
    <n v="0"/>
    <n v="500000000"/>
    <n v="0"/>
    <n v="500000000"/>
    <n v="100"/>
    <n v="0"/>
    <n v="499386981"/>
    <n v="99.88"/>
  </r>
  <r>
    <s v="111  04"/>
    <x v="50"/>
    <s v="Gastos de Transporte y Comunicaci"/>
    <n v="117000000"/>
    <n v="13712754"/>
    <n v="130712754"/>
    <n v="0"/>
    <n v="130712754"/>
    <n v="36003216"/>
    <n v="120488601"/>
    <n v="92.18"/>
    <n v="12637846"/>
    <n v="56453070"/>
    <n v="43.19"/>
  </r>
  <r>
    <s v="111  04"/>
    <x v="51"/>
    <s v="Impresos y  Publicaciones"/>
    <n v="65000000"/>
    <n v="0"/>
    <n v="65000000"/>
    <n v="0"/>
    <n v="65000000"/>
    <n v="0"/>
    <n v="60033820"/>
    <n v="92.36"/>
    <n v="5187662"/>
    <n v="35653751"/>
    <n v="54.85"/>
  </r>
  <r>
    <s v="111  04"/>
    <x v="52"/>
    <s v="Mantenimiento y Reparaciones"/>
    <n v="1010000000"/>
    <n v="121348038"/>
    <n v="1131348038"/>
    <n v="0"/>
    <n v="1131348038"/>
    <n v="311970000"/>
    <n v="1112811426"/>
    <n v="98.36"/>
    <n v="103150972"/>
    <n v="237872318"/>
    <n v="21.03"/>
  </r>
  <r>
    <s v="111  04"/>
    <x v="53"/>
    <s v="Mantenimiento Entidad"/>
    <n v="1010000000"/>
    <n v="121348038"/>
    <n v="1131348038"/>
    <n v="0"/>
    <n v="1131348038"/>
    <n v="311970000"/>
    <n v="1112811426"/>
    <n v="98.36"/>
    <n v="103150972"/>
    <n v="237872318"/>
    <n v="21.03"/>
  </r>
  <r>
    <s v="111  04"/>
    <x v="54"/>
    <s v="Seguros"/>
    <n v="1166000000"/>
    <n v="0"/>
    <n v="1166000000"/>
    <n v="0"/>
    <n v="1166000000"/>
    <n v="239860121"/>
    <n v="1089811154"/>
    <n v="93.47"/>
    <n v="237548651"/>
    <n v="1087499683"/>
    <n v="93.27"/>
  </r>
  <r>
    <s v="111  04"/>
    <x v="55"/>
    <s v="Seguros Entidad"/>
    <n v="77000000"/>
    <n v="0"/>
    <n v="77000000"/>
    <n v="0"/>
    <n v="77000000"/>
    <n v="69363721"/>
    <n v="73227854"/>
    <n v="95.1"/>
    <n v="67052251"/>
    <n v="70916383"/>
    <n v="92.1"/>
  </r>
  <r>
    <s v="111  04"/>
    <x v="293"/>
    <s v="Seguros de Vida Concejales"/>
    <n v="44000000"/>
    <n v="0"/>
    <n v="44000000"/>
    <n v="0"/>
    <n v="44000000"/>
    <n v="0"/>
    <n v="0"/>
    <n v="0"/>
    <n v="0"/>
    <n v="0"/>
    <n v="0"/>
  </r>
  <r>
    <s v="111  04"/>
    <x v="294"/>
    <s v="Seguros de Salud Concejales"/>
    <n v="1045000000"/>
    <n v="0"/>
    <n v="1045000000"/>
    <n v="0"/>
    <n v="1045000000"/>
    <n v="170496400"/>
    <n v="1016583300"/>
    <n v="97.28"/>
    <n v="170496400"/>
    <n v="1016583300"/>
    <n v="97.28"/>
  </r>
  <r>
    <s v="111  04"/>
    <x v="56"/>
    <s v="Servicios P炻licos"/>
    <n v="613200000"/>
    <n v="0"/>
    <n v="613200000"/>
    <n v="0"/>
    <n v="613200000"/>
    <n v="25557380"/>
    <n v="307004370"/>
    <n v="50.07"/>
    <n v="26751910"/>
    <n v="307004370"/>
    <n v="50.07"/>
  </r>
  <r>
    <s v="111  04"/>
    <x v="57"/>
    <s v="Energ僘"/>
    <n v="165444000"/>
    <n v="0"/>
    <n v="165444000"/>
    <n v="0"/>
    <n v="165444000"/>
    <n v="10926030"/>
    <n v="136935130"/>
    <n v="82.77"/>
    <n v="10926030"/>
    <n v="136935130"/>
    <n v="82.77"/>
  </r>
  <r>
    <s v="111  04"/>
    <x v="58"/>
    <s v="Acueducto y Alcantarillado"/>
    <n v="99000000"/>
    <n v="0"/>
    <n v="99000000"/>
    <n v="0"/>
    <n v="99000000"/>
    <n v="2792490"/>
    <n v="21533450"/>
    <n v="21.75"/>
    <n v="3907280"/>
    <n v="21533450"/>
    <n v="21.75"/>
  </r>
  <r>
    <s v="111  04"/>
    <x v="59"/>
    <s v="Aseo"/>
    <n v="21200000"/>
    <n v="0"/>
    <n v="21200000"/>
    <n v="0"/>
    <n v="21200000"/>
    <n v="0"/>
    <n v="6535850"/>
    <n v="30.83"/>
    <n v="79740"/>
    <n v="6535850"/>
    <n v="30.83"/>
  </r>
  <r>
    <s v="111  04"/>
    <x v="60"/>
    <s v="Tel馭ono"/>
    <n v="327556000"/>
    <n v="0"/>
    <n v="327556000"/>
    <n v="0"/>
    <n v="327556000"/>
    <n v="11838860"/>
    <n v="141999940"/>
    <n v="43.35"/>
    <n v="11838860"/>
    <n v="141999940"/>
    <n v="43.35"/>
  </r>
  <r>
    <s v="111  04"/>
    <x v="61"/>
    <s v="Capacitaci"/>
    <n v="478000000"/>
    <n v="300000000"/>
    <n v="778000000"/>
    <n v="0"/>
    <n v="778000000"/>
    <n v="300000000"/>
    <n v="706019488"/>
    <n v="90.75"/>
    <n v="0"/>
    <n v="0"/>
    <n v="0"/>
  </r>
  <r>
    <s v="111  04"/>
    <x v="62"/>
    <s v="Capacitaci Interna"/>
    <n v="478000000"/>
    <n v="300000000"/>
    <n v="778000000"/>
    <n v="0"/>
    <n v="778000000"/>
    <n v="300000000"/>
    <n v="706019488"/>
    <n v="90.75"/>
    <n v="0"/>
    <n v="0"/>
    <n v="0"/>
  </r>
  <r>
    <s v="111  04"/>
    <x v="63"/>
    <s v="Bienestar e Incentivos"/>
    <n v="650000000"/>
    <n v="159305800"/>
    <n v="809305800"/>
    <n v="0"/>
    <n v="809305800"/>
    <n v="121966498"/>
    <n v="794288298"/>
    <n v="98.14"/>
    <n v="82542498"/>
    <n v="248230086"/>
    <n v="30.67"/>
  </r>
  <r>
    <s v="111  04"/>
    <x v="64"/>
    <s v="Promoci Institucional"/>
    <n v="638000000"/>
    <n v="-501835800"/>
    <n v="136164200"/>
    <n v="0"/>
    <n v="136164200"/>
    <n v="0"/>
    <n v="136163288"/>
    <n v="100"/>
    <n v="7779980"/>
    <n v="60126001"/>
    <n v="44.16"/>
  </r>
  <r>
    <s v="111  04"/>
    <x v="65"/>
    <s v="Salud Ocupacional"/>
    <n v="113000000"/>
    <n v="0"/>
    <n v="113000000"/>
    <n v="0"/>
    <n v="113000000"/>
    <n v="0"/>
    <n v="82457072"/>
    <n v="72.97"/>
    <n v="2811500"/>
    <n v="17051090"/>
    <n v="15.09"/>
  </r>
  <r>
    <s v="111  04"/>
    <x v="90"/>
    <s v="Programas y Convenios Institucionales"/>
    <n v="40000000"/>
    <n v="0"/>
    <n v="40000000"/>
    <n v="0"/>
    <n v="40000000"/>
    <n v="0"/>
    <n v="40000000"/>
    <n v="100"/>
    <n v="0"/>
    <n v="40000000"/>
    <n v="100"/>
  </r>
  <r>
    <s v="111  04"/>
    <x v="92"/>
    <s v="Otros Programas y Convenios Institucionales"/>
    <n v="40000000"/>
    <n v="0"/>
    <n v="40000000"/>
    <n v="0"/>
    <n v="40000000"/>
    <n v="0"/>
    <n v="40000000"/>
    <n v="100"/>
    <n v="0"/>
    <n v="40000000"/>
    <n v="100"/>
  </r>
  <r>
    <s v="111  04"/>
    <x v="66"/>
    <s v="Informaci"/>
    <n v="2164000000"/>
    <n v="-670336000"/>
    <n v="1493664000"/>
    <n v="0"/>
    <n v="1493664000"/>
    <n v="249210000"/>
    <n v="1240230248"/>
    <n v="83.03"/>
    <n v="189057922"/>
    <n v="361550346"/>
    <n v="24.21"/>
  </r>
  <r>
    <s v="111  04"/>
    <x v="34"/>
    <s v="Otros Gastos Generales"/>
    <n v="1000000"/>
    <n v="20000000"/>
    <n v="21000000"/>
    <n v="0"/>
    <n v="21000000"/>
    <n v="12700000"/>
    <n v="12700000"/>
    <n v="60.48"/>
    <n v="0"/>
    <n v="0"/>
    <n v="0"/>
  </r>
  <r>
    <s v="111  04"/>
    <x v="67"/>
    <s v="Impuestos, Tasas, Contribuciones, Derechos y Multas"/>
    <n v="1000000"/>
    <n v="0"/>
    <n v="1000000"/>
    <n v="0"/>
    <n v="1000000"/>
    <n v="0"/>
    <n v="0"/>
    <n v="0"/>
    <n v="0"/>
    <n v="0"/>
    <n v="0"/>
  </r>
  <r>
    <s v="111  04"/>
    <x v="295"/>
    <s v="Otros Gastos Generales"/>
    <n v="0"/>
    <n v="20000000"/>
    <n v="20000000"/>
    <n v="0"/>
    <n v="20000000"/>
    <n v="12700000"/>
    <n v="12700000"/>
    <n v="63.5"/>
    <n v="0"/>
    <n v="0"/>
    <n v="0"/>
  </r>
  <r>
    <s v="111  04"/>
    <x v="68"/>
    <s v="PASIVOS EXIGIBLES"/>
    <n v="0"/>
    <n v="61589499"/>
    <n v="61589499"/>
    <n v="0"/>
    <n v="61589499"/>
    <n v="0"/>
    <n v="61589499"/>
    <n v="100"/>
    <n v="2482482"/>
    <n v="61589498"/>
    <n v="100"/>
  </r>
  <r>
    <s v="111  04"/>
    <x v="69"/>
    <s v="INVERSIﾓN"/>
    <n v="7540000000"/>
    <n v="0"/>
    <n v="7540000000"/>
    <n v="0"/>
    <n v="7540000000"/>
    <n v="1932528835"/>
    <n v="5978631670"/>
    <n v="79.290000000000006"/>
    <n v="54693547"/>
    <n v="3302236426"/>
    <n v="43.8"/>
  </r>
  <r>
    <s v="111  04"/>
    <x v="70"/>
    <s v="DIRECTA"/>
    <n v="7540000000"/>
    <n v="0"/>
    <n v="7540000000"/>
    <n v="0"/>
    <n v="7540000000"/>
    <n v="1932528835"/>
    <n v="5978631670"/>
    <n v="79.290000000000006"/>
    <n v="54693547"/>
    <n v="3302236426"/>
    <n v="43.8"/>
  </r>
  <r>
    <s v="111  04"/>
    <x v="71"/>
    <s v="Bogot・Humana"/>
    <n v="7540000000"/>
    <n v="0"/>
    <n v="7540000000"/>
    <n v="0"/>
    <n v="7540000000"/>
    <n v="1932528835"/>
    <n v="5978631670"/>
    <n v="79.290000000000006"/>
    <n v="54693547"/>
    <n v="3302236426"/>
    <n v="43.8"/>
  </r>
  <r>
    <s v="111  04"/>
    <x v="72"/>
    <s v="Una Bogot・que defiende y fortalece lo p炻lico"/>
    <n v="7540000000"/>
    <n v="0"/>
    <n v="7540000000"/>
    <n v="0"/>
    <n v="7540000000"/>
    <n v="1932528835"/>
    <n v="5978631670"/>
    <n v="79.290000000000006"/>
    <n v="54693547"/>
    <n v="3302236426"/>
    <n v="43.8"/>
  </r>
  <r>
    <s v="111  04"/>
    <x v="80"/>
    <s v="Fortalecimiento de la funci administrativa y desarrollo institucional"/>
    <n v="7540000000"/>
    <n v="0"/>
    <n v="7540000000"/>
    <n v="0"/>
    <n v="7540000000"/>
    <n v="1932528835"/>
    <n v="5978631670"/>
    <n v="79.290000000000006"/>
    <n v="54693547"/>
    <n v="3302236426"/>
    <n v="43.8"/>
  </r>
  <r>
    <s v="111  04"/>
    <x v="296"/>
    <s v="Fortalecimiento a la gesti institucional del Concejo de Bogot・"/>
    <n v="7540000000"/>
    <n v="0"/>
    <n v="7540000000"/>
    <n v="0"/>
    <n v="7540000000"/>
    <n v="1932528835"/>
    <n v="5978631670"/>
    <n v="79.290000000000006"/>
    <n v="54693547"/>
    <n v="3302236426"/>
    <n v="43.8"/>
  </r>
  <r>
    <s v="111  04"/>
    <x v="297"/>
    <s v="235 - Fortalecimiento a la gesti institucional del Concejo de Bogot・"/>
    <n v="7540000000"/>
    <n v="0"/>
    <n v="7540000000"/>
    <n v="0"/>
    <n v="7540000000"/>
    <n v="1932528835"/>
    <n v="5978631670"/>
    <n v="79.290000000000006"/>
    <n v="54693547"/>
    <n v="3302236426"/>
    <n v="43.8"/>
  </r>
  <r>
    <s v="112  01"/>
    <x v="0"/>
    <s v="GASTOS"/>
    <n v="2918213613000"/>
    <n v="0"/>
    <n v="2918213613000"/>
    <n v="0"/>
    <n v="2918213613000"/>
    <n v="309905738019"/>
    <n v="2581257070167"/>
    <n v="88.45"/>
    <n v="405534986832"/>
    <n v="2304806999231"/>
    <n v="78.98"/>
  </r>
  <r>
    <s v="112  01"/>
    <x v="1"/>
    <s v="GASTOS DE FUNCIONAMIENTO"/>
    <n v="79933853000"/>
    <n v="0"/>
    <n v="79933853000"/>
    <n v="0"/>
    <n v="79933853000"/>
    <n v="8445530609"/>
    <n v="71181062351"/>
    <n v="89.05"/>
    <n v="9797127684"/>
    <n v="67868020750"/>
    <n v="84.91"/>
  </r>
  <r>
    <s v="112  01"/>
    <x v="2"/>
    <s v="SERVICIOS PERSONALES"/>
    <n v="58339401000"/>
    <n v="0"/>
    <n v="58339401000"/>
    <n v="0"/>
    <n v="58339401000"/>
    <n v="7329449649"/>
    <n v="50753066482"/>
    <n v="87"/>
    <n v="8420756018"/>
    <n v="50049705917"/>
    <n v="85.79"/>
  </r>
  <r>
    <s v="112  01"/>
    <x v="3"/>
    <s v="SERVICIOS PERSONALES ASOCIADOS A LANOMINA"/>
    <n v="41869454000"/>
    <n v="0"/>
    <n v="41869454000"/>
    <n v="0"/>
    <n v="41869454000"/>
    <n v="5798686419"/>
    <n v="36375962983"/>
    <n v="86.88"/>
    <n v="5798686419"/>
    <n v="36375962983"/>
    <n v="86.88"/>
  </r>
  <r>
    <s v="112  01"/>
    <x v="4"/>
    <s v="Sueldos Personal de Nina"/>
    <n v="23163179000"/>
    <n v="0"/>
    <n v="23163179000"/>
    <n v="0"/>
    <n v="23163179000"/>
    <n v="2061426361"/>
    <n v="20307120009"/>
    <n v="87.67"/>
    <n v="2061426361"/>
    <n v="20307120009"/>
    <n v="87.67"/>
  </r>
  <r>
    <s v="112  01"/>
    <x v="5"/>
    <s v="Gastos de Representaci"/>
    <n v="1202636000"/>
    <n v="0"/>
    <n v="1202636000"/>
    <n v="0"/>
    <n v="1202636000"/>
    <n v="85389077"/>
    <n v="1088739014"/>
    <n v="90.53"/>
    <n v="85389077"/>
    <n v="1088739014"/>
    <n v="90.53"/>
  </r>
  <r>
    <s v="112  01"/>
    <x v="6"/>
    <s v="Horas Extras, Dominicales, Festivos,Recargo Nocturno y Trabajo Suplementario"/>
    <n v="151903000"/>
    <n v="0"/>
    <n v="151903000"/>
    <n v="0"/>
    <n v="151903000"/>
    <n v="0"/>
    <n v="134056746"/>
    <n v="88.25"/>
    <n v="0"/>
    <n v="134056746"/>
    <n v="88.25"/>
  </r>
  <r>
    <s v="112  01"/>
    <x v="83"/>
    <s v="Auxilio de Transporte"/>
    <n v="142745000"/>
    <n v="0"/>
    <n v="142745000"/>
    <n v="0"/>
    <n v="142745000"/>
    <n v="6280800"/>
    <n v="99734160"/>
    <n v="69.87"/>
    <n v="6280800"/>
    <n v="99734160"/>
    <n v="69.87"/>
  </r>
  <r>
    <s v="112  01"/>
    <x v="84"/>
    <s v="Subsidio de Alimentaci"/>
    <n v="119908000"/>
    <n v="0"/>
    <n v="119908000"/>
    <n v="0"/>
    <n v="119908000"/>
    <n v="4866057"/>
    <n v="76170378"/>
    <n v="63.52"/>
    <n v="4866057"/>
    <n v="76170378"/>
    <n v="63.52"/>
  </r>
  <r>
    <s v="112  01"/>
    <x v="7"/>
    <s v="Bonificaci por Servicios Prestados"/>
    <n v="779136000"/>
    <n v="0"/>
    <n v="779136000"/>
    <n v="0"/>
    <n v="779136000"/>
    <n v="40004186"/>
    <n v="642178479"/>
    <n v="82.42"/>
    <n v="40004186"/>
    <n v="642178479"/>
    <n v="82.42"/>
  </r>
  <r>
    <s v="112  01"/>
    <x v="8"/>
    <s v="Prima Semestral"/>
    <n v="3460672000"/>
    <n v="0"/>
    <n v="3460672000"/>
    <n v="0"/>
    <n v="3460672000"/>
    <n v="0"/>
    <n v="2910193274"/>
    <n v="84.09"/>
    <n v="0"/>
    <n v="2910193274"/>
    <n v="84.09"/>
  </r>
  <r>
    <s v="112  01"/>
    <x v="9"/>
    <s v="Prima de Navidad"/>
    <n v="3144076000"/>
    <n v="0"/>
    <n v="3144076000"/>
    <n v="0"/>
    <n v="3144076000"/>
    <n v="2631035936"/>
    <n v="2737805229"/>
    <n v="87.08"/>
    <n v="2631035936"/>
    <n v="2737805229"/>
    <n v="87.08"/>
  </r>
  <r>
    <s v="112  01"/>
    <x v="10"/>
    <s v="Prima de Vacaciones"/>
    <n v="1509157000"/>
    <n v="-235495004"/>
    <n v="1273661996"/>
    <n v="0"/>
    <n v="1273661996"/>
    <n v="401725212"/>
    <n v="1223227162"/>
    <n v="96.04"/>
    <n v="401725212"/>
    <n v="1223227162"/>
    <n v="96.04"/>
  </r>
  <r>
    <s v="112  01"/>
    <x v="11"/>
    <s v="Prima T馗nica"/>
    <n v="6452262000"/>
    <n v="0"/>
    <n v="6452262000"/>
    <n v="0"/>
    <n v="6452262000"/>
    <n v="429634654"/>
    <n v="5538889881"/>
    <n v="85.84"/>
    <n v="429634654"/>
    <n v="5538889881"/>
    <n v="85.84"/>
  </r>
  <r>
    <s v="112  01"/>
    <x v="12"/>
    <s v="Prima de Antiguedad"/>
    <n v="868989000"/>
    <n v="0"/>
    <n v="868989000"/>
    <n v="0"/>
    <n v="868989000"/>
    <n v="61509240"/>
    <n v="748767612"/>
    <n v="86.17"/>
    <n v="61509240"/>
    <n v="748767612"/>
    <n v="86.17"/>
  </r>
  <r>
    <s v="112  01"/>
    <x v="13"/>
    <s v="Prima Secretarial"/>
    <n v="40346000"/>
    <n v="0"/>
    <n v="40346000"/>
    <n v="0"/>
    <n v="40346000"/>
    <n v="2470481"/>
    <n v="32593533"/>
    <n v="80.790000000000006"/>
    <n v="2470481"/>
    <n v="32593533"/>
    <n v="80.790000000000006"/>
  </r>
  <r>
    <s v="112  01"/>
    <x v="14"/>
    <s v="Vacaciones en Dinero"/>
    <n v="0"/>
    <n v="235495004"/>
    <n v="235495004"/>
    <n v="0"/>
    <n v="235495004"/>
    <n v="37854190"/>
    <n v="233887757"/>
    <n v="99.32"/>
    <n v="37854190"/>
    <n v="233887757"/>
    <n v="99.32"/>
  </r>
  <r>
    <s v="112  01"/>
    <x v="15"/>
    <s v="Bonificaci Especial de Recreaci"/>
    <n v="128682000"/>
    <n v="0"/>
    <n v="128682000"/>
    <n v="0"/>
    <n v="128682000"/>
    <n v="36490225"/>
    <n v="104979986"/>
    <n v="81.58"/>
    <n v="36490225"/>
    <n v="104979986"/>
    <n v="81.58"/>
  </r>
  <r>
    <s v="112  01"/>
    <x v="16"/>
    <s v="Reconocimiento por Permanencia en elServicio P炻lico"/>
    <n v="705763000"/>
    <n v="0"/>
    <n v="705763000"/>
    <n v="0"/>
    <n v="705763000"/>
    <n v="0"/>
    <n v="497619763"/>
    <n v="70.510000000000005"/>
    <n v="0"/>
    <n v="497619763"/>
    <n v="70.510000000000005"/>
  </r>
  <r>
    <s v="112  01"/>
    <x v="37"/>
    <s v="SERVICIOS PERSONALES INDIRECTOS"/>
    <n v="2402126000"/>
    <n v="0"/>
    <n v="2402126000"/>
    <n v="0"/>
    <n v="2402126000"/>
    <n v="328134573"/>
    <n v="2338028688"/>
    <n v="97.33"/>
    <n v="457335422"/>
    <n v="1634668123"/>
    <n v="68.05"/>
  </r>
  <r>
    <s v="112  01"/>
    <x v="38"/>
    <s v="Honorarios"/>
    <n v="1413427000"/>
    <n v="0"/>
    <n v="1413427000"/>
    <n v="0"/>
    <n v="1413427000"/>
    <n v="58482133"/>
    <n v="1401929279"/>
    <n v="99.19"/>
    <n v="301605869"/>
    <n v="984156801"/>
    <n v="69.63"/>
  </r>
  <r>
    <s v="112  01"/>
    <x v="39"/>
    <s v="Honorarios Entidad"/>
    <n v="1413427000"/>
    <n v="0"/>
    <n v="1413427000"/>
    <n v="0"/>
    <n v="1413427000"/>
    <n v="58482133"/>
    <n v="1401929279"/>
    <n v="99.19"/>
    <n v="301605869"/>
    <n v="984156801"/>
    <n v="69.63"/>
  </r>
  <r>
    <s v="112  01"/>
    <x v="40"/>
    <s v="Remuneraci Servicios T馗nicos"/>
    <n v="988699000"/>
    <n v="0"/>
    <n v="988699000"/>
    <n v="0"/>
    <n v="988699000"/>
    <n v="269652440"/>
    <n v="936099409"/>
    <n v="94.68"/>
    <n v="155729553"/>
    <n v="650511322"/>
    <n v="65.790000000000006"/>
  </r>
  <r>
    <s v="112  01"/>
    <x v="17"/>
    <s v="APORTES PATRONALES AL SECTOR PRIVADOYPﾚBLICO"/>
    <n v="14067821000"/>
    <n v="0"/>
    <n v="14067821000"/>
    <n v="0"/>
    <n v="14067821000"/>
    <n v="1202628657"/>
    <n v="12039074811"/>
    <n v="85.58"/>
    <n v="2164734177"/>
    <n v="12039074811"/>
    <n v="85.58"/>
  </r>
  <r>
    <s v="112  01"/>
    <x v="18"/>
    <s v="Aportes Patronales Sector Privado"/>
    <n v="8087326000"/>
    <n v="-75000000"/>
    <n v="8012326000"/>
    <n v="0"/>
    <n v="8012326000"/>
    <n v="605278971"/>
    <n v="6722960344"/>
    <n v="83.91"/>
    <n v="1081134613"/>
    <n v="6722960344"/>
    <n v="83.91"/>
  </r>
  <r>
    <s v="112  01"/>
    <x v="19"/>
    <s v="Cesant僘s Fondos Privados"/>
    <n v="1643803000"/>
    <n v="0"/>
    <n v="1643803000"/>
    <n v="0"/>
    <n v="1643803000"/>
    <n v="175955313"/>
    <n v="1444617609"/>
    <n v="87.88"/>
    <n v="175955313"/>
    <n v="1444617609"/>
    <n v="87.88"/>
  </r>
  <r>
    <s v="112  01"/>
    <x v="20"/>
    <s v="Pensiones Fondos Privados"/>
    <n v="1987336000"/>
    <n v="-75000000"/>
    <n v="1912336000"/>
    <n v="0"/>
    <n v="1912336000"/>
    <n v="111708474"/>
    <n v="1421563612"/>
    <n v="74.34"/>
    <n v="240490368"/>
    <n v="1421563612"/>
    <n v="74.34"/>
  </r>
  <r>
    <s v="112  01"/>
    <x v="21"/>
    <s v="Salud EPS Privadas"/>
    <n v="2775968000"/>
    <n v="0"/>
    <n v="2775968000"/>
    <n v="0"/>
    <n v="2775968000"/>
    <n v="189295700"/>
    <n v="2438036600"/>
    <n v="87.83"/>
    <n v="423176700"/>
    <n v="2438036600"/>
    <n v="87.83"/>
  </r>
  <r>
    <s v="112  01"/>
    <x v="22"/>
    <s v="Riesgos Profesionales Sector Privado"/>
    <n v="170477000"/>
    <n v="0"/>
    <n v="170477000"/>
    <n v="0"/>
    <n v="170477000"/>
    <n v="9819764"/>
    <n v="115608183"/>
    <n v="67.81"/>
    <n v="24525452"/>
    <n v="115608183"/>
    <n v="67.81"/>
  </r>
  <r>
    <s v="112  01"/>
    <x v="23"/>
    <s v="Caja de Compensaci"/>
    <n v="1509742000"/>
    <n v="0"/>
    <n v="1509742000"/>
    <n v="0"/>
    <n v="1509742000"/>
    <n v="118499720"/>
    <n v="1303134340"/>
    <n v="86.32"/>
    <n v="216986780"/>
    <n v="1303134340"/>
    <n v="86.32"/>
  </r>
  <r>
    <s v="112  01"/>
    <x v="24"/>
    <s v="Aportes Patronales Sector P炻lico"/>
    <n v="5980495000"/>
    <n v="75000000"/>
    <n v="6055495000"/>
    <n v="0"/>
    <n v="6055495000"/>
    <n v="597349686"/>
    <n v="5316114467"/>
    <n v="87.79"/>
    <n v="1083599564"/>
    <n v="5316114467"/>
    <n v="87.79"/>
  </r>
  <r>
    <s v="112  01"/>
    <x v="25"/>
    <s v="Cesant僘s Fondos P炻licos"/>
    <n v="2159876000"/>
    <n v="0"/>
    <n v="2159876000"/>
    <n v="0"/>
    <n v="2159876000"/>
    <n v="277281923"/>
    <n v="1673445346"/>
    <n v="77.48"/>
    <n v="454195185"/>
    <n v="1673445346"/>
    <n v="77.48"/>
  </r>
  <r>
    <s v="112  01"/>
    <x v="26"/>
    <s v="Pensiones Fondos P炻licos"/>
    <n v="1931674000"/>
    <n v="75000000"/>
    <n v="2006674000"/>
    <n v="0"/>
    <n v="2006674000"/>
    <n v="175498335"/>
    <n v="1998566780"/>
    <n v="99.6"/>
    <n v="354667000"/>
    <n v="1998566780"/>
    <n v="99.6"/>
  </r>
  <r>
    <s v="112  01"/>
    <x v="28"/>
    <s v="ESAP"/>
    <n v="188716000"/>
    <n v="0"/>
    <n v="188716000"/>
    <n v="0"/>
    <n v="188716000"/>
    <n v="13312415"/>
    <n v="162891830"/>
    <n v="86.32"/>
    <n v="27123310"/>
    <n v="162891830"/>
    <n v="86.32"/>
  </r>
  <r>
    <s v="112  01"/>
    <x v="29"/>
    <s v="ICBF"/>
    <n v="1132305000"/>
    <n v="0"/>
    <n v="1132305000"/>
    <n v="0"/>
    <n v="1132305000"/>
    <n v="88874690"/>
    <n v="977350680"/>
    <n v="86.32"/>
    <n v="162740060"/>
    <n v="977350680"/>
    <n v="86.32"/>
  </r>
  <r>
    <s v="112  01"/>
    <x v="30"/>
    <s v="SENA"/>
    <n v="188716000"/>
    <n v="0"/>
    <n v="188716000"/>
    <n v="0"/>
    <n v="188716000"/>
    <n v="13312415"/>
    <n v="162891830"/>
    <n v="86.32"/>
    <n v="27123310"/>
    <n v="162891830"/>
    <n v="86.32"/>
  </r>
  <r>
    <s v="112  01"/>
    <x v="31"/>
    <s v="Institutos T馗nicos"/>
    <n v="363312000"/>
    <n v="0"/>
    <n v="363312000"/>
    <n v="0"/>
    <n v="363312000"/>
    <n v="26624930"/>
    <n v="325783760"/>
    <n v="89.67"/>
    <n v="54246720"/>
    <n v="325783760"/>
    <n v="89.67"/>
  </r>
  <r>
    <s v="112  01"/>
    <x v="32"/>
    <s v="Comisiones"/>
    <n v="15896000"/>
    <n v="0"/>
    <n v="15896000"/>
    <n v="0"/>
    <n v="15896000"/>
    <n v="2444978"/>
    <n v="15184241"/>
    <n v="95.52"/>
    <n v="3503979"/>
    <n v="15184241"/>
    <n v="95.52"/>
  </r>
  <r>
    <s v="112  01"/>
    <x v="33"/>
    <s v="GASTOS GENERALES"/>
    <n v="21594452000"/>
    <n v="-70888079"/>
    <n v="21523563921"/>
    <n v="0"/>
    <n v="21523563921"/>
    <n v="1091638420"/>
    <n v="20357107790"/>
    <n v="94.58"/>
    <n v="1351929126"/>
    <n v="17747426754"/>
    <n v="82.46"/>
  </r>
  <r>
    <s v="112  01"/>
    <x v="42"/>
    <s v="Adquisici de Bienes"/>
    <n v="3028576000"/>
    <n v="-1234493339"/>
    <n v="1794082661"/>
    <n v="0"/>
    <n v="1794082661"/>
    <n v="613401894"/>
    <n v="1360189898"/>
    <n v="75.819999999999993"/>
    <n v="229969140"/>
    <n v="603845348"/>
    <n v="33.659999999999997"/>
  </r>
  <r>
    <s v="112  01"/>
    <x v="88"/>
    <s v="Dotaci"/>
    <n v="134405000"/>
    <n v="131127000"/>
    <n v="265532000"/>
    <n v="0"/>
    <n v="265532000"/>
    <n v="0"/>
    <n v="265401245"/>
    <n v="99.95"/>
    <n v="20244387"/>
    <n v="265401245"/>
    <n v="99.95"/>
  </r>
  <r>
    <s v="112  01"/>
    <x v="43"/>
    <s v="Gastos de Computador"/>
    <n v="1800000000"/>
    <n v="-749370339"/>
    <n v="1050629661"/>
    <n v="0"/>
    <n v="1050629661"/>
    <n v="440580014"/>
    <n v="711394571"/>
    <n v="67.709999999999994"/>
    <n v="139175146"/>
    <n v="181801095"/>
    <n v="17.3"/>
  </r>
  <r>
    <s v="112  01"/>
    <x v="44"/>
    <s v="Combustibles, Lubricantes y Llantas"/>
    <n v="114171000"/>
    <n v="0"/>
    <n v="114171000"/>
    <n v="0"/>
    <n v="114171000"/>
    <n v="0"/>
    <n v="107252052"/>
    <n v="93.94"/>
    <n v="24587459"/>
    <n v="84360971"/>
    <n v="73.89"/>
  </r>
  <r>
    <s v="112  01"/>
    <x v="45"/>
    <s v="Materiales y Suministros"/>
    <n v="950000000"/>
    <n v="-616250000"/>
    <n v="333750000"/>
    <n v="0"/>
    <n v="333750000"/>
    <n v="157750000"/>
    <n v="261070150"/>
    <n v="78.22"/>
    <n v="45962148"/>
    <n v="72282037"/>
    <n v="21.66"/>
  </r>
  <r>
    <s v="112  01"/>
    <x v="46"/>
    <s v="Compra de Equipo"/>
    <n v="30000000"/>
    <n v="0"/>
    <n v="30000000"/>
    <n v="0"/>
    <n v="30000000"/>
    <n v="15071880"/>
    <n v="15071880"/>
    <n v="50.24"/>
    <n v="0"/>
    <n v="0"/>
    <n v="0"/>
  </r>
  <r>
    <s v="112  01"/>
    <x v="47"/>
    <s v="Adquisici de Servicios"/>
    <n v="18560751000"/>
    <n v="1156126988"/>
    <n v="19716877988"/>
    <n v="0"/>
    <n v="19716877988"/>
    <n v="473656502"/>
    <n v="18987212868"/>
    <n v="96.3"/>
    <n v="1116485482"/>
    <n v="17133876382"/>
    <n v="86.9"/>
  </r>
  <r>
    <s v="112  01"/>
    <x v="48"/>
    <s v="Arrendamientos"/>
    <n v="3884303000"/>
    <n v="1177581364"/>
    <n v="5061884364"/>
    <n v="0"/>
    <n v="5061884364"/>
    <n v="67225680"/>
    <n v="4902438928"/>
    <n v="96.85"/>
    <n v="4407648"/>
    <n v="4002120483"/>
    <n v="79.06"/>
  </r>
  <r>
    <s v="112  01"/>
    <x v="49"/>
    <s v="Vi疸icos y Gastos de Viaje"/>
    <n v="0"/>
    <n v="31860131"/>
    <n v="31860131"/>
    <n v="0"/>
    <n v="31860131"/>
    <n v="0"/>
    <n v="31860131"/>
    <n v="100"/>
    <n v="1177629"/>
    <n v="31860131"/>
    <n v="100"/>
  </r>
  <r>
    <s v="112  01"/>
    <x v="50"/>
    <s v="Gastos de Transporte y Comunicaci"/>
    <n v="550000000"/>
    <n v="90000000"/>
    <n v="640000000"/>
    <n v="0"/>
    <n v="640000000"/>
    <n v="89482500"/>
    <n v="628585273"/>
    <n v="98.22"/>
    <n v="74127123"/>
    <n v="439289502"/>
    <n v="68.64"/>
  </r>
  <r>
    <s v="112  01"/>
    <x v="51"/>
    <s v="Impresos y  Publicaciones"/>
    <n v="238484000"/>
    <n v="0"/>
    <n v="238484000"/>
    <n v="0"/>
    <n v="238484000"/>
    <n v="162100"/>
    <n v="94912615"/>
    <n v="39.799999999999997"/>
    <n v="27985139"/>
    <n v="45427377"/>
    <n v="19.05"/>
  </r>
  <r>
    <s v="112  01"/>
    <x v="52"/>
    <s v="Mantenimiento y Reparaciones"/>
    <n v="3454995000"/>
    <n v="-111502176"/>
    <n v="3343492824"/>
    <n v="0"/>
    <n v="3343492824"/>
    <n v="254425595"/>
    <n v="3336534676"/>
    <n v="99.79"/>
    <n v="644439987"/>
    <n v="2676814760"/>
    <n v="80.06"/>
  </r>
  <r>
    <s v="112  01"/>
    <x v="53"/>
    <s v="Mantenimiento Entidad"/>
    <n v="3454995000"/>
    <n v="-111502176"/>
    <n v="3343492824"/>
    <n v="0"/>
    <n v="3343492824"/>
    <n v="254425595"/>
    <n v="3336534676"/>
    <n v="99.79"/>
    <n v="644439987"/>
    <n v="2676814760"/>
    <n v="80.06"/>
  </r>
  <r>
    <s v="112  01"/>
    <x v="54"/>
    <s v="Seguros"/>
    <n v="8513390000"/>
    <n v="0"/>
    <n v="8513390000"/>
    <n v="0"/>
    <n v="8513390000"/>
    <n v="0"/>
    <n v="8493362472"/>
    <n v="99.76"/>
    <n v="0"/>
    <n v="8493362472"/>
    <n v="99.76"/>
  </r>
  <r>
    <s v="112  01"/>
    <x v="55"/>
    <s v="Seguros Entidad"/>
    <n v="8513390000"/>
    <n v="0"/>
    <n v="8513390000"/>
    <n v="0"/>
    <n v="8513390000"/>
    <n v="0"/>
    <n v="8493362472"/>
    <n v="99.76"/>
    <n v="0"/>
    <n v="8493362472"/>
    <n v="99.76"/>
  </r>
  <r>
    <s v="112  01"/>
    <x v="56"/>
    <s v="Servicios P炻licos"/>
    <n v="1456579000"/>
    <n v="0"/>
    <n v="1456579000"/>
    <n v="0"/>
    <n v="1456579000"/>
    <n v="62360627"/>
    <n v="1068331104"/>
    <n v="73.349999999999994"/>
    <n v="101010765"/>
    <n v="1068331104"/>
    <n v="73.349999999999994"/>
  </r>
  <r>
    <s v="112  01"/>
    <x v="57"/>
    <s v="Energ僘"/>
    <n v="906915000"/>
    <n v="-6262458"/>
    <n v="900652542"/>
    <n v="0"/>
    <n v="900652542"/>
    <n v="54552462"/>
    <n v="563929795"/>
    <n v="62.61"/>
    <n v="54552462"/>
    <n v="563929795"/>
    <n v="62.61"/>
  </r>
  <r>
    <s v="112  01"/>
    <x v="58"/>
    <s v="Acueducto y Alcantarillado"/>
    <n v="65273000"/>
    <n v="2465351"/>
    <n v="67738351"/>
    <n v="0"/>
    <n v="67738351"/>
    <n v="5780437"/>
    <n v="63552742"/>
    <n v="93.82"/>
    <n v="5882687"/>
    <n v="63552742"/>
    <n v="93.82"/>
  </r>
  <r>
    <s v="112  01"/>
    <x v="59"/>
    <s v="Aseo"/>
    <n v="17007000"/>
    <n v="3797107"/>
    <n v="20804107"/>
    <n v="0"/>
    <n v="20804107"/>
    <n v="2013618"/>
    <n v="18797585"/>
    <n v="90.36"/>
    <n v="2013618"/>
    <n v="18797585"/>
    <n v="90.36"/>
  </r>
  <r>
    <s v="112  01"/>
    <x v="60"/>
    <s v="Tel馭ono"/>
    <n v="467208000"/>
    <n v="0"/>
    <n v="467208000"/>
    <n v="0"/>
    <n v="467208000"/>
    <n v="0"/>
    <n v="421916282"/>
    <n v="90.31"/>
    <n v="38547888"/>
    <n v="421916282"/>
    <n v="90.31"/>
  </r>
  <r>
    <s v="112  01"/>
    <x v="89"/>
    <s v="Gas"/>
    <n v="176000"/>
    <n v="0"/>
    <n v="176000"/>
    <n v="0"/>
    <n v="176000"/>
    <n v="14110"/>
    <n v="134700"/>
    <n v="76.53"/>
    <n v="14110"/>
    <n v="134700"/>
    <n v="76.53"/>
  </r>
  <r>
    <s v="112  01"/>
    <x v="61"/>
    <s v="Capacitaci"/>
    <n v="300000000"/>
    <n v="-31812331"/>
    <n v="268187669"/>
    <n v="0"/>
    <n v="268187669"/>
    <n v="0"/>
    <n v="268187669"/>
    <n v="100"/>
    <n v="223503664"/>
    <n v="223503664"/>
    <n v="83.34"/>
  </r>
  <r>
    <s v="112  01"/>
    <x v="62"/>
    <s v="Capacitaci Interna"/>
    <n v="300000000"/>
    <n v="-31812331"/>
    <n v="268187669"/>
    <n v="0"/>
    <n v="268187669"/>
    <n v="0"/>
    <n v="268187669"/>
    <n v="100"/>
    <n v="223503664"/>
    <n v="223503664"/>
    <n v="83.34"/>
  </r>
  <r>
    <s v="112  01"/>
    <x v="63"/>
    <s v="Bienestar e Incentivos"/>
    <n v="114000000"/>
    <n v="0"/>
    <n v="114000000"/>
    <n v="0"/>
    <n v="114000000"/>
    <n v="0"/>
    <n v="114000000"/>
    <n v="100"/>
    <n v="32811015"/>
    <n v="105472015"/>
    <n v="92.52"/>
  </r>
  <r>
    <s v="112  01"/>
    <x v="65"/>
    <s v="Salud Ocupacional"/>
    <n v="49000000"/>
    <n v="0"/>
    <n v="49000000"/>
    <n v="0"/>
    <n v="49000000"/>
    <n v="0"/>
    <n v="49000000"/>
    <n v="100"/>
    <n v="7022512"/>
    <n v="47694874"/>
    <n v="97.34"/>
  </r>
  <r>
    <s v="112  01"/>
    <x v="34"/>
    <s v="Otros Gastos Generales"/>
    <n v="5125000"/>
    <n v="7478272"/>
    <n v="12603272"/>
    <n v="0"/>
    <n v="12603272"/>
    <n v="4580024"/>
    <n v="9705024"/>
    <n v="77"/>
    <n v="5474504"/>
    <n v="9705024"/>
    <n v="77"/>
  </r>
  <r>
    <s v="112  01"/>
    <x v="67"/>
    <s v="Impuestos, Tasas, Contribuciones, Derechos y Multas"/>
    <n v="5125000"/>
    <n v="7478272"/>
    <n v="12603272"/>
    <n v="0"/>
    <n v="12603272"/>
    <n v="4580024"/>
    <n v="9705024"/>
    <n v="77"/>
    <n v="5474504"/>
    <n v="9705024"/>
    <n v="77"/>
  </r>
  <r>
    <s v="112  01"/>
    <x v="68"/>
    <s v="PASIVOS EXIGIBLES"/>
    <n v="0"/>
    <n v="70888079"/>
    <n v="70888079"/>
    <n v="0"/>
    <n v="70888079"/>
    <n v="24442540"/>
    <n v="70888079"/>
    <n v="100"/>
    <n v="24442540"/>
    <n v="70888079"/>
    <n v="100"/>
  </r>
  <r>
    <s v="112  01"/>
    <x v="69"/>
    <s v="INVERSIﾓN"/>
    <n v="2838279760000"/>
    <n v="0"/>
    <n v="2838279760000"/>
    <n v="0"/>
    <n v="2838279760000"/>
    <n v="301460207410"/>
    <n v="2510076007816"/>
    <n v="88.44"/>
    <n v="395737859148"/>
    <n v="2236938978481"/>
    <n v="78.81"/>
  </r>
  <r>
    <s v="112  01"/>
    <x v="70"/>
    <s v="DIRECTA"/>
    <n v="2831124526000"/>
    <n v="-5446945691"/>
    <n v="2825677580309"/>
    <n v="0"/>
    <n v="2825677580309"/>
    <n v="297695671825"/>
    <n v="2498585075404"/>
    <n v="88.42"/>
    <n v="391538307989"/>
    <n v="2225448046069"/>
    <n v="78.760000000000005"/>
  </r>
  <r>
    <s v="112  01"/>
    <x v="71"/>
    <s v="Bogot・Humana"/>
    <n v="2831124526000"/>
    <n v="-5446945691"/>
    <n v="2825677580309"/>
    <n v="0"/>
    <n v="2825677580309"/>
    <n v="297695671825"/>
    <n v="2498585075404"/>
    <n v="88.42"/>
    <n v="391538307989"/>
    <n v="2225448046069"/>
    <n v="78.760000000000005"/>
  </r>
  <r>
    <s v="112  01"/>
    <x v="93"/>
    <s v="Una ciudad que supera la segregaciyla discriminaci: el ser humano en el centro de las preocupaciones del desarrollo"/>
    <n v="2830653164000"/>
    <n v="-5413383024"/>
    <n v="2825239780976"/>
    <n v="0"/>
    <n v="2825239780976"/>
    <n v="297695671825"/>
    <n v="2498147276071"/>
    <n v="88.42"/>
    <n v="391496983969"/>
    <n v="2225272472022"/>
    <n v="78.760000000000005"/>
  </r>
  <r>
    <s v="112  01"/>
    <x v="298"/>
    <s v="Garant僘 del desarrollo integral de laprimera infancia"/>
    <n v="214230617000"/>
    <n v="-109147786566"/>
    <n v="105082830434"/>
    <n v="0"/>
    <n v="105082830434"/>
    <n v="2689833384"/>
    <n v="60203145620"/>
    <n v="57.29"/>
    <n v="1648283488"/>
    <n v="47940380905"/>
    <n v="45.62"/>
  </r>
  <r>
    <s v="112  01"/>
    <x v="299"/>
    <s v="Prejard匤, jard匤 y transici: preescolar de calidad en el sistema educativo oficial"/>
    <n v="214230617000"/>
    <n v="-109147786566"/>
    <n v="105082830434"/>
    <n v="0"/>
    <n v="105082830434"/>
    <n v="2689833384"/>
    <n v="60203145620"/>
    <n v="57.29"/>
    <n v="1648283488"/>
    <n v="47940380905"/>
    <n v="45.62"/>
  </r>
  <r>
    <s v="112  01"/>
    <x v="300"/>
    <s v="101 - Prejard匤, jard匤 y transici: preescolar de calidad en el sistema educativo oficial"/>
    <n v="67053863000"/>
    <n v="-21734418912"/>
    <n v="45319444088"/>
    <n v="0"/>
    <n v="45319444088"/>
    <n v="0"/>
    <n v="24500000000"/>
    <n v="54.06"/>
    <n v="98640383"/>
    <n v="24135833639"/>
    <n v="53.26"/>
  </r>
  <r>
    <s v="112  01"/>
    <x v="301"/>
    <s v="103 - Prejard匤, jard匤 y transici: preescolar de calidad en el sistema educativo oficial"/>
    <n v="104140969000"/>
    <n v="-62233106681"/>
    <n v="41907862319"/>
    <n v="0"/>
    <n v="41907862319"/>
    <n v="2183817254"/>
    <n v="17854755993"/>
    <n v="42.6"/>
    <n v="646318188"/>
    <n v="12355288405"/>
    <n v="29.48"/>
  </r>
  <r>
    <s v="112  01"/>
    <x v="302"/>
    <s v="104 - Prejard匤, jard匤 y transici: preescolar de calidad en el sistema educativo oficial"/>
    <n v="43035785000"/>
    <n v="-25180260973"/>
    <n v="17855524027"/>
    <n v="0"/>
    <n v="17855524027"/>
    <n v="506016130"/>
    <n v="17848389627"/>
    <n v="99.96"/>
    <n v="903324917"/>
    <n v="11449258861"/>
    <n v="64.12"/>
  </r>
  <r>
    <s v="112  01"/>
    <x v="303"/>
    <s v="Construcci de saberes. Educaci incluyente, diversa y de calidad para disfrutar y aprender"/>
    <n v="2616422547000"/>
    <n v="103734403542"/>
    <n v="2720156950542"/>
    <n v="0"/>
    <n v="2720156950542"/>
    <n v="295005838441"/>
    <n v="2437944130451"/>
    <n v="89.63"/>
    <n v="389848700481"/>
    <n v="2177332091117"/>
    <n v="80.040000000000006"/>
  </r>
  <r>
    <s v="112  01"/>
    <x v="304"/>
    <s v="H畸itat escolar"/>
    <n v="348794213000"/>
    <n v="148421087251"/>
    <n v="497215300251"/>
    <n v="0"/>
    <n v="497215300251"/>
    <n v="21707002469"/>
    <n v="306226375739"/>
    <n v="61.59"/>
    <n v="40769863072"/>
    <n v="163908277761"/>
    <n v="32.97"/>
  </r>
  <r>
    <s v="112  01"/>
    <x v="305"/>
    <s v="114 - H畸itat escolar"/>
    <n v="348794213000"/>
    <n v="148421087251"/>
    <n v="497215300251"/>
    <n v="0"/>
    <n v="497215300251"/>
    <n v="21707002469"/>
    <n v="306226375739"/>
    <n v="61.59"/>
    <n v="40769863072"/>
    <n v="163908277761"/>
    <n v="32.97"/>
  </r>
  <r>
    <s v="112  01"/>
    <x v="306"/>
    <s v="Enfoques diferenciales"/>
    <n v="21591239000"/>
    <n v="-451750138"/>
    <n v="21139488862"/>
    <n v="0"/>
    <n v="21139488862"/>
    <n v="137480000"/>
    <n v="18691761548"/>
    <n v="88.42"/>
    <n v="1330831424"/>
    <n v="5210424169"/>
    <n v="24.65"/>
  </r>
  <r>
    <s v="112  01"/>
    <x v="307"/>
    <s v="114 - Enfoques diferenciales"/>
    <n v="21591239000"/>
    <n v="-451750138"/>
    <n v="21139488862"/>
    <n v="0"/>
    <n v="21139488862"/>
    <n v="137480000"/>
    <n v="18691761548"/>
    <n v="88.42"/>
    <n v="1330831424"/>
    <n v="5210424169"/>
    <n v="24.65"/>
  </r>
  <r>
    <s v="112  01"/>
    <x v="308"/>
    <s v="Jornada educativa de 40 horas semanales para la excelencia acad駑ica y la formaci integral y jornadas 佖icas"/>
    <n v="148155501000"/>
    <n v="-49855385904"/>
    <n v="98300115096"/>
    <n v="0"/>
    <n v="98300115096"/>
    <n v="612498067"/>
    <n v="61336128417"/>
    <n v="62.4"/>
    <n v="10736569731"/>
    <n v="41526830834"/>
    <n v="42.24"/>
  </r>
  <r>
    <s v="112  01"/>
    <x v="309"/>
    <s v="115 - Jornada educativa de 40 horassemanales para la excelencia acad駑ica y la formaci integral y jornadas 佖icas"/>
    <n v="148155501000"/>
    <n v="-49855385904"/>
    <n v="98300115096"/>
    <n v="0"/>
    <n v="98300115096"/>
    <n v="612498067"/>
    <n v="61336128417"/>
    <n v="62.4"/>
    <n v="10736569731"/>
    <n v="41526830834"/>
    <n v="42.24"/>
  </r>
  <r>
    <s v="112  01"/>
    <x v="310"/>
    <s v="Resignificaci de las miradas de laeducaci"/>
    <n v="4357738000"/>
    <n v="-861116088"/>
    <n v="3496621912"/>
    <n v="0"/>
    <n v="3496621912"/>
    <n v="0"/>
    <n v="2822623237"/>
    <n v="80.72"/>
    <n v="393196413"/>
    <n v="1613482823"/>
    <n v="46.14"/>
  </r>
  <r>
    <s v="112  01"/>
    <x v="311"/>
    <s v="114 - Resignificaci de las miradasdela educaci"/>
    <n v="4357738000"/>
    <n v="-861116088"/>
    <n v="3496621912"/>
    <n v="0"/>
    <n v="3496621912"/>
    <n v="0"/>
    <n v="2822623237"/>
    <n v="80.72"/>
    <n v="393196413"/>
    <n v="1613482823"/>
    <n v="46.14"/>
  </r>
  <r>
    <s v="112  01"/>
    <x v="312"/>
    <s v="Media fortalecida y mayor acceso a laeducaci superior"/>
    <n v="80961981000"/>
    <n v="-25179062986"/>
    <n v="55782918014"/>
    <n v="0"/>
    <n v="55782918014"/>
    <n v="-283"/>
    <n v="27764891416"/>
    <n v="49.77"/>
    <n v="5976832458"/>
    <n v="24376400866"/>
    <n v="43.7"/>
  </r>
  <r>
    <s v="112  01"/>
    <x v="313"/>
    <s v="116 - Media fortalecida y mayor accesoa la educaci superior"/>
    <n v="80961981000"/>
    <n v="-25179062986"/>
    <n v="55782918014"/>
    <n v="0"/>
    <n v="55782918014"/>
    <n v="-283"/>
    <n v="27764891416"/>
    <n v="49.77"/>
    <n v="5976832458"/>
    <n v="24376400866"/>
    <n v="43.7"/>
  </r>
  <r>
    <s v="112  01"/>
    <x v="314"/>
    <s v="Di疝ogo social y participaci de la comunidad educativa"/>
    <n v="4676857000"/>
    <n v="-972865363"/>
    <n v="3703991637"/>
    <n v="0"/>
    <n v="3703991637"/>
    <n v="34297060"/>
    <n v="3657179037"/>
    <n v="98.74"/>
    <n v="831146827"/>
    <n v="2750581146"/>
    <n v="74.260000000000005"/>
  </r>
  <r>
    <s v="112  01"/>
    <x v="315"/>
    <s v="117 - Di疝ogo social y participaci dela comunidad educativa"/>
    <n v="4676857000"/>
    <n v="-972865363"/>
    <n v="3703991637"/>
    <n v="0"/>
    <n v="3703991637"/>
    <n v="34297060"/>
    <n v="3657179037"/>
    <n v="98.74"/>
    <n v="831146827"/>
    <n v="2750581146"/>
    <n v="74.260000000000005"/>
  </r>
  <r>
    <s v="112  01"/>
    <x v="316"/>
    <s v="Pensar la educaci"/>
    <n v="8147038000"/>
    <n v="499515667"/>
    <n v="8646553667"/>
    <n v="0"/>
    <n v="8646553667"/>
    <n v="2592303145"/>
    <n v="6964501267"/>
    <n v="80.55"/>
    <n v="3732398495"/>
    <n v="6083461256"/>
    <n v="70.36"/>
  </r>
  <r>
    <s v="112  01"/>
    <x v="317"/>
    <s v="117 - Pensar la educaci"/>
    <n v="8147038000"/>
    <n v="499515667"/>
    <n v="8646553667"/>
    <n v="0"/>
    <n v="8646553667"/>
    <n v="2592303145"/>
    <n v="6964501267"/>
    <n v="80.55"/>
    <n v="3732398495"/>
    <n v="6083461256"/>
    <n v="70.36"/>
  </r>
  <r>
    <s v="112  01"/>
    <x v="318"/>
    <s v="Maestros empoderados, con bienestarymejor formaci"/>
    <n v="26151687000"/>
    <n v="-1400794118"/>
    <n v="24750892882"/>
    <n v="0"/>
    <n v="24750892882"/>
    <n v="184800000"/>
    <n v="24750892777"/>
    <n v="100"/>
    <n v="3066382798"/>
    <n v="22971411735"/>
    <n v="92.81"/>
  </r>
  <r>
    <s v="112  01"/>
    <x v="319"/>
    <s v="117 - Maestros empoderados, con bienestar y mejor formaci"/>
    <n v="26151687000"/>
    <n v="-1400794118"/>
    <n v="24750892882"/>
    <n v="0"/>
    <n v="24750892882"/>
    <n v="184800000"/>
    <n v="24750892777"/>
    <n v="100"/>
    <n v="3066382798"/>
    <n v="22971411735"/>
    <n v="92.81"/>
  </r>
  <r>
    <s v="112  01"/>
    <x v="320"/>
    <s v="Nis y nis estudiando"/>
    <n v="395605906000"/>
    <n v="-11237802586"/>
    <n v="384368103414"/>
    <n v="0"/>
    <n v="384368103414"/>
    <n v="19209602201"/>
    <n v="374114016194"/>
    <n v="97.33"/>
    <n v="41287053191"/>
    <n v="330103688655"/>
    <n v="85.88"/>
  </r>
  <r>
    <s v="112  01"/>
    <x v="321"/>
    <s v="114 - Nis y nis estudiando"/>
    <n v="395605906000"/>
    <n v="-11237802586"/>
    <n v="384368103414"/>
    <n v="0"/>
    <n v="384368103414"/>
    <n v="19209602201"/>
    <n v="374114016194"/>
    <n v="97.33"/>
    <n v="41287053191"/>
    <n v="330103688655"/>
    <n v="85.88"/>
  </r>
  <r>
    <s v="112  01"/>
    <x v="322"/>
    <s v="Administraci del talento humano"/>
    <n v="1284989137000"/>
    <n v="105883155975"/>
    <n v="1390872292975"/>
    <n v="0"/>
    <n v="1390872292975"/>
    <n v="224476832064"/>
    <n v="1389499483131"/>
    <n v="99.9"/>
    <n v="237672710301"/>
    <n v="1386964762321"/>
    <n v="99.72"/>
  </r>
  <r>
    <s v="112  01"/>
    <x v="323"/>
    <s v="114 - Administraci del talento humano"/>
    <n v="1284989137000"/>
    <n v="105883155975"/>
    <n v="1390872292975"/>
    <n v="0"/>
    <n v="1390872292975"/>
    <n v="224476832064"/>
    <n v="1389499483131"/>
    <n v="99.9"/>
    <n v="237672710301"/>
    <n v="1386964762321"/>
    <n v="99.72"/>
  </r>
  <r>
    <s v="112  01"/>
    <x v="324"/>
    <s v="Tecnolog僘s de la informaci y las comunicaciones"/>
    <n v="71362350000"/>
    <n v="-25514886436"/>
    <n v="45847463564"/>
    <n v="0"/>
    <n v="45847463564"/>
    <n v="12051779644"/>
    <n v="36580333098"/>
    <n v="79.790000000000006"/>
    <n v="6959173753"/>
    <n v="19245795844"/>
    <n v="41.98"/>
  </r>
  <r>
    <s v="112  01"/>
    <x v="325"/>
    <s v="114 - Tecnolog僘s de la informaci ylas comunicaciones"/>
    <n v="71362350000"/>
    <n v="-25514886436"/>
    <n v="45847463564"/>
    <n v="0"/>
    <n v="45847463564"/>
    <n v="12051779644"/>
    <n v="36580333098"/>
    <n v="79.790000000000006"/>
    <n v="6959173753"/>
    <n v="19245795844"/>
    <n v="41.98"/>
  </r>
  <r>
    <s v="112  01"/>
    <x v="326"/>
    <s v="Educaci para la ciudadan僘 y la convivencia"/>
    <n v="22019364000"/>
    <n v="-3363076003"/>
    <n v="18656287997"/>
    <n v="0"/>
    <n v="18656287997"/>
    <n v="82465840"/>
    <n v="18577941828"/>
    <n v="99.58"/>
    <n v="4409537246"/>
    <n v="14122504752"/>
    <n v="75.7"/>
  </r>
  <r>
    <s v="112  01"/>
    <x v="327"/>
    <s v="117 - Educaci para la ciudadan僘 y laconvivencia"/>
    <n v="22019364000"/>
    <n v="-3363076003"/>
    <n v="18656287997"/>
    <n v="0"/>
    <n v="18656287997"/>
    <n v="82465840"/>
    <n v="18577941828"/>
    <n v="99.58"/>
    <n v="4409537246"/>
    <n v="14122504752"/>
    <n v="75.7"/>
  </r>
  <r>
    <s v="112  01"/>
    <x v="328"/>
    <s v="Mejor gesti"/>
    <n v="6712524000"/>
    <n v="-2529786652"/>
    <n v="4182737348"/>
    <n v="0"/>
    <n v="4182737348"/>
    <n v="159645867"/>
    <n v="4155020387"/>
    <n v="99.34"/>
    <n v="560942705"/>
    <n v="3528094817"/>
    <n v="84.35"/>
  </r>
  <r>
    <s v="112  01"/>
    <x v="329"/>
    <s v="117 - Mejor gesti"/>
    <n v="6712524000"/>
    <n v="-2529786652"/>
    <n v="4182737348"/>
    <n v="0"/>
    <n v="4182737348"/>
    <n v="159645867"/>
    <n v="4155020387"/>
    <n v="99.34"/>
    <n v="560942705"/>
    <n v="3528094817"/>
    <n v="84.35"/>
  </r>
  <r>
    <s v="112  01"/>
    <x v="330"/>
    <s v="Fortalecimiento acad駑ico"/>
    <n v="8427245000"/>
    <n v="-534454103"/>
    <n v="7892790897"/>
    <n v="0"/>
    <n v="7892790897"/>
    <n v="0"/>
    <n v="7892661963"/>
    <n v="100"/>
    <n v="1134619316"/>
    <n v="7242081995"/>
    <n v="91.76"/>
  </r>
  <r>
    <s v="112  01"/>
    <x v="331"/>
    <s v="114 - Fortalecimiento acad駑ico"/>
    <n v="8427245000"/>
    <n v="-534454103"/>
    <n v="7892790897"/>
    <n v="0"/>
    <n v="7892790897"/>
    <n v="0"/>
    <n v="7892661963"/>
    <n v="100"/>
    <n v="1134619316"/>
    <n v="7242081995"/>
    <n v="91.76"/>
  </r>
  <r>
    <s v="112  01"/>
    <x v="332"/>
    <s v="Subsidios a la demanda educativa"/>
    <n v="184469767000"/>
    <n v="-29168374974"/>
    <n v="155301392026"/>
    <n v="0"/>
    <n v="155301392026"/>
    <n v="13757132367"/>
    <n v="154910320412"/>
    <n v="99.75"/>
    <n v="30987442751"/>
    <n v="147684292143"/>
    <n v="95.1"/>
  </r>
  <r>
    <s v="112  01"/>
    <x v="333"/>
    <s v="114 - Subsidios a la demanda educativa"/>
    <n v="184469767000"/>
    <n v="-29168374974"/>
    <n v="155301392026"/>
    <n v="0"/>
    <n v="155301392026"/>
    <n v="13757132367"/>
    <n v="154910320412"/>
    <n v="99.75"/>
    <n v="30987442751"/>
    <n v="147684292143"/>
    <n v="95.1"/>
  </r>
  <r>
    <s v="112  01"/>
    <x v="72"/>
    <s v="Una Bogot・que defiende y fortalece lop炻lico"/>
    <n v="471362000"/>
    <n v="-33562667"/>
    <n v="437799333"/>
    <n v="0"/>
    <n v="437799333"/>
    <n v="0"/>
    <n v="437799333"/>
    <n v="100"/>
    <n v="41324020"/>
    <n v="175574047"/>
    <n v="40.1"/>
  </r>
  <r>
    <s v="112  01"/>
    <x v="73"/>
    <s v="Transparencia, probidad, lucha contrala corrupci y control social efectivo e incluyente"/>
    <n v="471362000"/>
    <n v="-33562667"/>
    <n v="437799333"/>
    <n v="0"/>
    <n v="437799333"/>
    <n v="0"/>
    <n v="437799333"/>
    <n v="100"/>
    <n v="41324020"/>
    <n v="175574047"/>
    <n v="40.1"/>
  </r>
  <r>
    <s v="112  01"/>
    <x v="334"/>
    <s v="Fortalecimiento de la transparencia"/>
    <n v="471362000"/>
    <n v="-33562667"/>
    <n v="437799333"/>
    <n v="0"/>
    <n v="437799333"/>
    <n v="0"/>
    <n v="437799333"/>
    <n v="100"/>
    <n v="41324020"/>
    <n v="175574047"/>
    <n v="40.1"/>
  </r>
  <r>
    <s v="112  01"/>
    <x v="335"/>
    <s v="222 - Fortalecimiento de la transparencia"/>
    <n v="471362000"/>
    <n v="-33562667"/>
    <n v="437799333"/>
    <n v="0"/>
    <n v="437799333"/>
    <n v="0"/>
    <n v="437799333"/>
    <n v="100"/>
    <n v="41324020"/>
    <n v="175574047"/>
    <n v="40.1"/>
  </r>
  <r>
    <s v="112  01"/>
    <x v="133"/>
    <s v="PASIVOS EXIGIBLES"/>
    <n v="7155234000"/>
    <n v="5446945691"/>
    <n v="12602179691"/>
    <n v="0"/>
    <n v="12602179691"/>
    <n v="3764535585"/>
    <n v="11490932412"/>
    <n v="91.18"/>
    <n v="4199551159"/>
    <n v="11490932412"/>
    <n v="91.18"/>
  </r>
  <r>
    <s v="113  01"/>
    <x v="0"/>
    <s v="GASTOS"/>
    <n v="101847993000"/>
    <n v="-1500000000"/>
    <n v="100347993000"/>
    <n v="0"/>
    <n v="100347993000"/>
    <n v="17734430376"/>
    <n v="81352653601"/>
    <n v="81.069999999999993"/>
    <n v="11993369586"/>
    <n v="56843783950.959999"/>
    <n v="56.65"/>
  </r>
  <r>
    <s v="113  01"/>
    <x v="1"/>
    <s v="GASTOS DE FUNCIONAMIENTO"/>
    <n v="32907299000"/>
    <n v="0"/>
    <n v="32907299000"/>
    <n v="0"/>
    <n v="32907299000"/>
    <n v="3411867744"/>
    <n v="29261661807"/>
    <n v="88.92"/>
    <n v="4980763088"/>
    <n v="27084255119"/>
    <n v="82.3"/>
  </r>
  <r>
    <s v="113  01"/>
    <x v="2"/>
    <s v="SERVICIOS PERSONALES"/>
    <n v="24075835000"/>
    <n v="-15921852"/>
    <n v="24059913148"/>
    <n v="0"/>
    <n v="24059913148"/>
    <n v="3026142747"/>
    <n v="20961419469"/>
    <n v="87.12"/>
    <n v="3512707588"/>
    <n v="20845807148"/>
    <n v="86.64"/>
  </r>
  <r>
    <s v="113  01"/>
    <x v="3"/>
    <s v="SERVICIOS PERSONALES ASOCIADOS A LANOMINA"/>
    <n v="17498562000"/>
    <n v="-44011410"/>
    <n v="17454550590"/>
    <n v="0"/>
    <n v="17454550590"/>
    <n v="2257565834"/>
    <n v="15069735677"/>
    <n v="86.34"/>
    <n v="2257565834"/>
    <n v="15069460653"/>
    <n v="86.34"/>
  </r>
  <r>
    <s v="113  01"/>
    <x v="4"/>
    <s v="Sueldos Personal de Nina"/>
    <n v="9447255000"/>
    <n v="0"/>
    <n v="9447255000"/>
    <n v="0"/>
    <n v="9447255000"/>
    <n v="820498433"/>
    <n v="8126384306"/>
    <n v="86.02"/>
    <n v="820498433"/>
    <n v="8126109282"/>
    <n v="86.02"/>
  </r>
  <r>
    <s v="113  01"/>
    <x v="5"/>
    <s v="Gastos de Representaci"/>
    <n v="670330000"/>
    <n v="13981855"/>
    <n v="684311855"/>
    <n v="0"/>
    <n v="684311855"/>
    <n v="53956474"/>
    <n v="673838437"/>
    <n v="98.47"/>
    <n v="53956474"/>
    <n v="673838437"/>
    <n v="98.47"/>
  </r>
  <r>
    <s v="113  01"/>
    <x v="6"/>
    <s v="Horas Extras, Dominicales, Festivos,Recargo Nocturno y Trabajo Suplementario"/>
    <n v="128171000"/>
    <n v="0"/>
    <n v="128171000"/>
    <n v="0"/>
    <n v="128171000"/>
    <n v="4421607"/>
    <n v="61867937"/>
    <n v="48.27"/>
    <n v="4421607"/>
    <n v="61867937"/>
    <n v="48.27"/>
  </r>
  <r>
    <s v="113  01"/>
    <x v="83"/>
    <s v="Auxilio de Transporte"/>
    <n v="39593000"/>
    <n v="0"/>
    <n v="39593000"/>
    <n v="0"/>
    <n v="39593000"/>
    <n v="3055200"/>
    <n v="34828339"/>
    <n v="87.97"/>
    <n v="3055200"/>
    <n v="34828339"/>
    <n v="87.97"/>
  </r>
  <r>
    <s v="113  01"/>
    <x v="84"/>
    <s v="Subsidio de Alimentaci"/>
    <n v="26518000"/>
    <n v="0"/>
    <n v="26518000"/>
    <n v="0"/>
    <n v="26518000"/>
    <n v="2041525"/>
    <n v="23143146"/>
    <n v="87.27"/>
    <n v="2041525"/>
    <n v="23143146"/>
    <n v="87.27"/>
  </r>
  <r>
    <s v="113  01"/>
    <x v="7"/>
    <s v="Bonificaci por Servicios Prestados"/>
    <n v="312413000"/>
    <n v="157928587"/>
    <n v="470341587"/>
    <n v="0"/>
    <n v="470341587"/>
    <n v="14219920"/>
    <n v="249475114"/>
    <n v="53.04"/>
    <n v="14219920"/>
    <n v="249475114"/>
    <n v="53.04"/>
  </r>
  <r>
    <s v="113  01"/>
    <x v="8"/>
    <s v="Prima Semestral"/>
    <n v="1458495000"/>
    <n v="-200000000"/>
    <n v="1258495000"/>
    <n v="0"/>
    <n v="1258495000"/>
    <n v="0"/>
    <n v="1204437654"/>
    <n v="95.7"/>
    <n v="0"/>
    <n v="1204437654"/>
    <n v="95.7"/>
  </r>
  <r>
    <s v="113  01"/>
    <x v="9"/>
    <s v="Prima de Navidad"/>
    <n v="1317322000"/>
    <n v="-15921852"/>
    <n v="1301400148"/>
    <n v="0"/>
    <n v="1301400148"/>
    <n v="1021481324"/>
    <n v="1098473113"/>
    <n v="84.41"/>
    <n v="1021481324"/>
    <n v="1098473113"/>
    <n v="84.41"/>
  </r>
  <r>
    <s v="113  01"/>
    <x v="10"/>
    <s v="Prima de Vacaciones"/>
    <n v="632313000"/>
    <n v="0"/>
    <n v="632313000"/>
    <n v="0"/>
    <n v="632313000"/>
    <n v="98013468"/>
    <n v="554177727"/>
    <n v="87.64"/>
    <n v="98013468"/>
    <n v="554177727"/>
    <n v="87.64"/>
  </r>
  <r>
    <s v="113  01"/>
    <x v="11"/>
    <s v="Prima T馗nica"/>
    <n v="2981711000"/>
    <n v="0"/>
    <n v="2981711000"/>
    <n v="0"/>
    <n v="2981711000"/>
    <n v="215409864"/>
    <n v="2674445049"/>
    <n v="89.69"/>
    <n v="215409864"/>
    <n v="2674445049"/>
    <n v="89.69"/>
  </r>
  <r>
    <s v="113  01"/>
    <x v="12"/>
    <s v="Prima de Antiguedad"/>
    <n v="237354000"/>
    <n v="0"/>
    <n v="237354000"/>
    <n v="0"/>
    <n v="237354000"/>
    <n v="16174194"/>
    <n v="197626167"/>
    <n v="83.26"/>
    <n v="16174194"/>
    <n v="197626167"/>
    <n v="83.26"/>
  </r>
  <r>
    <s v="113  01"/>
    <x v="13"/>
    <s v="Prima Secretarial"/>
    <n v="1880000"/>
    <n v="0"/>
    <n v="1880000"/>
    <n v="0"/>
    <n v="1880000"/>
    <n v="62401"/>
    <n v="957360"/>
    <n v="50.92"/>
    <n v="62401"/>
    <n v="957360"/>
    <n v="50.92"/>
  </r>
  <r>
    <s v="113  01"/>
    <x v="15"/>
    <s v="Bonificaci Especial de Recreaci"/>
    <n v="52485000"/>
    <n v="0"/>
    <n v="52485000"/>
    <n v="0"/>
    <n v="52485000"/>
    <n v="8231424"/>
    <n v="45071086"/>
    <n v="85.87"/>
    <n v="8231424"/>
    <n v="45071086"/>
    <n v="85.87"/>
  </r>
  <r>
    <s v="113  01"/>
    <x v="16"/>
    <s v="Reconocimiento por Permanencia en elServicio P炻lico"/>
    <n v="192722000"/>
    <n v="0"/>
    <n v="192722000"/>
    <n v="0"/>
    <n v="192722000"/>
    <n v="0"/>
    <n v="125010242"/>
    <n v="64.87"/>
    <n v="0"/>
    <n v="125010242"/>
    <n v="64.87"/>
  </r>
  <r>
    <s v="113  01"/>
    <x v="37"/>
    <s v="SERVICIOS PERSONALES INDIRECTOS"/>
    <n v="608000000"/>
    <n v="0"/>
    <n v="608000000"/>
    <n v="0"/>
    <n v="608000000"/>
    <n v="13781480"/>
    <n v="590348667"/>
    <n v="97.1"/>
    <n v="151205383"/>
    <n v="475011370"/>
    <n v="78.13"/>
  </r>
  <r>
    <s v="113  01"/>
    <x v="38"/>
    <s v="Honorarios"/>
    <n v="500000000"/>
    <n v="0"/>
    <n v="500000000"/>
    <n v="0"/>
    <n v="500000000"/>
    <n v="13781480"/>
    <n v="487307929"/>
    <n v="97.46"/>
    <n v="139023726"/>
    <n v="393805959"/>
    <n v="78.760000000000005"/>
  </r>
  <r>
    <s v="113  01"/>
    <x v="39"/>
    <s v="Honorarios Entidad"/>
    <n v="500000000"/>
    <n v="0"/>
    <n v="500000000"/>
    <n v="0"/>
    <n v="500000000"/>
    <n v="13781480"/>
    <n v="487307929"/>
    <n v="97.46"/>
    <n v="139023726"/>
    <n v="393805959"/>
    <n v="78.760000000000005"/>
  </r>
  <r>
    <s v="113  01"/>
    <x v="40"/>
    <s v="Remuneraci Servicios T馗nicos"/>
    <n v="108000000"/>
    <n v="0"/>
    <n v="108000000"/>
    <n v="0"/>
    <n v="108000000"/>
    <n v="0"/>
    <n v="103040738"/>
    <n v="95.41"/>
    <n v="12181657"/>
    <n v="81205411"/>
    <n v="75.19"/>
  </r>
  <r>
    <s v="113  01"/>
    <x v="17"/>
    <s v="APORTES PATRONALES AL SECTOR PRIVADOYPﾚBLICO"/>
    <n v="5969273000"/>
    <n v="28089558"/>
    <n v="5997362558"/>
    <n v="0"/>
    <n v="5997362558"/>
    <n v="754795433"/>
    <n v="5301335125"/>
    <n v="88.39"/>
    <n v="1103936371"/>
    <n v="5301335125"/>
    <n v="88.39"/>
  </r>
  <r>
    <s v="113  01"/>
    <x v="18"/>
    <s v="Aportes Patronales Sector Privado"/>
    <n v="3883683000"/>
    <n v="-589474277"/>
    <n v="3294208723"/>
    <n v="0"/>
    <n v="3294208723"/>
    <n v="230927310"/>
    <n v="2875668389"/>
    <n v="87.29"/>
    <n v="414918023"/>
    <n v="2875668389"/>
    <n v="87.29"/>
  </r>
  <r>
    <s v="113  01"/>
    <x v="19"/>
    <s v="Cesant僘s Fondos Privados"/>
    <n v="993316000"/>
    <n v="-300000000"/>
    <n v="693316000"/>
    <n v="0"/>
    <n v="693316000"/>
    <n v="8981316"/>
    <n v="592317301"/>
    <n v="85.43"/>
    <n v="8981316"/>
    <n v="592317301"/>
    <n v="85.43"/>
  </r>
  <r>
    <s v="113  01"/>
    <x v="20"/>
    <s v="Pensiones Fondos Privados"/>
    <n v="995750000"/>
    <n v="-352594923"/>
    <n v="643155077"/>
    <n v="0"/>
    <n v="643155077"/>
    <n v="47240100"/>
    <n v="618310335"/>
    <n v="96.14"/>
    <n v="96337550"/>
    <n v="618310335"/>
    <n v="96.14"/>
  </r>
  <r>
    <s v="113  01"/>
    <x v="21"/>
    <s v="Salud EPS Privadas"/>
    <n v="1148234000"/>
    <n v="0"/>
    <n v="1148234000"/>
    <n v="0"/>
    <n v="1148234000"/>
    <n v="79958095"/>
    <n v="974486101"/>
    <n v="84.87"/>
    <n v="160915450"/>
    <n v="974486101"/>
    <n v="84.87"/>
  </r>
  <r>
    <s v="113  01"/>
    <x v="22"/>
    <s v="Riesgos Profesionales Sector Privado"/>
    <n v="110527000"/>
    <n v="0"/>
    <n v="110527000"/>
    <n v="0"/>
    <n v="110527000"/>
    <n v="9199119"/>
    <n v="103589812"/>
    <n v="93.72"/>
    <n v="18573307"/>
    <n v="103589812"/>
    <n v="93.72"/>
  </r>
  <r>
    <s v="113  01"/>
    <x v="23"/>
    <s v="Caja de Compensaci"/>
    <n v="635856000"/>
    <n v="63120646"/>
    <n v="698976646"/>
    <n v="0"/>
    <n v="698976646"/>
    <n v="85548680"/>
    <n v="586964840"/>
    <n v="83.97"/>
    <n v="130110400"/>
    <n v="586964840"/>
    <n v="83.97"/>
  </r>
  <r>
    <s v="113  01"/>
    <x v="24"/>
    <s v="Aportes Patronales Sector P炻lico"/>
    <n v="2085590000"/>
    <n v="617563835"/>
    <n v="2703153835"/>
    <n v="0"/>
    <n v="2703153835"/>
    <n v="523868123"/>
    <n v="2425666736"/>
    <n v="89.73"/>
    <n v="689018348"/>
    <n v="2425666736"/>
    <n v="89.73"/>
  </r>
  <r>
    <s v="113  01"/>
    <x v="25"/>
    <s v="Cesant僘s Fondos P炻licos"/>
    <n v="614385000"/>
    <n v="266883033"/>
    <n v="881268033"/>
    <n v="0"/>
    <n v="881268033"/>
    <n v="344802508"/>
    <n v="881180435"/>
    <n v="99.99"/>
    <n v="387823228"/>
    <n v="881180435"/>
    <n v="99.99"/>
  </r>
  <r>
    <s v="113  01"/>
    <x v="26"/>
    <s v="Pensiones Fondos P炻licos"/>
    <n v="657743000"/>
    <n v="259914638"/>
    <n v="917657638"/>
    <n v="0"/>
    <n v="917657638"/>
    <n v="66282600"/>
    <n v="789860700"/>
    <n v="86.07"/>
    <n v="132117700"/>
    <n v="789860700"/>
    <n v="86.07"/>
  </r>
  <r>
    <s v="113  01"/>
    <x v="27"/>
    <s v="Salud EPS P炻licas"/>
    <n v="22991000"/>
    <n v="0"/>
    <n v="22991000"/>
    <n v="0"/>
    <n v="22991000"/>
    <n v="447100"/>
    <n v="14136400"/>
    <n v="61.49"/>
    <n v="894200"/>
    <n v="14136400"/>
    <n v="61.49"/>
  </r>
  <r>
    <s v="113  01"/>
    <x v="28"/>
    <s v="ESAP"/>
    <n v="79482000"/>
    <n v="7890081"/>
    <n v="87372081"/>
    <n v="0"/>
    <n v="87372081"/>
    <n v="10693585"/>
    <n v="73370605"/>
    <n v="83.97"/>
    <n v="16263800"/>
    <n v="73370605"/>
    <n v="83.97"/>
  </r>
  <r>
    <s v="113  01"/>
    <x v="29"/>
    <s v="ICBF"/>
    <n v="476891000"/>
    <n v="47341484"/>
    <n v="524232484"/>
    <n v="0"/>
    <n v="524232484"/>
    <n v="64161510"/>
    <n v="440223630"/>
    <n v="83.97"/>
    <n v="97582800"/>
    <n v="440223630"/>
    <n v="83.97"/>
  </r>
  <r>
    <s v="113  01"/>
    <x v="30"/>
    <s v="SENA"/>
    <n v="79482000"/>
    <n v="7890081"/>
    <n v="87372081"/>
    <n v="0"/>
    <n v="87372081"/>
    <n v="10693585"/>
    <n v="73370605"/>
    <n v="83.97"/>
    <n v="16263800"/>
    <n v="73370605"/>
    <n v="83.97"/>
  </r>
  <r>
    <s v="113  01"/>
    <x v="31"/>
    <s v="Institutos T馗nicos"/>
    <n v="153017000"/>
    <n v="21727161"/>
    <n v="174744161"/>
    <n v="0"/>
    <n v="174744161"/>
    <n v="21387170"/>
    <n v="146741210"/>
    <n v="83.97"/>
    <n v="32527600"/>
    <n v="146741210"/>
    <n v="83.97"/>
  </r>
  <r>
    <s v="113  01"/>
    <x v="32"/>
    <s v="Comisiones"/>
    <n v="1599000"/>
    <n v="5917357"/>
    <n v="7516357"/>
    <n v="0"/>
    <n v="7516357"/>
    <n v="5400065"/>
    <n v="6783151"/>
    <n v="90.25"/>
    <n v="5545220"/>
    <n v="6783151"/>
    <n v="90.25"/>
  </r>
  <r>
    <s v="113  01"/>
    <x v="33"/>
    <s v="GASTOS GENERALES"/>
    <n v="8831464000"/>
    <n v="15921852"/>
    <n v="8847385852"/>
    <n v="0"/>
    <n v="8847385852"/>
    <n v="385724997"/>
    <n v="8300242338"/>
    <n v="93.82"/>
    <n v="1468055500"/>
    <n v="6238447971"/>
    <n v="70.510000000000005"/>
  </r>
  <r>
    <s v="113  01"/>
    <x v="42"/>
    <s v="Adquisici de Bienes"/>
    <n v="723000000"/>
    <n v="0"/>
    <n v="723000000"/>
    <n v="0"/>
    <n v="723000000"/>
    <n v="137591520"/>
    <n v="715798957"/>
    <n v="99"/>
    <n v="119081304"/>
    <n v="220389485"/>
    <n v="30.48"/>
  </r>
  <r>
    <s v="113  01"/>
    <x v="88"/>
    <s v="Dotaci"/>
    <n v="66000000"/>
    <n v="0"/>
    <n v="66000000"/>
    <n v="0"/>
    <n v="66000000"/>
    <n v="65159520"/>
    <n v="65159520"/>
    <n v="98.73"/>
    <n v="0"/>
    <n v="0"/>
    <n v="0"/>
  </r>
  <r>
    <s v="113  01"/>
    <x v="43"/>
    <s v="Gastos de Computador"/>
    <n v="357000000"/>
    <n v="0"/>
    <n v="357000000"/>
    <n v="0"/>
    <n v="357000000"/>
    <n v="0"/>
    <n v="357000000"/>
    <n v="100"/>
    <n v="53405832"/>
    <n v="94763064"/>
    <n v="26.54"/>
  </r>
  <r>
    <s v="113  01"/>
    <x v="44"/>
    <s v="Combustibles, Lubricantes y Llantas"/>
    <n v="75000000"/>
    <n v="0"/>
    <n v="75000000"/>
    <n v="0"/>
    <n v="75000000"/>
    <n v="72035000"/>
    <n v="72179700"/>
    <n v="96.24"/>
    <n v="117000"/>
    <n v="179700"/>
    <n v="0.24"/>
  </r>
  <r>
    <s v="113  01"/>
    <x v="45"/>
    <s v="Materiales y Suministros"/>
    <n v="225000000"/>
    <n v="0"/>
    <n v="225000000"/>
    <n v="0"/>
    <n v="225000000"/>
    <n v="397000"/>
    <n v="221459737"/>
    <n v="98.43"/>
    <n v="65558472"/>
    <n v="125446721"/>
    <n v="55.75"/>
  </r>
  <r>
    <s v="113  01"/>
    <x v="47"/>
    <s v="Adquisici de Servicios"/>
    <n v="6599164000"/>
    <n v="-126204010"/>
    <n v="6472959990"/>
    <n v="0"/>
    <n v="6472959990"/>
    <n v="181780598"/>
    <n v="5940624422"/>
    <n v="91.78"/>
    <n v="1305304783"/>
    <n v="4396922993"/>
    <n v="67.930000000000007"/>
  </r>
  <r>
    <s v="113  01"/>
    <x v="49"/>
    <s v="Vi疸icos y Gastos de Viaje"/>
    <n v="0"/>
    <n v="74981834"/>
    <n v="74981834"/>
    <n v="0"/>
    <n v="74981834"/>
    <n v="0"/>
    <n v="73682868"/>
    <n v="98.27"/>
    <n v="0"/>
    <n v="73682868"/>
    <n v="98.27"/>
  </r>
  <r>
    <s v="113  01"/>
    <x v="50"/>
    <s v="Gastos de Transporte y Comunicaci"/>
    <n v="1184500000"/>
    <n v="-346185844"/>
    <n v="838314156"/>
    <n v="0"/>
    <n v="838314156"/>
    <n v="644600"/>
    <n v="380932450"/>
    <n v="45.44"/>
    <n v="5050819"/>
    <n v="36981663"/>
    <n v="4.41"/>
  </r>
  <r>
    <s v="113  01"/>
    <x v="51"/>
    <s v="Impresos y  Publicaciones"/>
    <n v="153500000"/>
    <n v="22000000"/>
    <n v="175500000"/>
    <n v="0"/>
    <n v="175500000"/>
    <n v="107000000"/>
    <n v="136657751"/>
    <n v="77.87"/>
    <n v="7850357"/>
    <n v="29657751"/>
    <n v="16.899999999999999"/>
  </r>
  <r>
    <s v="113  01"/>
    <x v="52"/>
    <s v="Mantenimiento y Reparaciones"/>
    <n v="3000000000"/>
    <n v="123000000"/>
    <n v="3123000000"/>
    <n v="0"/>
    <n v="3123000000"/>
    <n v="44135998"/>
    <n v="3113436246"/>
    <n v="99.69"/>
    <n v="308202574"/>
    <n v="2419442010"/>
    <n v="77.47"/>
  </r>
  <r>
    <s v="113  01"/>
    <x v="53"/>
    <s v="Mantenimiento Entidad"/>
    <n v="3000000000"/>
    <n v="123000000"/>
    <n v="3123000000"/>
    <n v="0"/>
    <n v="3123000000"/>
    <n v="44135998"/>
    <n v="3113436246"/>
    <n v="99.69"/>
    <n v="308202574"/>
    <n v="2419442010"/>
    <n v="77.47"/>
  </r>
  <r>
    <s v="113  01"/>
    <x v="54"/>
    <s v="Seguros"/>
    <n v="788000000"/>
    <n v="0"/>
    <n v="788000000"/>
    <n v="0"/>
    <n v="788000000"/>
    <n v="0"/>
    <n v="787940000"/>
    <n v="99.99"/>
    <n v="773079457"/>
    <n v="773079457"/>
    <n v="98.11"/>
  </r>
  <r>
    <s v="113  01"/>
    <x v="55"/>
    <s v="Seguros Entidad"/>
    <n v="788000000"/>
    <n v="0"/>
    <n v="788000000"/>
    <n v="0"/>
    <n v="788000000"/>
    <n v="0"/>
    <n v="787940000"/>
    <n v="99.99"/>
    <n v="773079457"/>
    <n v="773079457"/>
    <n v="98.11"/>
  </r>
  <r>
    <s v="113  01"/>
    <x v="56"/>
    <s v="Servicios P炻licos"/>
    <n v="1031164000"/>
    <n v="0"/>
    <n v="1031164000"/>
    <n v="0"/>
    <n v="1031164000"/>
    <n v="0"/>
    <n v="1031164000"/>
    <n v="100"/>
    <n v="89771576"/>
    <n v="857884550"/>
    <n v="83.2"/>
  </r>
  <r>
    <s v="113  01"/>
    <x v="57"/>
    <s v="Energ僘"/>
    <n v="671508000"/>
    <n v="0"/>
    <n v="671508000"/>
    <n v="0"/>
    <n v="671508000"/>
    <n v="0"/>
    <n v="671508000"/>
    <n v="100"/>
    <n v="53268737"/>
    <n v="579204427"/>
    <n v="86.25"/>
  </r>
  <r>
    <s v="113  01"/>
    <x v="58"/>
    <s v="Acueducto y Alcantarillado"/>
    <n v="61464000"/>
    <n v="0"/>
    <n v="61464000"/>
    <n v="0"/>
    <n v="61464000"/>
    <n v="0"/>
    <n v="61464000"/>
    <n v="100"/>
    <n v="0"/>
    <n v="61457471"/>
    <n v="99.99"/>
  </r>
  <r>
    <s v="113  01"/>
    <x v="59"/>
    <s v="Aseo"/>
    <n v="60932000"/>
    <n v="0"/>
    <n v="60932000"/>
    <n v="0"/>
    <n v="60932000"/>
    <n v="0"/>
    <n v="60932000"/>
    <n v="100"/>
    <n v="2120690"/>
    <n v="38265471"/>
    <n v="62.8"/>
  </r>
  <r>
    <s v="113  01"/>
    <x v="60"/>
    <s v="Tel馭ono"/>
    <n v="237260000"/>
    <n v="0"/>
    <n v="237260000"/>
    <n v="0"/>
    <n v="237260000"/>
    <n v="0"/>
    <n v="237260000"/>
    <n v="100"/>
    <n v="34382149"/>
    <n v="178957181"/>
    <n v="75.430000000000007"/>
  </r>
  <r>
    <s v="113  01"/>
    <x v="61"/>
    <s v="Capacitaci"/>
    <n v="98000000"/>
    <n v="0"/>
    <n v="98000000"/>
    <n v="0"/>
    <n v="98000000"/>
    <n v="0"/>
    <n v="80892227"/>
    <n v="82.54"/>
    <n v="7550000"/>
    <n v="17092227"/>
    <n v="17.440000000000001"/>
  </r>
  <r>
    <s v="113  01"/>
    <x v="62"/>
    <s v="Capacitaci Interna"/>
    <n v="98000000"/>
    <n v="0"/>
    <n v="98000000"/>
    <n v="0"/>
    <n v="98000000"/>
    <n v="0"/>
    <n v="80892227"/>
    <n v="82.54"/>
    <n v="7550000"/>
    <n v="17092227"/>
    <n v="17.440000000000001"/>
  </r>
  <r>
    <s v="113  01"/>
    <x v="63"/>
    <s v="Bienestar e Incentivos"/>
    <n v="267800000"/>
    <n v="0"/>
    <n v="267800000"/>
    <n v="0"/>
    <n v="267800000"/>
    <n v="0"/>
    <n v="267800000"/>
    <n v="100"/>
    <n v="106600000"/>
    <n v="165983587"/>
    <n v="61.98"/>
  </r>
  <r>
    <s v="113  01"/>
    <x v="64"/>
    <s v="Promoci Institucional"/>
    <n v="7200000"/>
    <n v="0"/>
    <n v="7200000"/>
    <n v="0"/>
    <n v="7200000"/>
    <n v="0"/>
    <n v="7200000"/>
    <n v="100"/>
    <n v="7200000"/>
    <n v="7200000"/>
    <n v="100"/>
  </r>
  <r>
    <s v="113  01"/>
    <x v="65"/>
    <s v="Salud Ocupacional"/>
    <n v="69000000"/>
    <n v="0"/>
    <n v="69000000"/>
    <n v="0"/>
    <n v="69000000"/>
    <n v="30000000"/>
    <n v="60918880"/>
    <n v="88.29"/>
    <n v="0"/>
    <n v="15918880"/>
    <n v="23.07"/>
  </r>
  <r>
    <s v="113  01"/>
    <x v="34"/>
    <s v="Otros Gastos Generales"/>
    <n v="1509300000"/>
    <n v="142125862"/>
    <n v="1651425862"/>
    <n v="0"/>
    <n v="1651425862"/>
    <n v="66352879"/>
    <n v="1643818959"/>
    <n v="99.54"/>
    <n v="43669413"/>
    <n v="1621135493"/>
    <n v="98.17"/>
  </r>
  <r>
    <s v="113  01"/>
    <x v="35"/>
    <s v="Sentencias Judiciales"/>
    <n v="0"/>
    <n v="142125862"/>
    <n v="142125862"/>
    <n v="0"/>
    <n v="142125862"/>
    <n v="66185203"/>
    <n v="142107055"/>
    <n v="99.99"/>
    <n v="43501737"/>
    <n v="119423589"/>
    <n v="84.03"/>
  </r>
  <r>
    <s v="113  01"/>
    <x v="36"/>
    <s v="Otras Sentencias"/>
    <n v="0"/>
    <n v="142125862"/>
    <n v="142125862"/>
    <n v="0"/>
    <n v="142125862"/>
    <n v="66185203"/>
    <n v="142107055"/>
    <n v="99.99"/>
    <n v="43501737"/>
    <n v="119423589"/>
    <n v="84.03"/>
  </r>
  <r>
    <s v="113  01"/>
    <x v="67"/>
    <s v="Impuestos, Tasas, Contribuciones, Derechos y Multas"/>
    <n v="9300000"/>
    <n v="0"/>
    <n v="9300000"/>
    <n v="0"/>
    <n v="9300000"/>
    <n v="167676"/>
    <n v="1712132"/>
    <n v="18.41"/>
    <n v="167676"/>
    <n v="1712132"/>
    <n v="18.41"/>
  </r>
  <r>
    <s v="113  01"/>
    <x v="336"/>
    <s v="Pago Administraci Sistema SIMIT"/>
    <n v="1500000000"/>
    <n v="0"/>
    <n v="1500000000"/>
    <n v="0"/>
    <n v="1500000000"/>
    <n v="0"/>
    <n v="1499999772"/>
    <n v="100"/>
    <n v="0"/>
    <n v="1499999772"/>
    <n v="100"/>
  </r>
  <r>
    <s v="113  01"/>
    <x v="69"/>
    <s v="INVERSIﾓN"/>
    <n v="68940694000"/>
    <n v="-1500000000"/>
    <n v="67440694000"/>
    <n v="0"/>
    <n v="67440694000"/>
    <n v="14322562632"/>
    <n v="52090991794"/>
    <n v="77.239999999999995"/>
    <n v="7012606498"/>
    <n v="29759528831.959999"/>
    <n v="44.13"/>
  </r>
  <r>
    <s v="113  01"/>
    <x v="70"/>
    <s v="DIRECTA"/>
    <n v="62812899000"/>
    <n v="-1500000000"/>
    <n v="61312899000"/>
    <n v="0"/>
    <n v="61312899000"/>
    <n v="13132707828"/>
    <n v="46222400917"/>
    <n v="75.39"/>
    <n v="5799654853"/>
    <n v="23890937954.959999"/>
    <n v="38.97"/>
  </r>
  <r>
    <s v="113  01"/>
    <x v="71"/>
    <s v="Bogot・Humana"/>
    <n v="62812899000"/>
    <n v="-1500000000"/>
    <n v="61312899000"/>
    <n v="0"/>
    <n v="61312899000"/>
    <n v="13132707828"/>
    <n v="46222400917"/>
    <n v="75.39"/>
    <n v="5799654853"/>
    <n v="23890937954.959999"/>
    <n v="38.97"/>
  </r>
  <r>
    <s v="113  01"/>
    <x v="337"/>
    <s v="Un territorio que enfrenta el cambioclim疸ico y se ordena alrededor del agua"/>
    <n v="39047062000"/>
    <n v="-1705000000"/>
    <n v="37342062000"/>
    <n v="0"/>
    <n v="37342062000"/>
    <n v="11114239136"/>
    <n v="28195690431"/>
    <n v="75.510000000000005"/>
    <n v="2494688324"/>
    <n v="12358295441.959999"/>
    <n v="33.090000000000003"/>
  </r>
  <r>
    <s v="113  01"/>
    <x v="338"/>
    <s v="Movilidad Humana"/>
    <n v="39047062000"/>
    <n v="-1705000000"/>
    <n v="37342062000"/>
    <n v="0"/>
    <n v="37342062000"/>
    <n v="11114239136"/>
    <n v="28195690431"/>
    <n v="75.510000000000005"/>
    <n v="2494688324"/>
    <n v="12358295441.959999"/>
    <n v="33.090000000000003"/>
  </r>
  <r>
    <s v="113  01"/>
    <x v="339"/>
    <s v="Implementaci del plan maestro de movilidad para Bogot・"/>
    <n v="24961062000"/>
    <n v="-1500000000"/>
    <n v="23461062000"/>
    <n v="0"/>
    <n v="23461062000"/>
    <n v="5800959286"/>
    <n v="15372199531"/>
    <n v="65.52"/>
    <n v="959283110"/>
    <n v="6653692529.96"/>
    <n v="28.36"/>
  </r>
  <r>
    <s v="113  01"/>
    <x v="340"/>
    <s v="187 - Implementaci del plan maestrode movilidad para Bogot・"/>
    <n v="1500000000"/>
    <n v="0"/>
    <n v="1500000000"/>
    <n v="0"/>
    <n v="1500000000"/>
    <n v="189666400"/>
    <n v="1363234828"/>
    <n v="90.88"/>
    <n v="274297157"/>
    <n v="856706468.96000004"/>
    <n v="57.11"/>
  </r>
  <r>
    <s v="113  01"/>
    <x v="341"/>
    <s v="189 - Implementaci del plan maestrode movilidad para Bogot・"/>
    <n v="16689062000"/>
    <n v="-1650000000"/>
    <n v="15039062000"/>
    <n v="0"/>
    <n v="15039062000"/>
    <n v="4563950316"/>
    <n v="11348138761"/>
    <n v="75.459999999999994"/>
    <n v="587405205"/>
    <n v="5548009673"/>
    <n v="36.89"/>
  </r>
  <r>
    <s v="113  01"/>
    <x v="342"/>
    <s v="190 - Implementaci del plan maestrode movilidad para Bogot・"/>
    <n v="700000000"/>
    <n v="0"/>
    <n v="700000000"/>
    <n v="0"/>
    <n v="700000000"/>
    <n v="654900002"/>
    <n v="699991202"/>
    <n v="100"/>
    <n v="19289013"/>
    <n v="19289013"/>
    <n v="2.76"/>
  </r>
  <r>
    <s v="113  01"/>
    <x v="343"/>
    <s v="191 - Implementaci del plan maestrode movilidad para Bogot・"/>
    <n v="0"/>
    <n v="150000000"/>
    <n v="150000000"/>
    <n v="0"/>
    <n v="150000000"/>
    <n v="0"/>
    <n v="148397200"/>
    <n v="98.93"/>
    <n v="26050640"/>
    <n v="78571547"/>
    <n v="52.38"/>
  </r>
  <r>
    <s v="113  01"/>
    <x v="344"/>
    <s v="194 - Implementaci del plan maestrode movilidad para Bogot・"/>
    <n v="6072000000"/>
    <n v="0"/>
    <n v="6072000000"/>
    <n v="0"/>
    <n v="6072000000"/>
    <n v="392442568"/>
    <n v="1812437540"/>
    <n v="29.85"/>
    <n v="52241095"/>
    <n v="151115828"/>
    <n v="2.4900000000000002"/>
  </r>
  <r>
    <s v="113  01"/>
    <x v="345"/>
    <s v="Sistema distrital de informaci parala movilidad"/>
    <n v="2576000000"/>
    <n v="0"/>
    <n v="2576000000"/>
    <n v="0"/>
    <n v="2576000000"/>
    <n v="190332219"/>
    <n v="2176000000"/>
    <n v="84.47"/>
    <n v="553991269"/>
    <n v="1366285107"/>
    <n v="53.04"/>
  </r>
  <r>
    <s v="113  01"/>
    <x v="346"/>
    <s v="196 - Sistema distrital de informacipara la movilidad"/>
    <n v="2576000000"/>
    <n v="0"/>
    <n v="2576000000"/>
    <n v="0"/>
    <n v="2576000000"/>
    <n v="190332219"/>
    <n v="2176000000"/>
    <n v="84.47"/>
    <n v="553991269"/>
    <n v="1366285107"/>
    <n v="53.04"/>
  </r>
  <r>
    <s v="113  01"/>
    <x v="347"/>
    <s v="Tecnolog僘s de Informaci y Comunicaciones para lograr una Movilidad Sostenible en Bogot・"/>
    <n v="3510000000"/>
    <n v="0"/>
    <n v="3510000000"/>
    <n v="0"/>
    <n v="3510000000"/>
    <n v="2052336975"/>
    <n v="3278171638"/>
    <n v="93.4"/>
    <n v="176398099"/>
    <n v="756834606"/>
    <n v="21.56"/>
  </r>
  <r>
    <s v="113  01"/>
    <x v="348"/>
    <s v="197 -Tecnologias de Informacion y Comunicaciones para lograr una movilidad"/>
    <n v="3510000000"/>
    <n v="0"/>
    <n v="3510000000"/>
    <n v="0"/>
    <n v="3510000000"/>
    <n v="2052336975"/>
    <n v="3278171638"/>
    <n v="93.4"/>
    <n v="176398099"/>
    <n v="756834606"/>
    <n v="21.56"/>
  </r>
  <r>
    <s v="113  01"/>
    <x v="349"/>
    <s v="Promoci de la movilidad segura y prevenci de la accidentalidad vial"/>
    <n v="8000000000"/>
    <n v="-205000000"/>
    <n v="7795000000"/>
    <n v="0"/>
    <n v="7795000000"/>
    <n v="3070610656"/>
    <n v="7369319262"/>
    <n v="94.54"/>
    <n v="805015846"/>
    <n v="3581483199"/>
    <n v="45.95"/>
  </r>
  <r>
    <s v="113  01"/>
    <x v="350"/>
    <s v="196 - Promoci de la movilidad seguray prevenci de la accidentalidad vial"/>
    <n v="8000000000"/>
    <n v="-205000000"/>
    <n v="7795000000"/>
    <n v="0"/>
    <n v="7795000000"/>
    <n v="3070610656"/>
    <n v="7369319262"/>
    <n v="94.54"/>
    <n v="805015846"/>
    <n v="3581483199"/>
    <n v="45.95"/>
  </r>
  <r>
    <s v="113  01"/>
    <x v="72"/>
    <s v="Una Bogot・que defiende y fortalece lop炻lico"/>
    <n v="23765837000"/>
    <n v="205000000"/>
    <n v="23970837000"/>
    <n v="0"/>
    <n v="23970837000"/>
    <n v="2018468692"/>
    <n v="18026710486"/>
    <n v="75.2"/>
    <n v="3304966529"/>
    <n v="11532642513"/>
    <n v="48.11"/>
  </r>
  <r>
    <s v="113  01"/>
    <x v="73"/>
    <s v="Transparencia, probidad, lucha contrala corrupci y control social efectivo e incluyente"/>
    <n v="195000000"/>
    <n v="0"/>
    <n v="195000000"/>
    <n v="0"/>
    <n v="195000000"/>
    <n v="16631838"/>
    <n v="185631835"/>
    <n v="95.2"/>
    <n v="11989887"/>
    <n v="128948473"/>
    <n v="66.13"/>
  </r>
  <r>
    <s v="113  01"/>
    <x v="351"/>
    <s v="Movilidad Transparente y Contra la Corrupci"/>
    <n v="195000000"/>
    <n v="0"/>
    <n v="195000000"/>
    <n v="0"/>
    <n v="195000000"/>
    <n v="16631838"/>
    <n v="185631835"/>
    <n v="95.2"/>
    <n v="11989887"/>
    <n v="128948473"/>
    <n v="66.13"/>
  </r>
  <r>
    <s v="113  01"/>
    <x v="352"/>
    <s v="222 - Movilidad Transparente y Contrala Corrupcion"/>
    <n v="195000000"/>
    <n v="0"/>
    <n v="195000000"/>
    <n v="0"/>
    <n v="195000000"/>
    <n v="16631838"/>
    <n v="185631835"/>
    <n v="95.2"/>
    <n v="11989887"/>
    <n v="128948473"/>
    <n v="66.13"/>
  </r>
  <r>
    <s v="113  01"/>
    <x v="80"/>
    <s v="Fortalecimiento de la funci administrativa y desarrollo institucional"/>
    <n v="23570837000"/>
    <n v="205000000"/>
    <n v="23775837000"/>
    <n v="0"/>
    <n v="23775837000"/>
    <n v="2001836854"/>
    <n v="17841078651"/>
    <n v="75.040000000000006"/>
    <n v="3292976642"/>
    <n v="11403694040"/>
    <n v="47.96"/>
  </r>
  <r>
    <s v="113  01"/>
    <x v="353"/>
    <s v="Fortalecimiento institucional"/>
    <n v="23570837000"/>
    <n v="205000000"/>
    <n v="23775837000"/>
    <n v="0"/>
    <n v="23775837000"/>
    <n v="2001836854"/>
    <n v="17841078651"/>
    <n v="75.040000000000006"/>
    <n v="3292976642"/>
    <n v="11403694040"/>
    <n v="47.96"/>
  </r>
  <r>
    <s v="113  01"/>
    <x v="354"/>
    <s v="235 - Fortalecimiento institucional"/>
    <n v="14592943000"/>
    <n v="3981985277"/>
    <n v="18574928277"/>
    <n v="0"/>
    <n v="18574928277"/>
    <n v="1925725836"/>
    <n v="17235294881"/>
    <n v="92.79"/>
    <n v="3191425155"/>
    <n v="10803167747"/>
    <n v="58.16"/>
  </r>
  <r>
    <s v="113  01"/>
    <x v="355"/>
    <s v="236 - Fortalecimiento institucional"/>
    <n v="8977894000"/>
    <n v="-3776985277"/>
    <n v="5200908723"/>
    <n v="0"/>
    <n v="5200908723"/>
    <n v="76111018"/>
    <n v="605783770"/>
    <n v="11.65"/>
    <n v="101551487"/>
    <n v="600526293"/>
    <n v="11.55"/>
  </r>
  <r>
    <s v="113  01"/>
    <x v="133"/>
    <s v="PASIVOS EXIGIBLES"/>
    <n v="6127795000"/>
    <n v="0"/>
    <n v="6127795000"/>
    <n v="0"/>
    <n v="6127795000"/>
    <n v="1189854804"/>
    <n v="5868590877"/>
    <n v="95.77"/>
    <n v="1212951645"/>
    <n v="5868590877"/>
    <n v="95.77"/>
  </r>
  <r>
    <s v="113  02"/>
    <x v="0"/>
    <s v="GASTOS"/>
    <n v="118744056000"/>
    <n v="1500000000"/>
    <n v="120244056000"/>
    <n v="0"/>
    <n v="120244056000"/>
    <n v="33289763991"/>
    <n v="104593984807"/>
    <n v="86.98"/>
    <n v="16035983758"/>
    <n v="55289236272"/>
    <n v="45.98"/>
  </r>
  <r>
    <s v="113  02"/>
    <x v="69"/>
    <s v="INVERSIÓN"/>
    <n v="118744056000"/>
    <n v="1500000000"/>
    <n v="120244056000"/>
    <n v="0"/>
    <n v="120244056000"/>
    <n v="33289763991"/>
    <n v="104593984807"/>
    <n v="86.98"/>
    <n v="16035983758"/>
    <n v="55289236272"/>
    <n v="45.98"/>
  </r>
  <r>
    <s v="113  02"/>
    <x v="70"/>
    <s v="DIRECTA"/>
    <n v="111743232000"/>
    <n v="1500000000"/>
    <n v="113243232000"/>
    <n v="0"/>
    <n v="113243232000"/>
    <n v="33289763991"/>
    <n v="101539567357"/>
    <n v="89.67"/>
    <n v="16034639479"/>
    <n v="52234818823"/>
    <n v="46.13"/>
  </r>
  <r>
    <s v="113  02"/>
    <x v="71"/>
    <s v="Bogotá Humana"/>
    <n v="111743232000"/>
    <n v="1500000000"/>
    <n v="113243232000"/>
    <n v="0"/>
    <n v="113243232000"/>
    <n v="33289763991"/>
    <n v="101539567357"/>
    <n v="89.67"/>
    <n v="16034639479"/>
    <n v="52234818823"/>
    <n v="46.13"/>
  </r>
  <r>
    <s v="113  02"/>
    <x v="337"/>
    <s v="Un territorio que enfrenta el cambio climático y se ordena alrededor del agua"/>
    <n v="111743232000"/>
    <n v="1500000000"/>
    <n v="113243232000"/>
    <n v="0"/>
    <n v="113243232000"/>
    <n v="33289763991"/>
    <n v="101539567357"/>
    <n v="89.67"/>
    <n v="16034639479"/>
    <n v="52234818823"/>
    <n v="46.13"/>
  </r>
  <r>
    <s v="113  02"/>
    <x v="338"/>
    <s v="Movilidad Humana"/>
    <n v="111743232000"/>
    <n v="1500000000"/>
    <n v="113243232000"/>
    <n v="0"/>
    <n v="113243232000"/>
    <n v="33289763991"/>
    <n v="101539567357"/>
    <n v="89.67"/>
    <n v="16034639479"/>
    <n v="52234818823"/>
    <n v="46.13"/>
  </r>
  <r>
    <s v="113  02"/>
    <x v="356"/>
    <s v="Fortalecimiento a los servicios concesionados"/>
    <n v="3394083000"/>
    <n v="-730000000"/>
    <n v="2664083000"/>
    <n v="0"/>
    <n v="2664083000"/>
    <n v="72363810"/>
    <n v="2313805048"/>
    <n v="86.85"/>
    <n v="617615719"/>
    <n v="1346377960"/>
    <n v="50.54"/>
  </r>
  <r>
    <s v="113  02"/>
    <x v="357"/>
    <s v="198 - Fortalecimiento a los servicios concesionados"/>
    <n v="3394083000"/>
    <n v="-730000000"/>
    <n v="2664083000"/>
    <n v="0"/>
    <n v="2664083000"/>
    <n v="72363810"/>
    <n v="2313805048"/>
    <n v="86.85"/>
    <n v="617615719"/>
    <n v="1346377960"/>
    <n v="50.54"/>
  </r>
  <r>
    <s v="113  02"/>
    <x v="358"/>
    <s v="Apoyo institucional en convenio con la Policía Nacional"/>
    <n v="16000000000"/>
    <n v="0"/>
    <n v="16000000000"/>
    <n v="0"/>
    <n v="16000000000"/>
    <n v="6577763330"/>
    <n v="14223565582"/>
    <n v="88.9"/>
    <n v="1297269500"/>
    <n v="5821319850"/>
    <n v="36.380000000000003"/>
  </r>
  <r>
    <s v="113  02"/>
    <x v="359"/>
    <s v="198 - Apoyo institucional en convenio con la Policía Nacional"/>
    <n v="16000000000"/>
    <n v="0"/>
    <n v="16000000000"/>
    <n v="0"/>
    <n v="16000000000"/>
    <n v="6577763330"/>
    <n v="14223565582"/>
    <n v="88.9"/>
    <n v="1297269500"/>
    <n v="5821319850"/>
    <n v="36.380000000000003"/>
  </r>
  <r>
    <s v="113  02"/>
    <x v="360"/>
    <s v="Sustanciación de procesos, recaudo y cobro de la cartera"/>
    <n v="15267832000"/>
    <n v="0"/>
    <n v="15267832000"/>
    <n v="0"/>
    <n v="15267832000"/>
    <n v="2959843194"/>
    <n v="13469590253"/>
    <n v="88.22"/>
    <n v="1919451235"/>
    <n v="9955583000"/>
    <n v="65.209999999999994"/>
  </r>
  <r>
    <s v="113  02"/>
    <x v="361"/>
    <s v="198 - Sustanciación de procesos, recaudo y cobro de la cartera"/>
    <n v="15267832000"/>
    <n v="0"/>
    <n v="15267832000"/>
    <n v="0"/>
    <n v="15267832000"/>
    <n v="2959843194"/>
    <n v="13469590253"/>
    <n v="88.22"/>
    <n v="1919451235"/>
    <n v="9955583000"/>
    <n v="65.209999999999994"/>
  </r>
  <r>
    <s v="113  02"/>
    <x v="362"/>
    <s v="Generar movilidad con seguridad comprometiendo al ciudadano en el conocimientoy cumplimiento de las normas de tránsito"/>
    <n v="7000000000"/>
    <n v="4230000000"/>
    <n v="11230000000"/>
    <n v="0"/>
    <n v="11230000000"/>
    <n v="1288740679"/>
    <n v="9074221006"/>
    <n v="80.8"/>
    <n v="1368944130"/>
    <n v="6309616839"/>
    <n v="56.19"/>
  </r>
  <r>
    <s v="113  02"/>
    <x v="363"/>
    <s v="196 - Generar movilidad con seguridad comprometiendo al ciudadano en el conocimiento ycumplimiento de las normas de tránsito"/>
    <n v="7000000000"/>
    <n v="4230000000"/>
    <n v="11230000000"/>
    <n v="0"/>
    <n v="11230000000"/>
    <n v="1288740679"/>
    <n v="9074221006"/>
    <n v="80.8"/>
    <n v="1368944130"/>
    <n v="6309616839"/>
    <n v="56.19"/>
  </r>
  <r>
    <s v="113  02"/>
    <x v="364"/>
    <s v="Modernización, expansión y mantenimiento del sistema integral de control de tránsito"/>
    <n v="70081317000"/>
    <n v="-2000000000"/>
    <n v="68081317000"/>
    <n v="0"/>
    <n v="68081317000"/>
    <n v="22391052978"/>
    <n v="62458385468"/>
    <n v="91.74"/>
    <n v="10831358895"/>
    <n v="28801921174"/>
    <n v="42.31"/>
  </r>
  <r>
    <s v="113  02"/>
    <x v="365"/>
    <s v="198 - Modernización, expansión y mantenimiento del sistema integral de controlde tránsito"/>
    <n v="70081317000"/>
    <n v="-2000000000"/>
    <n v="68081317000"/>
    <n v="0"/>
    <n v="68081317000"/>
    <n v="22391052978"/>
    <n v="62458385468"/>
    <n v="91.74"/>
    <n v="10831358895"/>
    <n v="28801921174"/>
    <n v="42.31"/>
  </r>
  <r>
    <s v="113  02"/>
    <x v="133"/>
    <s v="PASIVOS EXIGIBLES"/>
    <n v="7000824000"/>
    <n v="0"/>
    <n v="7000824000"/>
    <n v="0"/>
    <n v="7000824000"/>
    <n v="0"/>
    <n v="3054417450"/>
    <n v="43.63"/>
    <n v="1344279"/>
    <n v="3054417449"/>
    <n v="43.63"/>
  </r>
  <r>
    <s v="114  01"/>
    <x v="0"/>
    <s v="GASTOS"/>
    <n v="51524594000"/>
    <n v="0"/>
    <n v="51524594000"/>
    <n v="0"/>
    <n v="51524594000"/>
    <n v="4745715761"/>
    <n v="28155098576"/>
    <n v="54.64"/>
    <n v="4690897363"/>
    <n v="27235831097"/>
    <n v="52.86"/>
  </r>
  <r>
    <s v="114  01"/>
    <x v="1"/>
    <s v="GASTOS DE FUNCIONAMIENTO"/>
    <n v="51524594000"/>
    <n v="0"/>
    <n v="51524594000"/>
    <n v="0"/>
    <n v="51524594000"/>
    <n v="4745715761"/>
    <n v="28155098576"/>
    <n v="54.64"/>
    <n v="4690897363"/>
    <n v="27235831097"/>
    <n v="52.86"/>
  </r>
  <r>
    <s v="114  01"/>
    <x v="2"/>
    <s v="SERVICIOS PERSONALES"/>
    <n v="51524594000"/>
    <n v="-105170364"/>
    <n v="51419423636"/>
    <n v="0"/>
    <n v="51419423636"/>
    <n v="4640545397"/>
    <n v="28049928212"/>
    <n v="54.55"/>
    <n v="4585726999"/>
    <n v="27130660733"/>
    <n v="52.76"/>
  </r>
  <r>
    <s v="114  01"/>
    <x v="3"/>
    <s v="SERVICIOS PERSONALES ASOCIADOS A LANOMINA"/>
    <n v="37433786000"/>
    <n v="-460279345"/>
    <n v="36973506655"/>
    <n v="0"/>
    <n v="36973506655"/>
    <n v="3276352240"/>
    <n v="20154177093"/>
    <n v="54.51"/>
    <n v="3196352240"/>
    <n v="20074177093"/>
    <n v="54.29"/>
  </r>
  <r>
    <s v="114  01"/>
    <x v="4"/>
    <s v="Sueldos Personal de Nina"/>
    <n v="19895325000"/>
    <n v="-616616952"/>
    <n v="19278708048"/>
    <n v="0"/>
    <n v="19278708048"/>
    <n v="1075738566"/>
    <n v="10554190709"/>
    <n v="54.75"/>
    <n v="1075738566"/>
    <n v="10554190709"/>
    <n v="54.75"/>
  </r>
  <r>
    <s v="114  01"/>
    <x v="5"/>
    <s v="Gastos de Representaci"/>
    <n v="1563574000"/>
    <n v="0"/>
    <n v="1563574000"/>
    <n v="0"/>
    <n v="1563574000"/>
    <n v="91307370"/>
    <n v="707710376"/>
    <n v="45.26"/>
    <n v="91307370"/>
    <n v="707710376"/>
    <n v="45.26"/>
  </r>
  <r>
    <s v="114  01"/>
    <x v="6"/>
    <s v="Horas Extras, Dominicales, Festivos,Recargo Nocturno y Trabajo Suplementario"/>
    <n v="369508000"/>
    <n v="120000000"/>
    <n v="489508000"/>
    <n v="0"/>
    <n v="489508000"/>
    <n v="80000000"/>
    <n v="487506686"/>
    <n v="99.59"/>
    <n v="0"/>
    <n v="407506686"/>
    <n v="83.25"/>
  </r>
  <r>
    <s v="114  01"/>
    <x v="83"/>
    <s v="Auxilio de Transporte"/>
    <n v="7040000"/>
    <n v="20608000"/>
    <n v="27648000"/>
    <n v="0"/>
    <n v="27648000"/>
    <n v="2157600"/>
    <n v="26033750"/>
    <n v="94.16"/>
    <n v="2157600"/>
    <n v="26033750"/>
    <n v="94.16"/>
  </r>
  <r>
    <s v="114  01"/>
    <x v="84"/>
    <s v="Subsidio de Alimentaci"/>
    <n v="38046000"/>
    <n v="0"/>
    <n v="38046000"/>
    <n v="0"/>
    <n v="38046000"/>
    <n v="1794258"/>
    <n v="21011646"/>
    <n v="55.23"/>
    <n v="1794258"/>
    <n v="21011646"/>
    <n v="55.23"/>
  </r>
  <r>
    <s v="114  01"/>
    <x v="7"/>
    <s v="Bonificaci por Servicios Prestados"/>
    <n v="656211000"/>
    <n v="0"/>
    <n v="656211000"/>
    <n v="0"/>
    <n v="656211000"/>
    <n v="17392019"/>
    <n v="336913687"/>
    <n v="51.34"/>
    <n v="17392019"/>
    <n v="336913687"/>
    <n v="51.34"/>
  </r>
  <r>
    <s v="114  01"/>
    <x v="8"/>
    <s v="Prima Semestral"/>
    <n v="3132560000"/>
    <n v="-192710657"/>
    <n v="2939849343"/>
    <n v="0"/>
    <n v="2939849343"/>
    <n v="0"/>
    <n v="1616352602"/>
    <n v="54.98"/>
    <n v="0"/>
    <n v="1616352602"/>
    <n v="54.98"/>
  </r>
  <r>
    <s v="114  01"/>
    <x v="9"/>
    <s v="Prima de Navidad"/>
    <n v="2818696000"/>
    <n v="0"/>
    <n v="2818696000"/>
    <n v="0"/>
    <n v="2818696000"/>
    <n v="1439266696"/>
    <n v="1485443816"/>
    <n v="52.7"/>
    <n v="1439266696"/>
    <n v="1485443816"/>
    <n v="52.7"/>
  </r>
  <r>
    <s v="114  01"/>
    <x v="10"/>
    <s v="Prima de Vacaciones"/>
    <n v="1352976000"/>
    <n v="0"/>
    <n v="1352976000"/>
    <n v="0"/>
    <n v="1352976000"/>
    <n v="172350316"/>
    <n v="708199657"/>
    <n v="52.34"/>
    <n v="172350316"/>
    <n v="708199657"/>
    <n v="52.34"/>
  </r>
  <r>
    <s v="114  01"/>
    <x v="11"/>
    <s v="Prima T馗nica"/>
    <n v="6507091000"/>
    <n v="0"/>
    <n v="6507091000"/>
    <n v="0"/>
    <n v="6507091000"/>
    <n v="292101819"/>
    <n v="3132533410"/>
    <n v="48.14"/>
    <n v="292101819"/>
    <n v="3132533410"/>
    <n v="48.14"/>
  </r>
  <r>
    <s v="114  01"/>
    <x v="12"/>
    <s v="Prima de Antiguedad"/>
    <n v="566969000"/>
    <n v="0"/>
    <n v="566969000"/>
    <n v="0"/>
    <n v="566969000"/>
    <n v="40652762"/>
    <n v="471939629"/>
    <n v="83.24"/>
    <n v="40652762"/>
    <n v="471939629"/>
    <n v="83.24"/>
  </r>
  <r>
    <s v="114  01"/>
    <x v="13"/>
    <s v="Prima Secretarial"/>
    <n v="16110000"/>
    <n v="0"/>
    <n v="16110000"/>
    <n v="0"/>
    <n v="16110000"/>
    <n v="728962"/>
    <n v="9049188"/>
    <n v="56.17"/>
    <n v="728962"/>
    <n v="9049188"/>
    <n v="56.17"/>
  </r>
  <r>
    <s v="114  01"/>
    <x v="85"/>
    <s v="Prima de Riesgo"/>
    <n v="88409000"/>
    <n v="0"/>
    <n v="88409000"/>
    <n v="0"/>
    <n v="88409000"/>
    <n v="2102545"/>
    <n v="23308692"/>
    <n v="26.36"/>
    <n v="2102545"/>
    <n v="23308692"/>
    <n v="26.36"/>
  </r>
  <r>
    <s v="114  01"/>
    <x v="14"/>
    <s v="Vacaciones en Dinero"/>
    <n v="0"/>
    <n v="193180146"/>
    <n v="193180146"/>
    <n v="0"/>
    <n v="193180146"/>
    <n v="31159696"/>
    <n v="192824110"/>
    <n v="99.82"/>
    <n v="31159696"/>
    <n v="192824110"/>
    <n v="99.82"/>
  </r>
  <r>
    <s v="114  01"/>
    <x v="15"/>
    <s v="Bonificaci Especial de Recreaci"/>
    <n v="110534000"/>
    <n v="0"/>
    <n v="110534000"/>
    <n v="0"/>
    <n v="110534000"/>
    <n v="14339513"/>
    <n v="55636718"/>
    <n v="50.33"/>
    <n v="14339513"/>
    <n v="55636718"/>
    <n v="50.33"/>
  </r>
  <r>
    <s v="114  01"/>
    <x v="16"/>
    <s v="Reconocimiento por Permanencia en elServicio P炻lico"/>
    <n v="310737000"/>
    <n v="15260118"/>
    <n v="325997118"/>
    <n v="0"/>
    <n v="325997118"/>
    <n v="15260118"/>
    <n v="325522417"/>
    <n v="99.85"/>
    <n v="15260118"/>
    <n v="325522417"/>
    <n v="99.85"/>
  </r>
  <r>
    <s v="114  01"/>
    <x v="37"/>
    <s v="SERVICIOS PERSONALES INDIRECTOS"/>
    <n v="1208634000"/>
    <n v="308000"/>
    <n v="1208942000"/>
    <n v="0"/>
    <n v="1208942000"/>
    <n v="79672000"/>
    <n v="1110861333"/>
    <n v="91.89"/>
    <n v="194562700"/>
    <n v="863054266"/>
    <n v="71.39"/>
  </r>
  <r>
    <s v="114  01"/>
    <x v="40"/>
    <s v="Remuneraci Servicios T馗nicos"/>
    <n v="1208264000"/>
    <n v="0"/>
    <n v="1208264000"/>
    <n v="0"/>
    <n v="1208264000"/>
    <n v="79672000"/>
    <n v="1110861333"/>
    <n v="91.94"/>
    <n v="194562700"/>
    <n v="863054266"/>
    <n v="71.430000000000007"/>
  </r>
  <r>
    <s v="114  01"/>
    <x v="41"/>
    <s v="Otros Gastos de Personal"/>
    <n v="370000"/>
    <n v="308000"/>
    <n v="678000"/>
    <n v="0"/>
    <n v="678000"/>
    <n v="0"/>
    <n v="0"/>
    <n v="0"/>
    <n v="0"/>
    <n v="0"/>
    <n v="0"/>
  </r>
  <r>
    <s v="114  01"/>
    <x v="17"/>
    <s v="APORTES PATRONALES AL SECTOR PRIVADOYPﾚBLICO"/>
    <n v="12882174000"/>
    <n v="354800981"/>
    <n v="13236974981"/>
    <n v="0"/>
    <n v="13236974981"/>
    <n v="1284521157"/>
    <n v="6784889786"/>
    <n v="51.26"/>
    <n v="1194812059"/>
    <n v="6193429374"/>
    <n v="46.79"/>
  </r>
  <r>
    <s v="114  01"/>
    <x v="18"/>
    <s v="Aportes Patronales Sector Privado"/>
    <n v="8632543000"/>
    <n v="0"/>
    <n v="8632543000"/>
    <n v="0"/>
    <n v="8632543000"/>
    <n v="896806268"/>
    <n v="3283455118"/>
    <n v="38.04"/>
    <n v="529094370"/>
    <n v="2691994706"/>
    <n v="31.18"/>
  </r>
  <r>
    <s v="114  01"/>
    <x v="19"/>
    <s v="Cesant僘s Fondos Privados"/>
    <n v="2394480000"/>
    <n v="0"/>
    <n v="2394480000"/>
    <n v="0"/>
    <n v="2394480000"/>
    <n v="642808142"/>
    <n v="674246496"/>
    <n v="28.16"/>
    <n v="51347730"/>
    <n v="82786084"/>
    <n v="3.46"/>
  </r>
  <r>
    <s v="114  01"/>
    <x v="20"/>
    <s v="Pensiones Fondos Privados"/>
    <n v="2434694000"/>
    <n v="0"/>
    <n v="2434694000"/>
    <n v="0"/>
    <n v="2434694000"/>
    <n v="59793525"/>
    <n v="590500875"/>
    <n v="24.25"/>
    <n v="112398225"/>
    <n v="590500875"/>
    <n v="24.25"/>
  </r>
  <r>
    <s v="114  01"/>
    <x v="21"/>
    <s v="Salud EPS Privadas"/>
    <n v="2435895000"/>
    <n v="0"/>
    <n v="2435895000"/>
    <n v="0"/>
    <n v="2435895000"/>
    <n v="125958801"/>
    <n v="1295939867"/>
    <n v="53.2"/>
    <n v="240590935"/>
    <n v="1295939867"/>
    <n v="53.2"/>
  </r>
  <r>
    <s v="114  01"/>
    <x v="23"/>
    <s v="Caja de Compensaci"/>
    <n v="1367474000"/>
    <n v="0"/>
    <n v="1367474000"/>
    <n v="0"/>
    <n v="1367474000"/>
    <n v="68245800"/>
    <n v="722767880"/>
    <n v="52.85"/>
    <n v="124757480"/>
    <n v="722767880"/>
    <n v="52.85"/>
  </r>
  <r>
    <s v="114  01"/>
    <x v="24"/>
    <s v="Aportes Patronales Sector P炻lico"/>
    <n v="4249631000"/>
    <n v="354800981"/>
    <n v="4604431981"/>
    <n v="0"/>
    <n v="4604431981"/>
    <n v="387714889"/>
    <n v="3501434668"/>
    <n v="76.040000000000006"/>
    <n v="665717689"/>
    <n v="3501434668"/>
    <n v="76.040000000000006"/>
  </r>
  <r>
    <s v="114  01"/>
    <x v="25"/>
    <s v="Cesant僘s Fondos P炻licos"/>
    <n v="1056783000"/>
    <n v="0"/>
    <n v="1056783000"/>
    <n v="0"/>
    <n v="1056783000"/>
    <n v="160486409"/>
    <n v="1056783000"/>
    <n v="100"/>
    <n v="237171809"/>
    <n v="1056783000"/>
    <n v="100"/>
  </r>
  <r>
    <s v="114  01"/>
    <x v="26"/>
    <s v="Pensiones Fondos P炻licos"/>
    <n v="1137184000"/>
    <n v="300000000"/>
    <n v="1437184000"/>
    <n v="0"/>
    <n v="1437184000"/>
    <n v="123815550"/>
    <n v="1304768775"/>
    <n v="90.79"/>
    <n v="238286550"/>
    <n v="1304768775"/>
    <n v="90.79"/>
  </r>
  <r>
    <s v="114  01"/>
    <x v="27"/>
    <s v="Salud EPS P炻licas"/>
    <n v="95351000"/>
    <n v="0"/>
    <n v="95351000"/>
    <n v="0"/>
    <n v="95351000"/>
    <n v="2239533"/>
    <n v="22252199"/>
    <n v="23.34"/>
    <n v="4471066"/>
    <n v="22252199"/>
    <n v="23.34"/>
  </r>
  <r>
    <s v="114  01"/>
    <x v="134"/>
    <s v="Riesgos Profesionales Sector P炻lico"/>
    <n v="255150000"/>
    <n v="0"/>
    <n v="255150000"/>
    <n v="0"/>
    <n v="255150000"/>
    <n v="14460468"/>
    <n v="149964004"/>
    <n v="58.77"/>
    <n v="27757972"/>
    <n v="149964004"/>
    <n v="58.77"/>
  </r>
  <r>
    <s v="114  01"/>
    <x v="28"/>
    <s v="ESAP"/>
    <n v="170934000"/>
    <n v="0"/>
    <n v="170934000"/>
    <n v="0"/>
    <n v="170934000"/>
    <n v="8530725"/>
    <n v="90345985"/>
    <n v="52.85"/>
    <n v="15594685"/>
    <n v="90345985"/>
    <n v="52.85"/>
  </r>
  <r>
    <s v="114  01"/>
    <x v="29"/>
    <s v="ICBF"/>
    <n v="1025604000"/>
    <n v="0"/>
    <n v="1025604000"/>
    <n v="0"/>
    <n v="1025604000"/>
    <n v="51184350"/>
    <n v="542075910"/>
    <n v="52.85"/>
    <n v="93568110"/>
    <n v="542075910"/>
    <n v="52.85"/>
  </r>
  <r>
    <s v="114  01"/>
    <x v="30"/>
    <s v="SENA"/>
    <n v="170934000"/>
    <n v="0"/>
    <n v="170934000"/>
    <n v="0"/>
    <n v="170934000"/>
    <n v="8530725"/>
    <n v="90345985"/>
    <n v="52.85"/>
    <n v="15594685"/>
    <n v="90345985"/>
    <n v="52.85"/>
  </r>
  <r>
    <s v="114  01"/>
    <x v="31"/>
    <s v="Institutos T馗nicos"/>
    <n v="327367000"/>
    <n v="0"/>
    <n v="327367000"/>
    <n v="0"/>
    <n v="327367000"/>
    <n v="17061450"/>
    <n v="180691970"/>
    <n v="55.2"/>
    <n v="31189370"/>
    <n v="180691970"/>
    <n v="55.2"/>
  </r>
  <r>
    <s v="114  01"/>
    <x v="32"/>
    <s v="Comisiones"/>
    <n v="10324000"/>
    <n v="54800981"/>
    <n v="65124981"/>
    <n v="0"/>
    <n v="65124981"/>
    <n v="1405679"/>
    <n v="64206840"/>
    <n v="98.59"/>
    <n v="2083442"/>
    <n v="64206840"/>
    <n v="98.59"/>
  </r>
  <r>
    <s v="114  01"/>
    <x v="33"/>
    <s v="GASTOS GENERALES"/>
    <n v="0"/>
    <n v="105170364"/>
    <n v="105170364"/>
    <n v="0"/>
    <n v="105170364"/>
    <n v="105170364"/>
    <n v="105170364"/>
    <n v="100"/>
    <n v="105170364"/>
    <n v="105170364"/>
    <n v="100"/>
  </r>
  <r>
    <s v="114  01"/>
    <x v="34"/>
    <s v="Otros Gastos Generales"/>
    <n v="0"/>
    <n v="105170364"/>
    <n v="105170364"/>
    <n v="0"/>
    <n v="105170364"/>
    <n v="105170364"/>
    <n v="105170364"/>
    <n v="100"/>
    <n v="105170364"/>
    <n v="105170364"/>
    <n v="100"/>
  </r>
  <r>
    <s v="114  01"/>
    <x v="35"/>
    <s v="Sentencias Judiciales"/>
    <n v="0"/>
    <n v="105170364"/>
    <n v="105170364"/>
    <n v="0"/>
    <n v="105170364"/>
    <n v="105170364"/>
    <n v="105170364"/>
    <n v="100"/>
    <n v="105170364"/>
    <n v="105170364"/>
    <n v="100"/>
  </r>
  <r>
    <s v="114  01"/>
    <x v="36"/>
    <s v="Otras Sentencias"/>
    <n v="0"/>
    <n v="105170364"/>
    <n v="105170364"/>
    <n v="0"/>
    <n v="105170364"/>
    <n v="105170364"/>
    <n v="105170364"/>
    <n v="100"/>
    <n v="105170364"/>
    <n v="105170364"/>
    <n v="100"/>
  </r>
  <r>
    <s v="117  01"/>
    <x v="0"/>
    <s v="GASTOS"/>
    <n v="53722781000"/>
    <n v="0"/>
    <n v="53722781000"/>
    <n v="0"/>
    <n v="53722781000"/>
    <n v="5080005138"/>
    <n v="53319794247"/>
    <n v="99.25"/>
    <n v="7669811668"/>
    <n v="44588578283"/>
    <n v="83"/>
  </r>
  <r>
    <s v="117  01"/>
    <x v="1"/>
    <s v="GASTOS DE FUNCIONAMIENTO"/>
    <n v="10402781000"/>
    <n v="0"/>
    <n v="10402781000"/>
    <n v="0"/>
    <n v="10402781000"/>
    <n v="1830906215"/>
    <n v="9999821522"/>
    <n v="96.13"/>
    <n v="1601521199"/>
    <n v="9246593811"/>
    <n v="88.89"/>
  </r>
  <r>
    <s v="117  01"/>
    <x v="2"/>
    <s v="SERVICIOS PERSONALES"/>
    <n v="8407971000"/>
    <n v="-12000000"/>
    <n v="8395971000"/>
    <n v="0"/>
    <n v="8395971000"/>
    <n v="1263512524"/>
    <n v="8053023141"/>
    <n v="95.92"/>
    <n v="1263512524"/>
    <n v="8053023141"/>
    <n v="95.92"/>
  </r>
  <r>
    <s v="117  01"/>
    <x v="3"/>
    <s v="SERVICIOS PERSONALES ASOCIADOS A LANOMINA"/>
    <n v="6263977000"/>
    <n v="-12000000"/>
    <n v="6251977000"/>
    <n v="0"/>
    <n v="6251977000"/>
    <n v="816382279"/>
    <n v="6098451251"/>
    <n v="97.54"/>
    <n v="816382279"/>
    <n v="6098451251"/>
    <n v="97.54"/>
  </r>
  <r>
    <s v="117  01"/>
    <x v="4"/>
    <s v="Sueldos Personal de Nina"/>
    <n v="3264295000"/>
    <n v="-95259000"/>
    <n v="3169036000"/>
    <n v="0"/>
    <n v="3169036000"/>
    <n v="273926032"/>
    <n v="3129884083"/>
    <n v="98.76"/>
    <n v="273926032"/>
    <n v="3129884083"/>
    <n v="98.76"/>
  </r>
  <r>
    <s v="117  01"/>
    <x v="5"/>
    <s v="Gastos de Representaci"/>
    <n v="526655000"/>
    <n v="-29000000"/>
    <n v="497655000"/>
    <n v="0"/>
    <n v="497655000"/>
    <n v="42045577"/>
    <n v="494931869"/>
    <n v="99.45"/>
    <n v="42045577"/>
    <n v="494931869"/>
    <n v="99.45"/>
  </r>
  <r>
    <s v="117  01"/>
    <x v="6"/>
    <s v="Horas Extras, Dominicales, Festivos,Recargo Nocturno y Trabajo Suplementario"/>
    <n v="18040000"/>
    <n v="0"/>
    <n v="18040000"/>
    <n v="0"/>
    <n v="18040000"/>
    <n v="1210391"/>
    <n v="14535279"/>
    <n v="80.569999999999993"/>
    <n v="1210391"/>
    <n v="14535279"/>
    <n v="80.569999999999993"/>
  </r>
  <r>
    <s v="117  01"/>
    <x v="83"/>
    <s v="Auxilio de Transporte"/>
    <n v="1760000"/>
    <n v="0"/>
    <n v="1760000"/>
    <n v="0"/>
    <n v="1760000"/>
    <n v="105600"/>
    <n v="1603500"/>
    <n v="91.11"/>
    <n v="105600"/>
    <n v="1603500"/>
    <n v="91.11"/>
  </r>
  <r>
    <s v="117  01"/>
    <x v="84"/>
    <s v="Subsidio de Alimentaci"/>
    <n v="1152000"/>
    <n v="-50000"/>
    <n v="1102000"/>
    <n v="0"/>
    <n v="1102000"/>
    <n v="69741"/>
    <n v="1059074"/>
    <n v="96.1"/>
    <n v="69741"/>
    <n v="1059074"/>
    <n v="96.1"/>
  </r>
  <r>
    <s v="117  01"/>
    <x v="7"/>
    <s v="Bonificaci por Servicios Prestados"/>
    <n v="112577000"/>
    <n v="0"/>
    <n v="112577000"/>
    <n v="0"/>
    <n v="112577000"/>
    <n v="8857709"/>
    <n v="93474037"/>
    <n v="83.03"/>
    <n v="8857709"/>
    <n v="93474037"/>
    <n v="83.03"/>
  </r>
  <r>
    <s v="117  01"/>
    <x v="8"/>
    <s v="Prima Semestral"/>
    <n v="525319000"/>
    <n v="-38000000"/>
    <n v="487319000"/>
    <n v="0"/>
    <n v="487319000"/>
    <n v="0"/>
    <n v="485951441"/>
    <n v="99.72"/>
    <n v="0"/>
    <n v="485951441"/>
    <n v="99.72"/>
  </r>
  <r>
    <s v="117  01"/>
    <x v="9"/>
    <s v="Prima de Navidad"/>
    <n v="477289000"/>
    <n v="18050588"/>
    <n v="495339588"/>
    <n v="0"/>
    <n v="495339588"/>
    <n v="372750542"/>
    <n v="442616868"/>
    <n v="89.36"/>
    <n v="372750542"/>
    <n v="442616868"/>
    <n v="89.36"/>
  </r>
  <r>
    <s v="117  01"/>
    <x v="10"/>
    <s v="Prima de Vacaciones"/>
    <n v="229097000"/>
    <n v="-17060000"/>
    <n v="212037000"/>
    <n v="0"/>
    <n v="212037000"/>
    <n v="29178552"/>
    <n v="192093637"/>
    <n v="90.59"/>
    <n v="29178552"/>
    <n v="192093637"/>
    <n v="90.59"/>
  </r>
  <r>
    <s v="117  01"/>
    <x v="11"/>
    <s v="Prima T馗nica"/>
    <n v="1038449000"/>
    <n v="25436000"/>
    <n v="1063885000"/>
    <n v="0"/>
    <n v="1063885000"/>
    <n v="84544735"/>
    <n v="1057585331"/>
    <n v="99.41"/>
    <n v="84544735"/>
    <n v="1057585331"/>
    <n v="99.41"/>
  </r>
  <r>
    <s v="117  01"/>
    <x v="12"/>
    <s v="Prima de Antiguedad"/>
    <n v="26324000"/>
    <n v="0"/>
    <n v="26324000"/>
    <n v="0"/>
    <n v="26324000"/>
    <n v="1716462"/>
    <n v="22582242"/>
    <n v="85.79"/>
    <n v="1716462"/>
    <n v="22582242"/>
    <n v="85.79"/>
  </r>
  <r>
    <s v="117  01"/>
    <x v="13"/>
    <s v="Prima Secretarial"/>
    <n v="1830000"/>
    <n v="50000"/>
    <n v="1880000"/>
    <n v="0"/>
    <n v="1880000"/>
    <n v="123513"/>
    <n v="1799621"/>
    <n v="95.72"/>
    <n v="123513"/>
    <n v="1799621"/>
    <n v="95.72"/>
  </r>
  <r>
    <s v="117  01"/>
    <x v="14"/>
    <s v="Vacaciones en Dinero"/>
    <n v="0"/>
    <n v="123832412"/>
    <n v="123832412"/>
    <n v="0"/>
    <n v="123832412"/>
    <n v="0"/>
    <n v="123831665"/>
    <n v="100"/>
    <n v="0"/>
    <n v="123831665"/>
    <n v="100"/>
  </r>
  <r>
    <s v="117  01"/>
    <x v="15"/>
    <s v="Bonificaci Especial de Recreaci"/>
    <n v="18135000"/>
    <n v="0"/>
    <n v="18135000"/>
    <n v="0"/>
    <n v="18135000"/>
    <n v="1853425"/>
    <n v="13770740"/>
    <n v="75.930000000000007"/>
    <n v="1853425"/>
    <n v="13770740"/>
    <n v="75.930000000000007"/>
  </r>
  <r>
    <s v="117  01"/>
    <x v="16"/>
    <s v="Reconocimiento por Permanencia en elServicio P炻lico"/>
    <n v="23055000"/>
    <n v="0"/>
    <n v="23055000"/>
    <n v="0"/>
    <n v="23055000"/>
    <n v="0"/>
    <n v="22731864"/>
    <n v="98.6"/>
    <n v="0"/>
    <n v="22731864"/>
    <n v="98.6"/>
  </r>
  <r>
    <s v="117  01"/>
    <x v="17"/>
    <s v="APORTES PATRONALES AL SECTOR PRIVADOYPﾚBLICO"/>
    <n v="2143994000"/>
    <n v="0"/>
    <n v="2143994000"/>
    <n v="0"/>
    <n v="2143994000"/>
    <n v="447130245"/>
    <n v="1954571890"/>
    <n v="91.16"/>
    <n v="447130245"/>
    <n v="1954571890"/>
    <n v="91.16"/>
  </r>
  <r>
    <s v="117  01"/>
    <x v="18"/>
    <s v="Aportes Patronales Sector Privado"/>
    <n v="1268604000"/>
    <n v="-86000000"/>
    <n v="1182604000"/>
    <n v="0"/>
    <n v="1182604000"/>
    <n v="288363430"/>
    <n v="1066137227"/>
    <n v="90.15"/>
    <n v="288363430"/>
    <n v="1066137227"/>
    <n v="90.15"/>
  </r>
  <r>
    <s v="117  01"/>
    <x v="19"/>
    <s v="Cesant僘s Fondos Privados"/>
    <n v="288899000"/>
    <n v="-76000000"/>
    <n v="212899000"/>
    <n v="0"/>
    <n v="212899000"/>
    <n v="141982789"/>
    <n v="166627383"/>
    <n v="78.27"/>
    <n v="141982789"/>
    <n v="166627383"/>
    <n v="78.27"/>
  </r>
  <r>
    <s v="117  01"/>
    <x v="20"/>
    <s v="Pensiones Fondos Privados"/>
    <n v="337112000"/>
    <n v="-10000000"/>
    <n v="327112000"/>
    <n v="0"/>
    <n v="327112000"/>
    <n v="48917625"/>
    <n v="301412400"/>
    <n v="92.14"/>
    <n v="48917625"/>
    <n v="301412400"/>
    <n v="92.14"/>
  </r>
  <r>
    <s v="117  01"/>
    <x v="21"/>
    <s v="Salud EPS Privadas"/>
    <n v="412843000"/>
    <n v="0"/>
    <n v="412843000"/>
    <n v="0"/>
    <n v="412843000"/>
    <n v="66268176"/>
    <n v="407075004"/>
    <n v="98.6"/>
    <n v="66268176"/>
    <n v="407075004"/>
    <n v="98.6"/>
  </r>
  <r>
    <s v="117  01"/>
    <x v="23"/>
    <s v="Caja de Compensaci"/>
    <n v="229750000"/>
    <n v="0"/>
    <n v="229750000"/>
    <n v="0"/>
    <n v="229750000"/>
    <n v="31194840"/>
    <n v="191022440"/>
    <n v="83.14"/>
    <n v="31194840"/>
    <n v="191022440"/>
    <n v="83.14"/>
  </r>
  <r>
    <s v="117  01"/>
    <x v="24"/>
    <s v="Aportes Patronales Sector P炻lico"/>
    <n v="875390000"/>
    <n v="86000000"/>
    <n v="961390000"/>
    <n v="0"/>
    <n v="961390000"/>
    <n v="158766815"/>
    <n v="888434663"/>
    <n v="92.41"/>
    <n v="158766815"/>
    <n v="888434663"/>
    <n v="92.41"/>
  </r>
  <r>
    <s v="117  01"/>
    <x v="25"/>
    <s v="Cesant僘s Fondos P炻licos"/>
    <n v="291744000"/>
    <n v="76000000"/>
    <n v="367744000"/>
    <n v="0"/>
    <n v="367744000"/>
    <n v="73479477"/>
    <n v="360631024"/>
    <n v="98.07"/>
    <n v="73479477"/>
    <n v="360631024"/>
    <n v="98.07"/>
  </r>
  <r>
    <s v="117  01"/>
    <x v="26"/>
    <s v="Pensiones Fondos P炻licos"/>
    <n v="261469000"/>
    <n v="10000000"/>
    <n v="271469000"/>
    <n v="0"/>
    <n v="271469000"/>
    <n v="42294900"/>
    <n v="264681825"/>
    <n v="97.5"/>
    <n v="42294900"/>
    <n v="264681825"/>
    <n v="97.5"/>
  </r>
  <r>
    <s v="117  01"/>
    <x v="27"/>
    <s v="Salud EPS P炻licas"/>
    <n v="11149000"/>
    <n v="0"/>
    <n v="11149000"/>
    <n v="0"/>
    <n v="11149000"/>
    <n v="0"/>
    <n v="0"/>
    <n v="0"/>
    <n v="0"/>
    <n v="0"/>
    <n v="0"/>
  </r>
  <r>
    <s v="117  01"/>
    <x v="134"/>
    <s v="Riesgos Profesionales Sector P炻lico"/>
    <n v="26039000"/>
    <n v="0"/>
    <n v="26039000"/>
    <n v="0"/>
    <n v="26039000"/>
    <n v="3998888"/>
    <n v="24343914"/>
    <n v="93.49"/>
    <n v="3998888"/>
    <n v="24343914"/>
    <n v="93.49"/>
  </r>
  <r>
    <s v="117  01"/>
    <x v="28"/>
    <s v="ESAP"/>
    <n v="28719000"/>
    <n v="0"/>
    <n v="28719000"/>
    <n v="0"/>
    <n v="28719000"/>
    <n v="3899355"/>
    <n v="23877730"/>
    <n v="83.14"/>
    <n v="3899355"/>
    <n v="23877730"/>
    <n v="83.14"/>
  </r>
  <r>
    <s v="117  01"/>
    <x v="29"/>
    <s v="ICBF"/>
    <n v="172313000"/>
    <n v="0"/>
    <n v="172313000"/>
    <n v="0"/>
    <n v="172313000"/>
    <n v="23396130"/>
    <n v="143266780"/>
    <n v="83.14"/>
    <n v="23396130"/>
    <n v="143266780"/>
    <n v="83.14"/>
  </r>
  <r>
    <s v="117  01"/>
    <x v="30"/>
    <s v="SENA"/>
    <n v="28719000"/>
    <n v="0"/>
    <n v="28719000"/>
    <n v="0"/>
    <n v="28719000"/>
    <n v="3899355"/>
    <n v="23877730"/>
    <n v="83.14"/>
    <n v="3899355"/>
    <n v="23877730"/>
    <n v="83.14"/>
  </r>
  <r>
    <s v="117  01"/>
    <x v="31"/>
    <s v="Institutos T馗nicos"/>
    <n v="55146000"/>
    <n v="0"/>
    <n v="55146000"/>
    <n v="0"/>
    <n v="55146000"/>
    <n v="7798710"/>
    <n v="47755660"/>
    <n v="86.6"/>
    <n v="7798710"/>
    <n v="47755660"/>
    <n v="86.6"/>
  </r>
  <r>
    <s v="117  01"/>
    <x v="32"/>
    <s v="Comisiones"/>
    <n v="92000"/>
    <n v="0"/>
    <n v="92000"/>
    <n v="0"/>
    <n v="92000"/>
    <n v="0"/>
    <n v="0"/>
    <n v="0"/>
    <n v="0"/>
    <n v="0"/>
    <n v="0"/>
  </r>
  <r>
    <s v="117  01"/>
    <x v="33"/>
    <s v="GASTOS GENERALES"/>
    <n v="1994810000"/>
    <n v="12000000"/>
    <n v="2006810000"/>
    <n v="0"/>
    <n v="2006810000"/>
    <n v="567393691"/>
    <n v="1946798381"/>
    <n v="97.01"/>
    <n v="338008675"/>
    <n v="1193570670"/>
    <n v="59.48"/>
  </r>
  <r>
    <s v="117  01"/>
    <x v="42"/>
    <s v="Adquisici de Bienes"/>
    <n v="124810000"/>
    <n v="5243000"/>
    <n v="130053000"/>
    <n v="0"/>
    <n v="130053000"/>
    <n v="10401700"/>
    <n v="127801611"/>
    <n v="98.27"/>
    <n v="16960017"/>
    <n v="87620432"/>
    <n v="67.37"/>
  </r>
  <r>
    <s v="117  01"/>
    <x v="88"/>
    <s v="Dotaci"/>
    <n v="3047000"/>
    <n v="0"/>
    <n v="3047000"/>
    <n v="0"/>
    <n v="3047000"/>
    <n v="0"/>
    <n v="3047000"/>
    <n v="100"/>
    <n v="3047000"/>
    <n v="3047000"/>
    <n v="100"/>
  </r>
  <r>
    <s v="117  01"/>
    <x v="43"/>
    <s v="Gastos de Computador"/>
    <n v="35263000"/>
    <n v="5243000"/>
    <n v="40506000"/>
    <n v="0"/>
    <n v="40506000"/>
    <n v="2100818"/>
    <n v="39997538"/>
    <n v="98.74"/>
    <n v="2100818"/>
    <n v="39997538"/>
    <n v="98.74"/>
  </r>
  <r>
    <s v="117  01"/>
    <x v="44"/>
    <s v="Combustibles, Lubricantes y Llantas"/>
    <n v="6500000"/>
    <n v="0"/>
    <n v="6500000"/>
    <n v="0"/>
    <n v="6500000"/>
    <n v="5000000"/>
    <n v="5000000"/>
    <n v="76.92"/>
    <n v="0"/>
    <n v="0"/>
    <n v="0"/>
  </r>
  <r>
    <s v="117  01"/>
    <x v="45"/>
    <s v="Materiales y Suministros"/>
    <n v="80000000"/>
    <n v="0"/>
    <n v="80000000"/>
    <n v="0"/>
    <n v="80000000"/>
    <n v="3300882"/>
    <n v="79757073"/>
    <n v="99.7"/>
    <n v="11812199"/>
    <n v="44575894"/>
    <n v="55.72"/>
  </r>
  <r>
    <s v="117  01"/>
    <x v="47"/>
    <s v="Adquisici de Servicios"/>
    <n v="1869000000"/>
    <n v="6757000"/>
    <n v="1875757000"/>
    <n v="0"/>
    <n v="1875757000"/>
    <n v="556991991"/>
    <n v="1818366270"/>
    <n v="96.94"/>
    <n v="321048658"/>
    <n v="1105319738"/>
    <n v="58.93"/>
  </r>
  <r>
    <s v="117  01"/>
    <x v="49"/>
    <s v="Vi疸icos y Gastos de Viaje"/>
    <n v="0"/>
    <n v="12000000"/>
    <n v="12000000"/>
    <n v="0"/>
    <n v="12000000"/>
    <n v="0"/>
    <n v="11073506"/>
    <n v="92.28"/>
    <n v="0"/>
    <n v="11073506"/>
    <n v="92.28"/>
  </r>
  <r>
    <s v="117  01"/>
    <x v="50"/>
    <s v="Gastos de Transporte y Comunicaci"/>
    <n v="584000000"/>
    <n v="-166564000"/>
    <n v="417436000"/>
    <n v="0"/>
    <n v="417436000"/>
    <n v="244865192"/>
    <n v="403756103"/>
    <n v="96.72"/>
    <n v="42410347"/>
    <n v="110998912"/>
    <n v="26.59"/>
  </r>
  <r>
    <s v="117  01"/>
    <x v="51"/>
    <s v="Impresos y  Publicaciones"/>
    <n v="10300000"/>
    <n v="0"/>
    <n v="10300000"/>
    <n v="0"/>
    <n v="10300000"/>
    <n v="602450"/>
    <n v="7080887"/>
    <n v="68.75"/>
    <n v="347750"/>
    <n v="6826187"/>
    <n v="66.27"/>
  </r>
  <r>
    <s v="117  01"/>
    <x v="52"/>
    <s v="Mantenimiento y Reparaciones"/>
    <n v="800000000"/>
    <n v="60321000"/>
    <n v="860321000"/>
    <n v="0"/>
    <n v="860321000"/>
    <n v="61296939"/>
    <n v="860084985"/>
    <n v="99.97"/>
    <n v="77686446"/>
    <n v="525710364"/>
    <n v="61.11"/>
  </r>
  <r>
    <s v="117  01"/>
    <x v="53"/>
    <s v="Mantenimiento Entidad"/>
    <n v="800000000"/>
    <n v="60321000"/>
    <n v="860321000"/>
    <n v="0"/>
    <n v="860321000"/>
    <n v="61296939"/>
    <n v="860084985"/>
    <n v="99.97"/>
    <n v="77686446"/>
    <n v="525710364"/>
    <n v="61.11"/>
  </r>
  <r>
    <s v="117  01"/>
    <x v="54"/>
    <s v="Seguros"/>
    <n v="115000000"/>
    <n v="91000000"/>
    <n v="206000000"/>
    <n v="0"/>
    <n v="206000000"/>
    <n v="170000000"/>
    <n v="206000000"/>
    <n v="100"/>
    <n v="166270975"/>
    <n v="199420980"/>
    <n v="96.81"/>
  </r>
  <r>
    <s v="117  01"/>
    <x v="55"/>
    <s v="Seguros Entidad"/>
    <n v="115000000"/>
    <n v="91000000"/>
    <n v="206000000"/>
    <n v="0"/>
    <n v="206000000"/>
    <n v="170000000"/>
    <n v="206000000"/>
    <n v="100"/>
    <n v="166270975"/>
    <n v="199420980"/>
    <n v="96.81"/>
  </r>
  <r>
    <s v="117  01"/>
    <x v="56"/>
    <s v="Servicios P炻licos"/>
    <n v="256100000"/>
    <n v="0"/>
    <n v="256100000"/>
    <n v="0"/>
    <n v="256100000"/>
    <n v="22734270"/>
    <n v="216771000"/>
    <n v="84.64"/>
    <n v="22734270"/>
    <n v="216771000"/>
    <n v="84.64"/>
  </r>
  <r>
    <s v="117  01"/>
    <x v="57"/>
    <s v="Energ僘"/>
    <n v="119594000"/>
    <n v="-13500000"/>
    <n v="106094000"/>
    <n v="0"/>
    <n v="106094000"/>
    <n v="6467370"/>
    <n v="76414560"/>
    <n v="72.03"/>
    <n v="6467370"/>
    <n v="76414560"/>
    <n v="72.03"/>
  </r>
  <r>
    <s v="117  01"/>
    <x v="58"/>
    <s v="Acueducto y Alcantarillado"/>
    <n v="24136000"/>
    <n v="0"/>
    <n v="24136000"/>
    <n v="0"/>
    <n v="24136000"/>
    <n v="680680"/>
    <n v="17382060"/>
    <n v="72.02"/>
    <n v="680680"/>
    <n v="17382060"/>
    <n v="72.02"/>
  </r>
  <r>
    <s v="117  01"/>
    <x v="59"/>
    <s v="Aseo"/>
    <n v="14232000"/>
    <n v="0"/>
    <n v="14232000"/>
    <n v="0"/>
    <n v="14232000"/>
    <n v="2651340"/>
    <n v="14189530"/>
    <n v="99.7"/>
    <n v="2651340"/>
    <n v="14189530"/>
    <n v="99.7"/>
  </r>
  <r>
    <s v="117  01"/>
    <x v="60"/>
    <s v="Tel馭ono"/>
    <n v="95790000"/>
    <n v="10000000"/>
    <n v="105790000"/>
    <n v="0"/>
    <n v="105790000"/>
    <n v="12662160"/>
    <n v="105202780"/>
    <n v="99.44"/>
    <n v="12662160"/>
    <n v="105202780"/>
    <n v="99.44"/>
  </r>
  <r>
    <s v="117  01"/>
    <x v="89"/>
    <s v="Gas"/>
    <n v="2348000"/>
    <n v="3500000"/>
    <n v="5848000"/>
    <n v="0"/>
    <n v="5848000"/>
    <n v="272720"/>
    <n v="3582070"/>
    <n v="61.25"/>
    <n v="272720"/>
    <n v="3582070"/>
    <n v="61.25"/>
  </r>
  <r>
    <s v="117  01"/>
    <x v="61"/>
    <s v="Capacitaci"/>
    <n v="30000000"/>
    <n v="0"/>
    <n v="30000000"/>
    <n v="0"/>
    <n v="30000000"/>
    <n v="30000000"/>
    <n v="30000000"/>
    <n v="100"/>
    <n v="0"/>
    <n v="0"/>
    <n v="0"/>
  </r>
  <r>
    <s v="117  01"/>
    <x v="62"/>
    <s v="Capacitaci Interna"/>
    <n v="30000000"/>
    <n v="0"/>
    <n v="30000000"/>
    <n v="0"/>
    <n v="30000000"/>
    <n v="30000000"/>
    <n v="30000000"/>
    <n v="100"/>
    <n v="0"/>
    <n v="0"/>
    <n v="0"/>
  </r>
  <r>
    <s v="117  01"/>
    <x v="63"/>
    <s v="Bienestar e Incentivos"/>
    <n v="50000000"/>
    <n v="10000000"/>
    <n v="60000000"/>
    <n v="0"/>
    <n v="60000000"/>
    <n v="16327180"/>
    <n v="59999789"/>
    <n v="100"/>
    <n v="8737150"/>
    <n v="22502929"/>
    <n v="37.5"/>
  </r>
  <r>
    <s v="117  01"/>
    <x v="65"/>
    <s v="Salud Ocupacional"/>
    <n v="23600000"/>
    <n v="0"/>
    <n v="23600000"/>
    <n v="0"/>
    <n v="23600000"/>
    <n v="11165960"/>
    <n v="23600000"/>
    <n v="100"/>
    <n v="2861720"/>
    <n v="12015860"/>
    <n v="50.91"/>
  </r>
  <r>
    <s v="117  01"/>
    <x v="34"/>
    <s v="Otros Gastos Generales"/>
    <n v="1000000"/>
    <n v="0"/>
    <n v="1000000"/>
    <n v="0"/>
    <n v="1000000"/>
    <n v="0"/>
    <n v="630500"/>
    <n v="63.05"/>
    <n v="0"/>
    <n v="630500"/>
    <n v="63.05"/>
  </r>
  <r>
    <s v="117  01"/>
    <x v="67"/>
    <s v="Impuestos, Tasas, Contribuciones, Derechos y Multas"/>
    <n v="1000000"/>
    <n v="0"/>
    <n v="1000000"/>
    <n v="0"/>
    <n v="1000000"/>
    <n v="0"/>
    <n v="630500"/>
    <n v="63.05"/>
    <n v="0"/>
    <n v="630500"/>
    <n v="63.05"/>
  </r>
  <r>
    <s v="117  01"/>
    <x v="69"/>
    <s v="INVERSIﾓN"/>
    <n v="43320000000"/>
    <n v="0"/>
    <n v="43320000000"/>
    <n v="0"/>
    <n v="43320000000"/>
    <n v="3249098923"/>
    <n v="43319972725"/>
    <n v="100"/>
    <n v="6068290469"/>
    <n v="35341984472"/>
    <n v="81.58"/>
  </r>
  <r>
    <s v="117  01"/>
    <x v="70"/>
    <s v="DIRECTA"/>
    <n v="43320000000"/>
    <n v="0"/>
    <n v="43320000000"/>
    <n v="0"/>
    <n v="43320000000"/>
    <n v="3249098923"/>
    <n v="43319972725"/>
    <n v="100"/>
    <n v="6068290469"/>
    <n v="35341984472"/>
    <n v="81.58"/>
  </r>
  <r>
    <s v="117  01"/>
    <x v="71"/>
    <s v="Bogot・Humana"/>
    <n v="43320000000"/>
    <n v="0"/>
    <n v="43320000000"/>
    <n v="0"/>
    <n v="43320000000"/>
    <n v="3249098923"/>
    <n v="43319972725"/>
    <n v="100"/>
    <n v="6068290469"/>
    <n v="35341984472"/>
    <n v="81.58"/>
  </r>
  <r>
    <s v="117  01"/>
    <x v="93"/>
    <s v="Una ciudad que supera la segregaciyla discriminaci: el ser humano en el centro de las preocupaciones del desarrollo"/>
    <n v="36046092000"/>
    <n v="-420449121"/>
    <n v="35625642879"/>
    <n v="0"/>
    <n v="35625642879"/>
    <n v="2513025711"/>
    <n v="35625615604"/>
    <n v="100"/>
    <n v="4720205723"/>
    <n v="28976228414"/>
    <n v="81.34"/>
  </r>
  <r>
    <s v="117  01"/>
    <x v="366"/>
    <s v="Soberan僘 y seguridad alimentaria y nutricional"/>
    <n v="5404638000"/>
    <n v="0"/>
    <n v="5404638000"/>
    <n v="0"/>
    <n v="5404638000"/>
    <n v="355087658"/>
    <n v="5404638000"/>
    <n v="100"/>
    <n v="659886370"/>
    <n v="4667625636"/>
    <n v="86.36"/>
  </r>
  <r>
    <s v="117  01"/>
    <x v="367"/>
    <s v="Disponibilidad y acceso a los alimentos en mercado interno a trav駸 del abastecimiento"/>
    <n v="4604638000"/>
    <n v="0"/>
    <n v="4604638000"/>
    <n v="0"/>
    <n v="4604638000"/>
    <n v="52867658"/>
    <n v="4604638000"/>
    <n v="100"/>
    <n v="559386370"/>
    <n v="4196345636"/>
    <n v="91.13"/>
  </r>
  <r>
    <s v="117  01"/>
    <x v="368"/>
    <s v="150 - Disponibilidad y acceso a losalimentos en mercado interno a trav駸 del abastecimiento"/>
    <n v="4604638000"/>
    <n v="0"/>
    <n v="4604638000"/>
    <n v="0"/>
    <n v="4604638000"/>
    <n v="52867658"/>
    <n v="4604638000"/>
    <n v="100"/>
    <n v="559386370"/>
    <n v="4196345636"/>
    <n v="91.13"/>
  </r>
  <r>
    <s v="117  01"/>
    <x v="369"/>
    <s v="Agricultura urbana y periurbana"/>
    <n v="800000000"/>
    <n v="0"/>
    <n v="800000000"/>
    <n v="0"/>
    <n v="800000000"/>
    <n v="302220000"/>
    <n v="800000000"/>
    <n v="100"/>
    <n v="100500000"/>
    <n v="471280000"/>
    <n v="58.91"/>
  </r>
  <r>
    <s v="117  01"/>
    <x v="370"/>
    <s v="153 - Agricultura urbana y periurbana"/>
    <n v="800000000"/>
    <n v="0"/>
    <n v="800000000"/>
    <n v="0"/>
    <n v="800000000"/>
    <n v="302220000"/>
    <n v="800000000"/>
    <n v="100"/>
    <n v="100500000"/>
    <n v="471280000"/>
    <n v="58.91"/>
  </r>
  <r>
    <s v="117  01"/>
    <x v="371"/>
    <s v="Ruralidad humana"/>
    <n v="2583954000"/>
    <n v="0"/>
    <n v="2583954000"/>
    <n v="0"/>
    <n v="2583954000"/>
    <n v="10000000"/>
    <n v="2583954000"/>
    <n v="100"/>
    <n v="212268839"/>
    <n v="2005514203"/>
    <n v="77.61"/>
  </r>
  <r>
    <s v="117  01"/>
    <x v="372"/>
    <s v="Proyecto agrario de sustentabilidadcampesina distrital"/>
    <n v="2583954000"/>
    <n v="0"/>
    <n v="2583954000"/>
    <n v="0"/>
    <n v="2583954000"/>
    <n v="10000000"/>
    <n v="2583954000"/>
    <n v="100"/>
    <n v="212268839"/>
    <n v="2005514203"/>
    <n v="77.61"/>
  </r>
  <r>
    <s v="117  01"/>
    <x v="373"/>
    <s v="154 - Proyecto agrario de sustentabilidad campesina distrital"/>
    <n v="2583954000"/>
    <n v="0"/>
    <n v="2583954000"/>
    <n v="0"/>
    <n v="2583954000"/>
    <n v="10000000"/>
    <n v="2583954000"/>
    <n v="100"/>
    <n v="212268839"/>
    <n v="2005514203"/>
    <n v="77.61"/>
  </r>
  <r>
    <s v="117  01"/>
    <x v="374"/>
    <s v="Ciencia, tecnolog僘 e innovaci paraavanzar en el desarrollo de la ciudad"/>
    <n v="4803841000"/>
    <n v="-420449121"/>
    <n v="4383391879"/>
    <n v="0"/>
    <n v="4383391879"/>
    <n v="750202254"/>
    <n v="4383391879"/>
    <n v="100"/>
    <n v="856668653"/>
    <n v="2460182738"/>
    <n v="56.13"/>
  </r>
  <r>
    <s v="117  01"/>
    <x v="375"/>
    <s v="Fomento de la investigaci b疽ica y aplicada para fortalecer la productividad empresarial y cooperativa"/>
    <n v="4803841000"/>
    <n v="-420449121"/>
    <n v="4383391879"/>
    <n v="0"/>
    <n v="4383391879"/>
    <n v="750202254"/>
    <n v="4383391879"/>
    <n v="100"/>
    <n v="856668653"/>
    <n v="2460182738"/>
    <n v="56.13"/>
  </r>
  <r>
    <s v="117  01"/>
    <x v="376"/>
    <s v="157 - Fomento de la investigaci b疽icay aplicada para fortalecer la productividad empresarial y cooperativa"/>
    <n v="4803841000"/>
    <n v="-420449121"/>
    <n v="4383391879"/>
    <n v="0"/>
    <n v="4383391879"/>
    <n v="750202254"/>
    <n v="4383391879"/>
    <n v="100"/>
    <n v="856668653"/>
    <n v="2460182738"/>
    <n v="56.13"/>
  </r>
  <r>
    <s v="117  01"/>
    <x v="377"/>
    <s v="Apoyo a la econom僘 popular, emprendimiento y productividad"/>
    <n v="21072521000"/>
    <n v="700000000"/>
    <n v="21772521000"/>
    <n v="0"/>
    <n v="21772521000"/>
    <n v="1210833686"/>
    <n v="21772493725"/>
    <n v="100"/>
    <n v="2844686423"/>
    <n v="18954239915"/>
    <n v="87.06"/>
  </r>
  <r>
    <s v="117  01"/>
    <x v="378"/>
    <s v="Potenciar zonas de concentraci de econom僘 popular"/>
    <n v="4638381000"/>
    <n v="-2300000000"/>
    <n v="2338381000"/>
    <n v="0"/>
    <n v="2338381000"/>
    <n v="67212314"/>
    <n v="2338381000"/>
    <n v="100"/>
    <n v="474248217"/>
    <n v="1846029959"/>
    <n v="78.94"/>
  </r>
  <r>
    <s v="117  01"/>
    <x v="379"/>
    <s v="160 - Potenciar zonas de concentracide econom僘 popular"/>
    <n v="4638381000"/>
    <n v="-2300000000"/>
    <n v="2338381000"/>
    <n v="0"/>
    <n v="2338381000"/>
    <n v="67212314"/>
    <n v="2338381000"/>
    <n v="100"/>
    <n v="474248217"/>
    <n v="1846029959"/>
    <n v="78.94"/>
  </r>
  <r>
    <s v="117  01"/>
    <x v="380"/>
    <s v="Banca para la econom僘 popular"/>
    <n v="6608542000"/>
    <n v="3000000000"/>
    <n v="9608542000"/>
    <n v="0"/>
    <n v="9608542000"/>
    <n v="25433334"/>
    <n v="9608542000"/>
    <n v="100"/>
    <n v="851144884"/>
    <n v="9491780592"/>
    <n v="98.78"/>
  </r>
  <r>
    <s v="117  01"/>
    <x v="381"/>
    <s v="162 - Banca para la econom僘 popular"/>
    <n v="6608542000"/>
    <n v="3000000000"/>
    <n v="9608542000"/>
    <n v="0"/>
    <n v="9608542000"/>
    <n v="25433334"/>
    <n v="9608542000"/>
    <n v="100"/>
    <n v="851144884"/>
    <n v="9491780592"/>
    <n v="98.78"/>
  </r>
  <r>
    <s v="117  01"/>
    <x v="382"/>
    <s v="Fortalecimiento de las iniciativas deemprendimiento"/>
    <n v="7017974000"/>
    <n v="0"/>
    <n v="7017974000"/>
    <n v="0"/>
    <n v="7017974000"/>
    <n v="494058613"/>
    <n v="7017946725"/>
    <n v="100"/>
    <n v="874084737"/>
    <n v="5783935902"/>
    <n v="82.42"/>
  </r>
  <r>
    <s v="117  01"/>
    <x v="383"/>
    <s v="159 - Fortalecimiento de las iniciativas de emprendimiento"/>
    <n v="7017974000"/>
    <n v="0"/>
    <n v="7017974000"/>
    <n v="0"/>
    <n v="7017974000"/>
    <n v="494058613"/>
    <n v="7017946725"/>
    <n v="100"/>
    <n v="874084737"/>
    <n v="5783935902"/>
    <n v="82.42"/>
  </r>
  <r>
    <s v="117  01"/>
    <x v="384"/>
    <s v="Bogot・productiva y competitiva en laeconom僘 internacional"/>
    <n v="2807624000"/>
    <n v="0"/>
    <n v="2807624000"/>
    <n v="0"/>
    <n v="2807624000"/>
    <n v="624129425"/>
    <n v="2807624000"/>
    <n v="100"/>
    <n v="645208585"/>
    <n v="1832493462"/>
    <n v="65.27"/>
  </r>
  <r>
    <s v="117  01"/>
    <x v="385"/>
    <s v="165 - Bogot・productiva y competitivaen la econom僘 internacional"/>
    <n v="2807624000"/>
    <n v="0"/>
    <n v="2807624000"/>
    <n v="0"/>
    <n v="2807624000"/>
    <n v="624129425"/>
    <n v="2807624000"/>
    <n v="100"/>
    <n v="645208585"/>
    <n v="1832493462"/>
    <n v="65.27"/>
  </r>
  <r>
    <s v="117  01"/>
    <x v="386"/>
    <s v="Trabajo decente y digno"/>
    <n v="2181138000"/>
    <n v="-700000000"/>
    <n v="1481138000"/>
    <n v="0"/>
    <n v="1481138000"/>
    <n v="186902113"/>
    <n v="1481138000"/>
    <n v="100"/>
    <n v="146695438"/>
    <n v="888665922"/>
    <n v="60"/>
  </r>
  <r>
    <s v="117  01"/>
    <x v="387"/>
    <s v="Articulaci para la generaci de trabajo digno y decente"/>
    <n v="2181138000"/>
    <n v="-700000000"/>
    <n v="1481138000"/>
    <n v="0"/>
    <n v="1481138000"/>
    <n v="186902113"/>
    <n v="1481138000"/>
    <n v="100"/>
    <n v="146695438"/>
    <n v="888665922"/>
    <n v="60"/>
  </r>
  <r>
    <s v="117  01"/>
    <x v="388"/>
    <s v="166 - Articulaci para la generacidetrabajo digno y decente"/>
    <n v="2181138000"/>
    <n v="-700000000"/>
    <n v="1481138000"/>
    <n v="0"/>
    <n v="1481138000"/>
    <n v="186902113"/>
    <n v="1481138000"/>
    <n v="100"/>
    <n v="146695438"/>
    <n v="888665922"/>
    <n v="60"/>
  </r>
  <r>
    <s v="117  01"/>
    <x v="72"/>
    <s v="Una Bogot・que defiende y fortalece lop炻lico"/>
    <n v="7273908000"/>
    <n v="420449121"/>
    <n v="7694357121"/>
    <n v="0"/>
    <n v="7694357121"/>
    <n v="736073212"/>
    <n v="7694357121"/>
    <n v="100"/>
    <n v="1348084746"/>
    <n v="6365756058"/>
    <n v="82.73"/>
  </r>
  <r>
    <s v="117  01"/>
    <x v="389"/>
    <s v="Bogot・Humana: participa y decide"/>
    <n v="800000000"/>
    <n v="0"/>
    <n v="800000000"/>
    <n v="0"/>
    <n v="800000000"/>
    <n v="29163"/>
    <n v="800000000"/>
    <n v="100"/>
    <n v="32144549"/>
    <n v="700862091"/>
    <n v="87.61"/>
  </r>
  <r>
    <s v="117  01"/>
    <x v="390"/>
    <s v="Participaci ciudadana para el desarrollo econico territorial y humano"/>
    <n v="800000000"/>
    <n v="0"/>
    <n v="800000000"/>
    <n v="0"/>
    <n v="800000000"/>
    <n v="29163"/>
    <n v="800000000"/>
    <n v="100"/>
    <n v="32144549"/>
    <n v="700862091"/>
    <n v="87.61"/>
  </r>
  <r>
    <s v="117  01"/>
    <x v="391"/>
    <s v="215 - Participaci ciudadana para eldesarrollo econico territorial y humano"/>
    <n v="800000000"/>
    <n v="0"/>
    <n v="800000000"/>
    <n v="0"/>
    <n v="800000000"/>
    <n v="29163"/>
    <n v="800000000"/>
    <n v="100"/>
    <n v="32144549"/>
    <n v="700862091"/>
    <n v="87.61"/>
  </r>
  <r>
    <s v="117  01"/>
    <x v="73"/>
    <s v="Transparencia, probidad, lucha contrala corrupci y control social efectivo e incluyente"/>
    <n v="20000000"/>
    <n v="0"/>
    <n v="20000000"/>
    <n v="0"/>
    <n v="20000000"/>
    <n v="112000"/>
    <n v="20000000"/>
    <n v="100"/>
    <n v="9100000"/>
    <n v="19888000"/>
    <n v="99.44"/>
  </r>
  <r>
    <s v="117  01"/>
    <x v="392"/>
    <s v="Transparencia, probidad y lucha contrala corrupci de la SDDE"/>
    <n v="20000000"/>
    <n v="0"/>
    <n v="20000000"/>
    <n v="0"/>
    <n v="20000000"/>
    <n v="112000"/>
    <n v="20000000"/>
    <n v="100"/>
    <n v="9100000"/>
    <n v="19888000"/>
    <n v="99.44"/>
  </r>
  <r>
    <s v="117  01"/>
    <x v="393"/>
    <s v="222 - Transparencia, probidad y luchacontra la corrupci de la SDDE"/>
    <n v="20000000"/>
    <n v="0"/>
    <n v="20000000"/>
    <n v="0"/>
    <n v="20000000"/>
    <n v="112000"/>
    <n v="20000000"/>
    <n v="100"/>
    <n v="9100000"/>
    <n v="19888000"/>
    <n v="99.44"/>
  </r>
  <r>
    <s v="117  01"/>
    <x v="80"/>
    <s v="Fortalecimiento de la funci administrativa y desarrollo institucional"/>
    <n v="5310461000"/>
    <n v="0"/>
    <n v="5310461000"/>
    <n v="0"/>
    <n v="5310461000"/>
    <n v="78826837"/>
    <n v="5310461000"/>
    <n v="100"/>
    <n v="749728030"/>
    <n v="4500335259"/>
    <n v="84.74"/>
  </r>
  <r>
    <s v="117  01"/>
    <x v="394"/>
    <s v="Fortalecimiento institucional"/>
    <n v="3587909000"/>
    <n v="0"/>
    <n v="3587909000"/>
    <n v="0"/>
    <n v="3587909000"/>
    <n v="77968000"/>
    <n v="3587909000"/>
    <n v="100"/>
    <n v="513504107"/>
    <n v="3133865167"/>
    <n v="87.35"/>
  </r>
  <r>
    <s v="117  01"/>
    <x v="395"/>
    <s v="235 - Fortalecimiento institucional"/>
    <n v="3587909000"/>
    <n v="0"/>
    <n v="3587909000"/>
    <n v="0"/>
    <n v="3587909000"/>
    <n v="77968000"/>
    <n v="3587909000"/>
    <n v="100"/>
    <n v="513504107"/>
    <n v="3133865167"/>
    <n v="87.35"/>
  </r>
  <r>
    <s v="117  01"/>
    <x v="396"/>
    <s v="Planeaci, difusi, seguimiento y evaluaci para la garant僘 de derechos"/>
    <n v="1722552000"/>
    <n v="0"/>
    <n v="1722552000"/>
    <n v="0"/>
    <n v="1722552000"/>
    <n v="858837"/>
    <n v="1722552000"/>
    <n v="100"/>
    <n v="236223923"/>
    <n v="1366470092"/>
    <n v="79.33"/>
  </r>
  <r>
    <s v="117  01"/>
    <x v="397"/>
    <s v="235 - Planeaci, difusi, seguimientoy evaluaci para la garant僘 de derechos"/>
    <n v="1722552000"/>
    <n v="0"/>
    <n v="1722552000"/>
    <n v="0"/>
    <n v="1722552000"/>
    <n v="858837"/>
    <n v="1722552000"/>
    <n v="100"/>
    <n v="236223923"/>
    <n v="1366470092"/>
    <n v="79.33"/>
  </r>
  <r>
    <s v="117  01"/>
    <x v="124"/>
    <s v="TIC para gobierno digital, ciudad inteligente y sociedad del conocimiento y del emprendimiento"/>
    <n v="1143447000"/>
    <n v="420449121"/>
    <n v="1563896121"/>
    <n v="0"/>
    <n v="1563896121"/>
    <n v="657105212"/>
    <n v="1563896121"/>
    <n v="100"/>
    <n v="557112167"/>
    <n v="1144670708"/>
    <n v="73.19"/>
  </r>
  <r>
    <s v="117  01"/>
    <x v="398"/>
    <s v="Centro de pensamiento en econom僘 urbana"/>
    <n v="1143447000"/>
    <n v="420449121"/>
    <n v="1563896121"/>
    <n v="0"/>
    <n v="1563896121"/>
    <n v="657105212"/>
    <n v="1563896121"/>
    <n v="100"/>
    <n v="557112167"/>
    <n v="1144670708"/>
    <n v="73.19"/>
  </r>
  <r>
    <s v="117  01"/>
    <x v="399"/>
    <s v="241 - Centro de pensamiento en econom僘urbana"/>
    <n v="1143447000"/>
    <n v="420449121"/>
    <n v="1563896121"/>
    <n v="0"/>
    <n v="1563896121"/>
    <n v="657105212"/>
    <n v="1563896121"/>
    <n v="100"/>
    <n v="557112167"/>
    <n v="1144670708"/>
    <n v="73.19"/>
  </r>
  <r>
    <s v="118  01"/>
    <x v="0"/>
    <s v="GASTOS"/>
    <n v="185801095000"/>
    <n v="0"/>
    <n v="185801095000"/>
    <n v="0"/>
    <n v="185801095000"/>
    <n v="46395562662"/>
    <n v="182844078410"/>
    <n v="98.41"/>
    <n v="34942907111"/>
    <n v="151314835352"/>
    <n v="81.44"/>
  </r>
  <r>
    <s v="118  01"/>
    <x v="1"/>
    <s v="GASTOS DE FUNCIONAMIENTO"/>
    <n v="13368399000"/>
    <n v="0"/>
    <n v="13368399000"/>
    <n v="0"/>
    <n v="13368399000"/>
    <n v="1745514528"/>
    <n v="12770690405"/>
    <n v="95.53"/>
    <n v="2184626449"/>
    <n v="12245561387"/>
    <n v="91.6"/>
  </r>
  <r>
    <s v="118  01"/>
    <x v="2"/>
    <s v="SERVICIOS PERSONALES"/>
    <n v="9673970000"/>
    <n v="0"/>
    <n v="9673970000"/>
    <n v="0"/>
    <n v="9673970000"/>
    <n v="1650281059"/>
    <n v="9096397132"/>
    <n v="94.03"/>
    <n v="1650281059"/>
    <n v="9096397132"/>
    <n v="94.03"/>
  </r>
  <r>
    <s v="118  01"/>
    <x v="3"/>
    <s v="SERVICIOS PERSONALES ASOCIADOS ALA NOMINA"/>
    <n v="7207011000"/>
    <n v="-44832079"/>
    <n v="7162178921"/>
    <n v="0"/>
    <n v="7162178921"/>
    <n v="1055806025"/>
    <n v="6893250997"/>
    <n v="96.25"/>
    <n v="1055806025"/>
    <n v="6893250997"/>
    <n v="96.25"/>
  </r>
  <r>
    <s v="118  01"/>
    <x v="4"/>
    <s v="Sueldos Personal de Nina"/>
    <n v="3707283000"/>
    <n v="-25595591"/>
    <n v="3681687409"/>
    <n v="0"/>
    <n v="3681687409"/>
    <n v="317578829"/>
    <n v="3591147084"/>
    <n v="97.54"/>
    <n v="317578829"/>
    <n v="3591147084"/>
    <n v="97.54"/>
  </r>
  <r>
    <s v="118  01"/>
    <x v="5"/>
    <s v="Gastos de Representaci"/>
    <n v="508563000"/>
    <n v="0"/>
    <n v="508563000"/>
    <n v="0"/>
    <n v="508563000"/>
    <n v="41777638"/>
    <n v="481038814"/>
    <n v="94.59"/>
    <n v="41777638"/>
    <n v="481038814"/>
    <n v="94.59"/>
  </r>
  <r>
    <s v="118  01"/>
    <x v="83"/>
    <s v="Auxilio de Transporte"/>
    <n v="8799000"/>
    <n v="0"/>
    <n v="8799000"/>
    <n v="0"/>
    <n v="8799000"/>
    <n v="688800"/>
    <n v="8503200"/>
    <n v="96.64"/>
    <n v="688800"/>
    <n v="8503200"/>
    <n v="96.64"/>
  </r>
  <r>
    <s v="118  01"/>
    <x v="84"/>
    <s v="Subsidio de Alimentaci"/>
    <n v="5763000"/>
    <n v="0"/>
    <n v="5763000"/>
    <n v="0"/>
    <n v="5763000"/>
    <n v="454905"/>
    <n v="5615773"/>
    <n v="97.45"/>
    <n v="454905"/>
    <n v="5615773"/>
    <n v="97.45"/>
  </r>
  <r>
    <s v="118  01"/>
    <x v="7"/>
    <s v="Bonificaci por Servicios Prestados"/>
    <n v="127672000"/>
    <n v="0"/>
    <n v="127672000"/>
    <n v="0"/>
    <n v="127672000"/>
    <n v="1649961"/>
    <n v="116758434"/>
    <n v="91.45"/>
    <n v="1649961"/>
    <n v="116758434"/>
    <n v="91.45"/>
  </r>
  <r>
    <s v="118  01"/>
    <x v="8"/>
    <s v="Prima Semestral"/>
    <n v="604642000"/>
    <n v="-48316942"/>
    <n v="556325058"/>
    <n v="0"/>
    <n v="556325058"/>
    <n v="3218698"/>
    <n v="548054752"/>
    <n v="98.51"/>
    <n v="3218698"/>
    <n v="548054752"/>
    <n v="98.51"/>
  </r>
  <r>
    <s v="118  01"/>
    <x v="9"/>
    <s v="Prima de Navidad"/>
    <n v="551277000"/>
    <n v="0"/>
    <n v="551277000"/>
    <n v="0"/>
    <n v="551277000"/>
    <n v="479136544"/>
    <n v="510242216"/>
    <n v="92.56"/>
    <n v="479136544"/>
    <n v="510242216"/>
    <n v="92.56"/>
  </r>
  <r>
    <s v="118  01"/>
    <x v="10"/>
    <s v="Prima de Vacaciones"/>
    <n v="264612000"/>
    <n v="0"/>
    <n v="264612000"/>
    <n v="0"/>
    <n v="264612000"/>
    <n v="57166081"/>
    <n v="206772677"/>
    <n v="78.14"/>
    <n v="57166081"/>
    <n v="206772677"/>
    <n v="78.14"/>
  </r>
  <r>
    <s v="118  01"/>
    <x v="11"/>
    <s v="Prima T馗nica"/>
    <n v="1349579000"/>
    <n v="-93452814"/>
    <n v="1256126186"/>
    <n v="0"/>
    <n v="1256126186"/>
    <n v="103570428"/>
    <n v="1231834698"/>
    <n v="98.07"/>
    <n v="103570428"/>
    <n v="1231834698"/>
    <n v="98.07"/>
  </r>
  <r>
    <s v="118  01"/>
    <x v="12"/>
    <s v="Prima de Antiguedad"/>
    <n v="38057000"/>
    <n v="0"/>
    <n v="38057000"/>
    <n v="0"/>
    <n v="38057000"/>
    <n v="2773390"/>
    <n v="34910091"/>
    <n v="91.73"/>
    <n v="2773390"/>
    <n v="34910091"/>
    <n v="91.73"/>
  </r>
  <r>
    <s v="118  01"/>
    <x v="13"/>
    <s v="Prima Secretarial"/>
    <n v="339000"/>
    <n v="320905"/>
    <n v="659905"/>
    <n v="0"/>
    <n v="659905"/>
    <n v="48611"/>
    <n v="651133"/>
    <n v="98.67"/>
    <n v="48611"/>
    <n v="651133"/>
    <n v="98.67"/>
  </r>
  <r>
    <s v="118  01"/>
    <x v="14"/>
    <s v="Vacaciones en Dinero"/>
    <n v="0"/>
    <n v="119573213"/>
    <n v="119573213"/>
    <n v="0"/>
    <n v="119573213"/>
    <n v="43625267"/>
    <n v="119573211"/>
    <n v="100"/>
    <n v="43625267"/>
    <n v="119573211"/>
    <n v="100"/>
  </r>
  <r>
    <s v="118  01"/>
    <x v="15"/>
    <s v="Bonificaci Especial de Recreaci"/>
    <n v="20600000"/>
    <n v="0"/>
    <n v="20600000"/>
    <n v="0"/>
    <n v="20600000"/>
    <n v="4116873"/>
    <n v="15684764"/>
    <n v="76.14"/>
    <n v="4116873"/>
    <n v="15684764"/>
    <n v="76.14"/>
  </r>
  <r>
    <s v="118  01"/>
    <x v="16"/>
    <s v="Reconocimiento por Permanencia enel Servicio P炻lico"/>
    <n v="19825000"/>
    <n v="2639150"/>
    <n v="22464150"/>
    <n v="0"/>
    <n v="22464150"/>
    <n v="0"/>
    <n v="22464150"/>
    <n v="100"/>
    <n v="0"/>
    <n v="22464150"/>
    <n v="100"/>
  </r>
  <r>
    <s v="118  01"/>
    <x v="37"/>
    <s v="SERVICIOS PERSONALES INDIRECTOS"/>
    <n v="0"/>
    <n v="44832079"/>
    <n v="44832079"/>
    <n v="0"/>
    <n v="44832079"/>
    <n v="0"/>
    <n v="1642640"/>
    <n v="3.66"/>
    <n v="0"/>
    <n v="1642640"/>
    <n v="3.66"/>
  </r>
  <r>
    <s v="118  01"/>
    <x v="400"/>
    <s v="Personal Supernumerario"/>
    <n v="0"/>
    <n v="43189439"/>
    <n v="43189439"/>
    <n v="0"/>
    <n v="43189439"/>
    <n v="0"/>
    <n v="0"/>
    <n v="0"/>
    <n v="0"/>
    <n v="0"/>
    <n v="0"/>
  </r>
  <r>
    <s v="118  01"/>
    <x v="38"/>
    <s v="Honorarios"/>
    <n v="0"/>
    <n v="1642640"/>
    <n v="1642640"/>
    <n v="0"/>
    <n v="1642640"/>
    <n v="0"/>
    <n v="1642640"/>
    <n v="100"/>
    <n v="0"/>
    <n v="1642640"/>
    <n v="100"/>
  </r>
  <r>
    <s v="118  01"/>
    <x v="39"/>
    <s v="Honorarios Entidad"/>
    <n v="0"/>
    <n v="1642640"/>
    <n v="1642640"/>
    <n v="0"/>
    <n v="1642640"/>
    <n v="0"/>
    <n v="1642640"/>
    <n v="100"/>
    <n v="0"/>
    <n v="1642640"/>
    <n v="100"/>
  </r>
  <r>
    <s v="118  01"/>
    <x v="17"/>
    <s v="APORTES PATRONALES AL SECTOR PRIVADO Y PﾚBLICO"/>
    <n v="2466959000"/>
    <n v="0"/>
    <n v="2466959000"/>
    <n v="0"/>
    <n v="2466959000"/>
    <n v="594475034"/>
    <n v="2201503495"/>
    <n v="89.24"/>
    <n v="594475034"/>
    <n v="2201503495"/>
    <n v="89.24"/>
  </r>
  <r>
    <s v="118  01"/>
    <x v="18"/>
    <s v="Aportes Patronales Sector Privado"/>
    <n v="1655795000"/>
    <n v="-60000000"/>
    <n v="1595795000"/>
    <n v="0"/>
    <n v="1595795000"/>
    <n v="412728834"/>
    <n v="1398247063"/>
    <n v="87.62"/>
    <n v="412728834"/>
    <n v="1398247063"/>
    <n v="87.62"/>
  </r>
  <r>
    <s v="118  01"/>
    <x v="19"/>
    <s v="Cesant僘s Fondos Privados"/>
    <n v="357508000"/>
    <n v="0"/>
    <n v="357508000"/>
    <n v="0"/>
    <n v="357508000"/>
    <n v="227272374"/>
    <n v="253062189"/>
    <n v="70.790000000000006"/>
    <n v="227272374"/>
    <n v="253062189"/>
    <n v="70.790000000000006"/>
  </r>
  <r>
    <s v="118  01"/>
    <x v="20"/>
    <s v="Pensiones Fondos Privados"/>
    <n v="551588000"/>
    <n v="-60000000"/>
    <n v="491588000"/>
    <n v="0"/>
    <n v="491588000"/>
    <n v="71239700"/>
    <n v="465041032"/>
    <n v="94.6"/>
    <n v="71239700"/>
    <n v="465041032"/>
    <n v="94.6"/>
  </r>
  <r>
    <s v="118  01"/>
    <x v="21"/>
    <s v="Salud EPS Privadas"/>
    <n v="482438000"/>
    <n v="0"/>
    <n v="482438000"/>
    <n v="0"/>
    <n v="482438000"/>
    <n v="77889600"/>
    <n v="462527866"/>
    <n v="95.87"/>
    <n v="77889600"/>
    <n v="462527866"/>
    <n v="95.87"/>
  </r>
  <r>
    <s v="118  01"/>
    <x v="23"/>
    <s v="Caja de Compensaci"/>
    <n v="264261000"/>
    <n v="0"/>
    <n v="264261000"/>
    <n v="0"/>
    <n v="264261000"/>
    <n v="36327160"/>
    <n v="217615976"/>
    <n v="82.35"/>
    <n v="36327160"/>
    <n v="217615976"/>
    <n v="82.35"/>
  </r>
  <r>
    <s v="118  01"/>
    <x v="24"/>
    <s v="Aportes Patronales Sector P炻lico"/>
    <n v="811164000"/>
    <n v="60000000"/>
    <n v="871164000"/>
    <n v="0"/>
    <n v="871164000"/>
    <n v="181746200"/>
    <n v="803256432"/>
    <n v="92.2"/>
    <n v="181746200"/>
    <n v="803256432"/>
    <n v="92.2"/>
  </r>
  <r>
    <s v="118  01"/>
    <x v="25"/>
    <s v="Cesant僘s Fondos P炻licos"/>
    <n v="310685000"/>
    <n v="0"/>
    <n v="310685000"/>
    <n v="0"/>
    <n v="310685000"/>
    <n v="92587547"/>
    <n v="310624430"/>
    <n v="99.98"/>
    <n v="92587547"/>
    <n v="310624430"/>
    <n v="99.98"/>
  </r>
  <r>
    <s v="118  01"/>
    <x v="26"/>
    <s v="Pensiones Fondos P炻licos"/>
    <n v="136195000"/>
    <n v="60000000"/>
    <n v="196195000"/>
    <n v="0"/>
    <n v="196195000"/>
    <n v="38725500"/>
    <n v="190304766"/>
    <n v="97"/>
    <n v="38725500"/>
    <n v="190304766"/>
    <n v="97"/>
  </r>
  <r>
    <s v="118  01"/>
    <x v="27"/>
    <s v="Salud EPS P炻licas"/>
    <n v="4738000"/>
    <n v="0"/>
    <n v="4738000"/>
    <n v="0"/>
    <n v="4738000"/>
    <n v="0"/>
    <n v="0"/>
    <n v="0"/>
    <n v="0"/>
    <n v="0"/>
    <n v="0"/>
  </r>
  <r>
    <s v="118  01"/>
    <x v="134"/>
    <s v="Riesgos Profesionales Sector P炻lico"/>
    <n v="31373000"/>
    <n v="0"/>
    <n v="31373000"/>
    <n v="0"/>
    <n v="31373000"/>
    <n v="4919492"/>
    <n v="29924727"/>
    <n v="95.38"/>
    <n v="4919492"/>
    <n v="29924727"/>
    <n v="95.38"/>
  </r>
  <r>
    <s v="118  01"/>
    <x v="28"/>
    <s v="ESAP"/>
    <n v="33032000"/>
    <n v="0"/>
    <n v="33032000"/>
    <n v="0"/>
    <n v="33032000"/>
    <n v="4540895"/>
    <n v="27202064"/>
    <n v="82.35"/>
    <n v="4540895"/>
    <n v="27202064"/>
    <n v="82.35"/>
  </r>
  <r>
    <s v="118  01"/>
    <x v="29"/>
    <s v="ICBF"/>
    <n v="198195000"/>
    <n v="0"/>
    <n v="198195000"/>
    <n v="0"/>
    <n v="198195000"/>
    <n v="27245370"/>
    <n v="163211999"/>
    <n v="82.35"/>
    <n v="27245370"/>
    <n v="163211999"/>
    <n v="82.35"/>
  </r>
  <r>
    <s v="118  01"/>
    <x v="30"/>
    <s v="SENA"/>
    <n v="33032000"/>
    <n v="0"/>
    <n v="33032000"/>
    <n v="0"/>
    <n v="33032000"/>
    <n v="4540895"/>
    <n v="27202064"/>
    <n v="82.35"/>
    <n v="4540895"/>
    <n v="27202064"/>
    <n v="82.35"/>
  </r>
  <r>
    <s v="118  01"/>
    <x v="31"/>
    <s v="Institutos T馗nicos"/>
    <n v="63502000"/>
    <n v="0"/>
    <n v="63502000"/>
    <n v="0"/>
    <n v="63502000"/>
    <n v="9081790"/>
    <n v="54403988"/>
    <n v="85.67"/>
    <n v="9081790"/>
    <n v="54403988"/>
    <n v="85.67"/>
  </r>
  <r>
    <s v="118  01"/>
    <x v="32"/>
    <s v="Comisiones"/>
    <n v="412000"/>
    <n v="0"/>
    <n v="412000"/>
    <n v="0"/>
    <n v="412000"/>
    <n v="104711"/>
    <n v="382394"/>
    <n v="92.81"/>
    <n v="104711"/>
    <n v="382394"/>
    <n v="92.81"/>
  </r>
  <r>
    <s v="118  01"/>
    <x v="33"/>
    <s v="GASTOS GENERALES"/>
    <n v="3694429000"/>
    <n v="-4990597"/>
    <n v="3689438403"/>
    <n v="0"/>
    <n v="3689438403"/>
    <n v="95233469"/>
    <n v="3669302676"/>
    <n v="99.45"/>
    <n v="534345390"/>
    <n v="3144173658"/>
    <n v="85.22"/>
  </r>
  <r>
    <s v="118  01"/>
    <x v="42"/>
    <s v="Adquisici de Bienes"/>
    <n v="300042000"/>
    <n v="-46199769"/>
    <n v="253842231"/>
    <n v="0"/>
    <n v="253842231"/>
    <n v="20536431"/>
    <n v="252959792"/>
    <n v="99.65"/>
    <n v="19600298"/>
    <n v="182085416"/>
    <n v="71.73"/>
  </r>
  <r>
    <s v="118  01"/>
    <x v="88"/>
    <s v="Dotaci"/>
    <n v="11238000"/>
    <n v="0"/>
    <n v="11238000"/>
    <n v="0"/>
    <n v="11238000"/>
    <n v="10853220"/>
    <n v="10853220"/>
    <n v="96.58"/>
    <n v="0"/>
    <n v="0"/>
    <n v="0"/>
  </r>
  <r>
    <s v="118  01"/>
    <x v="43"/>
    <s v="Gastos de Computador"/>
    <n v="182612000"/>
    <n v="-27200000"/>
    <n v="155412000"/>
    <n v="0"/>
    <n v="155412000"/>
    <n v="-813"/>
    <n v="155151314"/>
    <n v="99.83"/>
    <n v="1140438"/>
    <n v="129052754"/>
    <n v="83.04"/>
  </r>
  <r>
    <s v="118  01"/>
    <x v="44"/>
    <s v="Combustibles, Lubricantes y Llantas"/>
    <n v="35192000"/>
    <n v="-499769"/>
    <n v="34692231"/>
    <n v="0"/>
    <n v="34692231"/>
    <n v="3692231"/>
    <n v="34692231"/>
    <n v="100"/>
    <n v="5408074"/>
    <n v="25537811"/>
    <n v="73.61"/>
  </r>
  <r>
    <s v="118  01"/>
    <x v="45"/>
    <s v="Materiales y Suministros"/>
    <n v="65000000"/>
    <n v="-18500000"/>
    <n v="46500000"/>
    <n v="0"/>
    <n v="46500000"/>
    <n v="13748"/>
    <n v="46284982"/>
    <n v="99.54"/>
    <n v="13051786"/>
    <n v="27494851"/>
    <n v="59.13"/>
  </r>
  <r>
    <s v="118  01"/>
    <x v="46"/>
    <s v="Compra de Equipo"/>
    <n v="6000000"/>
    <n v="0"/>
    <n v="6000000"/>
    <n v="0"/>
    <n v="6000000"/>
    <n v="5978045"/>
    <n v="5978045"/>
    <n v="99.63"/>
    <n v="0"/>
    <n v="0"/>
    <n v="0"/>
  </r>
  <r>
    <s v="118  01"/>
    <x v="47"/>
    <s v="Adquisici de Servicios"/>
    <n v="3392387000"/>
    <n v="40709403"/>
    <n v="3433096403"/>
    <n v="0"/>
    <n v="3433096403"/>
    <n v="73923019"/>
    <n v="3414813915"/>
    <n v="99.47"/>
    <n v="513971073"/>
    <n v="2960559273"/>
    <n v="86.24"/>
  </r>
  <r>
    <s v="118  01"/>
    <x v="48"/>
    <s v="Arrendamientos"/>
    <n v="1837748000"/>
    <n v="0"/>
    <n v="1837748000"/>
    <n v="0"/>
    <n v="1837748000"/>
    <n v="5058977"/>
    <n v="1837747935"/>
    <n v="100"/>
    <n v="284148482"/>
    <n v="1694575805"/>
    <n v="92.21"/>
  </r>
  <r>
    <s v="118  01"/>
    <x v="49"/>
    <s v="Vi疸icos y Gastos de Viaje"/>
    <n v="0"/>
    <n v="15390086"/>
    <n v="15390086"/>
    <n v="0"/>
    <n v="15390086"/>
    <n v="0"/>
    <n v="15390086"/>
    <n v="100"/>
    <n v="0"/>
    <n v="15390086"/>
    <n v="100"/>
  </r>
  <r>
    <s v="118  01"/>
    <x v="50"/>
    <s v="Gastos de Transporte y Comunicaci"/>
    <n v="144924000"/>
    <n v="-70000000"/>
    <n v="74924000"/>
    <n v="0"/>
    <n v="74924000"/>
    <n v="22627983"/>
    <n v="73760518"/>
    <n v="98.45"/>
    <n v="28735007"/>
    <n v="63472684"/>
    <n v="84.72"/>
  </r>
  <r>
    <s v="118  01"/>
    <x v="51"/>
    <s v="Impresos y  Publicaciones"/>
    <n v="156602000"/>
    <n v="-50974284"/>
    <n v="105627716"/>
    <n v="0"/>
    <n v="105627716"/>
    <n v="4779854"/>
    <n v="105154812"/>
    <n v="99.55"/>
    <n v="70006230"/>
    <n v="94919038"/>
    <n v="89.86"/>
  </r>
  <r>
    <s v="118  01"/>
    <x v="52"/>
    <s v="Mantenimiento y Reparaciones"/>
    <n v="796265000"/>
    <n v="72269583"/>
    <n v="868534583"/>
    <n v="0"/>
    <n v="868534583"/>
    <n v="2824546"/>
    <n v="866220668"/>
    <n v="99.73"/>
    <n v="93328091"/>
    <n v="604275064"/>
    <n v="69.569999999999993"/>
  </r>
  <r>
    <s v="118  01"/>
    <x v="53"/>
    <s v="Mantenimiento Entidad"/>
    <n v="796265000"/>
    <n v="72269583"/>
    <n v="868534583"/>
    <n v="0"/>
    <n v="868534583"/>
    <n v="2824546"/>
    <n v="866220668"/>
    <n v="99.73"/>
    <n v="93328091"/>
    <n v="604275064"/>
    <n v="69.569999999999993"/>
  </r>
  <r>
    <s v="118  01"/>
    <x v="54"/>
    <s v="Seguros"/>
    <n v="64426000"/>
    <n v="47324018"/>
    <n v="111750018"/>
    <n v="0"/>
    <n v="111750018"/>
    <n v="-4"/>
    <n v="111749129"/>
    <n v="100"/>
    <n v="490400"/>
    <n v="108399904"/>
    <n v="97"/>
  </r>
  <r>
    <s v="118  01"/>
    <x v="55"/>
    <s v="Seguros Entidad"/>
    <n v="64426000"/>
    <n v="47324018"/>
    <n v="111750018"/>
    <n v="0"/>
    <n v="111750018"/>
    <n v="-4"/>
    <n v="111749129"/>
    <n v="100"/>
    <n v="490400"/>
    <n v="108399904"/>
    <n v="97"/>
  </r>
  <r>
    <s v="118  01"/>
    <x v="56"/>
    <s v="Servicios P炻licos"/>
    <n v="318540000"/>
    <n v="26700000"/>
    <n v="345240000"/>
    <n v="0"/>
    <n v="345240000"/>
    <n v="36948143"/>
    <n v="333693467"/>
    <n v="96.66"/>
    <n v="36948143"/>
    <n v="333693467"/>
    <n v="96.66"/>
  </r>
  <r>
    <s v="118  01"/>
    <x v="57"/>
    <s v="Energ僘"/>
    <n v="185520000"/>
    <n v="0"/>
    <n v="185520000"/>
    <n v="0"/>
    <n v="185520000"/>
    <n v="15893941"/>
    <n v="185520000"/>
    <n v="100"/>
    <n v="15893941"/>
    <n v="185520000"/>
    <n v="100"/>
  </r>
  <r>
    <s v="118  01"/>
    <x v="58"/>
    <s v="Acueducto y Alcantarillado"/>
    <n v="25800000"/>
    <n v="0"/>
    <n v="25800000"/>
    <n v="0"/>
    <n v="25800000"/>
    <n v="2947490"/>
    <n v="22742530"/>
    <n v="88.15"/>
    <n v="2947490"/>
    <n v="22742530"/>
    <n v="88.15"/>
  </r>
  <r>
    <s v="118  01"/>
    <x v="59"/>
    <s v="Aseo"/>
    <n v="5220000"/>
    <n v="4150000"/>
    <n v="9370000"/>
    <n v="0"/>
    <n v="9370000"/>
    <n v="1593860"/>
    <n v="9194890"/>
    <n v="98.13"/>
    <n v="1593860"/>
    <n v="9194890"/>
    <n v="98.13"/>
  </r>
  <r>
    <s v="118  01"/>
    <x v="60"/>
    <s v="Tel馭ono"/>
    <n v="102000000"/>
    <n v="22550000"/>
    <n v="124550000"/>
    <n v="0"/>
    <n v="124550000"/>
    <n v="16512852"/>
    <n v="116236047"/>
    <n v="93.32"/>
    <n v="16512852"/>
    <n v="116236047"/>
    <n v="93.32"/>
  </r>
  <r>
    <s v="118  01"/>
    <x v="61"/>
    <s v="Capacitaci"/>
    <n v="15914000"/>
    <n v="0"/>
    <n v="15914000"/>
    <n v="0"/>
    <n v="15914000"/>
    <n v="1368800"/>
    <n v="13782800"/>
    <n v="86.61"/>
    <n v="0"/>
    <n v="9316577"/>
    <n v="58.54"/>
  </r>
  <r>
    <s v="118  01"/>
    <x v="62"/>
    <s v="Capacitaci Interna"/>
    <n v="15914000"/>
    <n v="0"/>
    <n v="15914000"/>
    <n v="0"/>
    <n v="15914000"/>
    <n v="1368800"/>
    <n v="13782800"/>
    <n v="86.61"/>
    <n v="0"/>
    <n v="9316577"/>
    <n v="58.54"/>
  </r>
  <r>
    <s v="118  01"/>
    <x v="63"/>
    <s v="Bienestar e Incentivos"/>
    <n v="30746000"/>
    <n v="0"/>
    <n v="30746000"/>
    <n v="0"/>
    <n v="30746000"/>
    <n v="0"/>
    <n v="30746000"/>
    <n v="100"/>
    <n v="0"/>
    <n v="22455962"/>
    <n v="73.040000000000006"/>
  </r>
  <r>
    <s v="118  01"/>
    <x v="64"/>
    <s v="Promoci Institucional"/>
    <n v="2122000"/>
    <n v="0"/>
    <n v="2122000"/>
    <n v="0"/>
    <n v="2122000"/>
    <n v="314720"/>
    <n v="1468500"/>
    <n v="69.2"/>
    <n v="314720"/>
    <n v="1468500"/>
    <n v="69.2"/>
  </r>
  <r>
    <s v="118  01"/>
    <x v="65"/>
    <s v="Salud Ocupacional"/>
    <n v="25100000"/>
    <n v="0"/>
    <n v="25100000"/>
    <n v="0"/>
    <n v="25100000"/>
    <n v="0"/>
    <n v="25100000"/>
    <n v="100"/>
    <n v="0"/>
    <n v="12592186"/>
    <n v="50.17"/>
  </r>
  <r>
    <s v="118  01"/>
    <x v="34"/>
    <s v="Otros Gastos Generales"/>
    <n v="2000000"/>
    <n v="499769"/>
    <n v="2499769"/>
    <n v="0"/>
    <n v="2499769"/>
    <n v="774019"/>
    <n v="1528969"/>
    <n v="61.16"/>
    <n v="774019"/>
    <n v="1528969"/>
    <n v="61.16"/>
  </r>
  <r>
    <s v="118  01"/>
    <x v="35"/>
    <s v="Sentencias Judiciales"/>
    <n v="0"/>
    <n v="499769"/>
    <n v="499769"/>
    <n v="0"/>
    <n v="499769"/>
    <n v="499769"/>
    <n v="499769"/>
    <n v="100"/>
    <n v="499769"/>
    <n v="499769"/>
    <n v="100"/>
  </r>
  <r>
    <s v="118  01"/>
    <x v="36"/>
    <s v="Otras Sentencias"/>
    <n v="0"/>
    <n v="499769"/>
    <n v="499769"/>
    <n v="0"/>
    <n v="499769"/>
    <n v="499769"/>
    <n v="499769"/>
    <n v="100"/>
    <n v="499769"/>
    <n v="499769"/>
    <n v="100"/>
  </r>
  <r>
    <s v="118  01"/>
    <x v="67"/>
    <s v="Impuestos, Tasas, Contribuciones,Derechos y Multas"/>
    <n v="2000000"/>
    <n v="0"/>
    <n v="2000000"/>
    <n v="0"/>
    <n v="2000000"/>
    <n v="274250"/>
    <n v="1029200"/>
    <n v="51.46"/>
    <n v="274250"/>
    <n v="1029200"/>
    <n v="51.46"/>
  </r>
  <r>
    <s v="118  01"/>
    <x v="68"/>
    <s v="PASIVOS EXIGIBLES"/>
    <n v="0"/>
    <n v="4990597"/>
    <n v="4990597"/>
    <n v="0"/>
    <n v="4990597"/>
    <n v="0"/>
    <n v="4990597"/>
    <n v="100"/>
    <n v="0"/>
    <n v="4990597"/>
    <n v="100"/>
  </r>
  <r>
    <s v="118  01"/>
    <x v="69"/>
    <s v="INVERSIﾓN"/>
    <n v="172432696000"/>
    <n v="0"/>
    <n v="172432696000"/>
    <n v="0"/>
    <n v="172432696000"/>
    <n v="44650048134"/>
    <n v="170073388005"/>
    <n v="98.63"/>
    <n v="32758280662"/>
    <n v="139069273965"/>
    <n v="80.650000000000006"/>
  </r>
  <r>
    <s v="118  01"/>
    <x v="70"/>
    <s v="DIRECTA"/>
    <n v="172432696000"/>
    <n v="-7709907530"/>
    <n v="164722788470"/>
    <n v="0"/>
    <n v="164722788470"/>
    <n v="43523547658"/>
    <n v="162363480475"/>
    <n v="98.57"/>
    <n v="31618905186"/>
    <n v="131359366435"/>
    <n v="79.75"/>
  </r>
  <r>
    <s v="118  01"/>
    <x v="71"/>
    <s v="Bogot・Humana"/>
    <n v="172432696000"/>
    <n v="-7709907530"/>
    <n v="164722788470"/>
    <n v="0"/>
    <n v="164722788470"/>
    <n v="43523547658"/>
    <n v="162363480475"/>
    <n v="98.57"/>
    <n v="31618905186"/>
    <n v="131359366435"/>
    <n v="79.75"/>
  </r>
  <r>
    <s v="118  01"/>
    <x v="93"/>
    <s v="Una ciudad que supera la segregaci y la discriminaci: el ser humano en el centro de las preocupaciones del desarrollo"/>
    <n v="157300986000"/>
    <n v="-7515737500"/>
    <n v="149785248500"/>
    <n v="0"/>
    <n v="149785248500"/>
    <n v="41135593735"/>
    <n v="148675602961"/>
    <n v="99.26"/>
    <n v="29315377262"/>
    <n v="119753655972"/>
    <n v="79.95"/>
  </r>
  <r>
    <s v="118  01"/>
    <x v="371"/>
    <s v="Ruralidad humana"/>
    <n v="1387840000"/>
    <n v="2473884800"/>
    <n v="3861724800"/>
    <n v="0"/>
    <n v="3861724800"/>
    <n v="2291653594"/>
    <n v="3855801278"/>
    <n v="99.85"/>
    <n v="334709069"/>
    <n v="552544421"/>
    <n v="14.31"/>
  </r>
  <r>
    <s v="118  01"/>
    <x v="401"/>
    <s v="Mejoramiento del h畸itat rural"/>
    <n v="1387840000"/>
    <n v="2473884800"/>
    <n v="3861724800"/>
    <n v="0"/>
    <n v="3861724800"/>
    <n v="2291653594"/>
    <n v="3855801278"/>
    <n v="99.85"/>
    <n v="334709069"/>
    <n v="552544421"/>
    <n v="14.31"/>
  </r>
  <r>
    <s v="118  01"/>
    <x v="402"/>
    <s v="155 - Mejoramiento del h畸itat rural"/>
    <n v="1387840000"/>
    <n v="2473884800"/>
    <n v="3861724800"/>
    <n v="0"/>
    <n v="3861724800"/>
    <n v="2291653594"/>
    <n v="3855801278"/>
    <n v="99.85"/>
    <n v="334709069"/>
    <n v="552544421"/>
    <n v="14.31"/>
  </r>
  <r>
    <s v="118  01"/>
    <x v="403"/>
    <s v="Vivienda y h畸itat humanos"/>
    <n v="153708814000"/>
    <n v="-8530692300"/>
    <n v="145178121700"/>
    <n v="0"/>
    <n v="145178121700"/>
    <n v="38807057883"/>
    <n v="144147961610"/>
    <n v="99.29"/>
    <n v="28914064602"/>
    <n v="118563837478"/>
    <n v="81.67"/>
  </r>
  <r>
    <s v="118  01"/>
    <x v="404"/>
    <s v="Mejoramiento integral de barriosde origen informal"/>
    <n v="9107159000"/>
    <n v="4164987678"/>
    <n v="13272146678"/>
    <n v="0"/>
    <n v="13272146678"/>
    <n v="2227590494"/>
    <n v="12529688982"/>
    <n v="94.41"/>
    <n v="1047447381"/>
    <n v="7571845135"/>
    <n v="57.05"/>
  </r>
  <r>
    <s v="118  01"/>
    <x v="405"/>
    <s v="175 - Mejoramiento integral de barrios de origen informal"/>
    <n v="9107159000"/>
    <n v="4164987678"/>
    <n v="13272146678"/>
    <n v="0"/>
    <n v="13272146678"/>
    <n v="2227590494"/>
    <n v="12529688982"/>
    <n v="94.41"/>
    <n v="1047447381"/>
    <n v="7571845135"/>
    <n v="57.05"/>
  </r>
  <r>
    <s v="118  01"/>
    <x v="406"/>
    <s v="Mecanismos para la producci de suelo para vivienda de inter駸 prioritario"/>
    <n v="1210336000"/>
    <n v="-67709758"/>
    <n v="1142626242"/>
    <n v="0"/>
    <n v="1142626242"/>
    <n v="73919197"/>
    <n v="1074694410"/>
    <n v="94.05"/>
    <n v="141374197"/>
    <n v="1015762743"/>
    <n v="88.9"/>
  </r>
  <r>
    <s v="118  01"/>
    <x v="407"/>
    <s v="173 - Mecanismos para la producci de suelo para vivienda de inter駸 prioritario"/>
    <n v="1210336000"/>
    <n v="-67709758"/>
    <n v="1142626242"/>
    <n v="0"/>
    <n v="1142626242"/>
    <n v="73919197"/>
    <n v="1074694410"/>
    <n v="94.05"/>
    <n v="141374197"/>
    <n v="1015762743"/>
    <n v="88.9"/>
  </r>
  <r>
    <s v="118  01"/>
    <x v="408"/>
    <s v="Implementaci de instrumentos degesti y financiaci para la producci de vivienda de inter駸 prioritario"/>
    <n v="139068720000"/>
    <n v="-11451774304"/>
    <n v="127616945696"/>
    <n v="0"/>
    <n v="127616945696"/>
    <n v="36222429301"/>
    <n v="127614309863"/>
    <n v="100"/>
    <n v="27321968248"/>
    <n v="107342655232"/>
    <n v="84.11"/>
  </r>
  <r>
    <s v="118  01"/>
    <x v="409"/>
    <s v="174 - Implementaci de instrumentos de gesti y financiaci para la producci de vivienda de inter駸 prioritario"/>
    <n v="139068720000"/>
    <n v="-11451774304"/>
    <n v="127616945696"/>
    <n v="0"/>
    <n v="127616945696"/>
    <n v="36222429301"/>
    <n v="127614309863"/>
    <n v="100"/>
    <n v="27321968248"/>
    <n v="107342655232"/>
    <n v="84.11"/>
  </r>
  <r>
    <s v="118  01"/>
    <x v="410"/>
    <s v="Formulaci y seguimiento de la pol咜ica y la gesti social del h畸itat y vivienda"/>
    <n v="4322599000"/>
    <n v="-1176195916"/>
    <n v="3146403084"/>
    <n v="0"/>
    <n v="3146403084"/>
    <n v="283118891"/>
    <n v="2929268355"/>
    <n v="93.1"/>
    <n v="403274776"/>
    <n v="2633574368"/>
    <n v="83.7"/>
  </r>
  <r>
    <s v="118  01"/>
    <x v="411"/>
    <s v="174 - Formulaci y seguimiento dela pol咜ica y la gesti social del h畸itat y vivienda"/>
    <n v="4322599000"/>
    <n v="-1176195916"/>
    <n v="3146403084"/>
    <n v="0"/>
    <n v="3146403084"/>
    <n v="283118891"/>
    <n v="2929268355"/>
    <n v="93.1"/>
    <n v="403274776"/>
    <n v="2633574368"/>
    <n v="83.7"/>
  </r>
  <r>
    <s v="118  01"/>
    <x v="412"/>
    <s v="Revitalizaci del centro ampliado"/>
    <n v="2204332000"/>
    <n v="-1458930000"/>
    <n v="745402000"/>
    <n v="0"/>
    <n v="745402000"/>
    <n v="36882258"/>
    <n v="671840073"/>
    <n v="90.13"/>
    <n v="66603591"/>
    <n v="637274073"/>
    <n v="85.49"/>
  </r>
  <r>
    <s v="118  01"/>
    <x v="413"/>
    <s v="Estructuraci de proyectos de revitalizaci"/>
    <n v="2204332000"/>
    <n v="-1458930000"/>
    <n v="745402000"/>
    <n v="0"/>
    <n v="745402000"/>
    <n v="36882258"/>
    <n v="671840073"/>
    <n v="90.13"/>
    <n v="66603591"/>
    <n v="637274073"/>
    <n v="85.49"/>
  </r>
  <r>
    <s v="118  01"/>
    <x v="414"/>
    <s v="177 - Estructuraci de proyectosde revitalizaci"/>
    <n v="2204332000"/>
    <n v="-1458930000"/>
    <n v="745402000"/>
    <n v="0"/>
    <n v="745402000"/>
    <n v="36882258"/>
    <n v="671840073"/>
    <n v="90.13"/>
    <n v="66603591"/>
    <n v="637274073"/>
    <n v="85.49"/>
  </r>
  <r>
    <s v="118  01"/>
    <x v="337"/>
    <s v="Un territorio que enfrenta el cambio clim疸ico y se ordena alrededor del agua"/>
    <n v="8782406000"/>
    <n v="-555739533"/>
    <n v="8226666467"/>
    <n v="0"/>
    <n v="8226666467"/>
    <n v="839437879"/>
    <n v="7239098015"/>
    <n v="88"/>
    <n v="1207938036"/>
    <n v="6461448715"/>
    <n v="78.540000000000006"/>
  </r>
  <r>
    <s v="118  01"/>
    <x v="415"/>
    <s v="Recuperaci rehabilitaci y restauraci de la estructura ecolica principal y de los espacios del agua"/>
    <n v="7707672000"/>
    <n v="-606231200"/>
    <n v="7101440800"/>
    <n v="0"/>
    <n v="7101440800"/>
    <n v="826113213"/>
    <n v="6533769486"/>
    <n v="92.01"/>
    <n v="960513370"/>
    <n v="5932179353"/>
    <n v="83.53"/>
  </r>
  <r>
    <s v="118  01"/>
    <x v="416"/>
    <s v="Control a los procesos de enajenaci y arriendo de vivienda"/>
    <n v="7168572000"/>
    <n v="-397981200"/>
    <n v="6770590800"/>
    <n v="0"/>
    <n v="6770590800"/>
    <n v="831339880"/>
    <n v="6208146153"/>
    <n v="91.69"/>
    <n v="923163370"/>
    <n v="5639856021"/>
    <n v="83.3"/>
  </r>
  <r>
    <s v="118  01"/>
    <x v="417"/>
    <s v="181 - Control a los procesos de enajenaci y arriendo de vivienda"/>
    <n v="7168572000"/>
    <n v="-397981200"/>
    <n v="6770590800"/>
    <n v="0"/>
    <n v="6770590800"/>
    <n v="831339880"/>
    <n v="6208146153"/>
    <n v="91.69"/>
    <n v="923163370"/>
    <n v="5639856021"/>
    <n v="83.3"/>
  </r>
  <r>
    <s v="118  01"/>
    <x v="418"/>
    <s v="Redefinici del modelo de ocupaci de las franjas de transici urbano - rural"/>
    <n v="539100000"/>
    <n v="-208250000"/>
    <n v="330850000"/>
    <n v="0"/>
    <n v="330850000"/>
    <n v="-5226667"/>
    <n v="325623333"/>
    <n v="98.42"/>
    <n v="37350000"/>
    <n v="292323332"/>
    <n v="88.36"/>
  </r>
  <r>
    <s v="118  01"/>
    <x v="419"/>
    <s v="180 - Redefinici del modelo de ocupaci de las franjas de transici urbano - rural"/>
    <n v="539100000"/>
    <n v="-208250000"/>
    <n v="330850000"/>
    <n v="0"/>
    <n v="330850000"/>
    <n v="-5226667"/>
    <n v="325623333"/>
    <n v="98.42"/>
    <n v="37350000"/>
    <n v="292323332"/>
    <n v="88.36"/>
  </r>
  <r>
    <s v="118  01"/>
    <x v="420"/>
    <s v="Estrategia territorial regional frente al cambio clim疸ico"/>
    <n v="1074734000"/>
    <n v="50491667"/>
    <n v="1125225667"/>
    <n v="0"/>
    <n v="1125225667"/>
    <n v="13324666"/>
    <n v="705328529"/>
    <n v="62.68"/>
    <n v="247424666"/>
    <n v="529269362"/>
    <n v="47.04"/>
  </r>
  <r>
    <s v="118  01"/>
    <x v="421"/>
    <s v="Dise e implementaci de programas de construcci sostenible"/>
    <n v="1074734000"/>
    <n v="50491667"/>
    <n v="1125225667"/>
    <n v="0"/>
    <n v="1125225667"/>
    <n v="13324666"/>
    <n v="705328529"/>
    <n v="62.68"/>
    <n v="247424666"/>
    <n v="529269362"/>
    <n v="47.04"/>
  </r>
  <r>
    <s v="118  01"/>
    <x v="422"/>
    <s v="184 - Dise e implementaci de programas de construcci sostenible"/>
    <n v="1074734000"/>
    <n v="50491667"/>
    <n v="1125225667"/>
    <n v="0"/>
    <n v="1125225667"/>
    <n v="13324666"/>
    <n v="705328529"/>
    <n v="62.68"/>
    <n v="247424666"/>
    <n v="529269362"/>
    <n v="47.04"/>
  </r>
  <r>
    <s v="118  01"/>
    <x v="72"/>
    <s v="Una Bogot・que defiende y fortalece lo p炻lico"/>
    <n v="6349304000"/>
    <n v="361569503"/>
    <n v="6710873503"/>
    <n v="0"/>
    <n v="6710873503"/>
    <n v="1548516044"/>
    <n v="6448779499"/>
    <n v="96.09"/>
    <n v="1095589888"/>
    <n v="5144261748"/>
    <n v="76.66"/>
  </r>
  <r>
    <s v="118  01"/>
    <x v="73"/>
    <s v="Transparencia, probidad, lucha contra la corrupci y control social efectivo e incluyente"/>
    <n v="235699000"/>
    <n v="0"/>
    <n v="235699000"/>
    <n v="0"/>
    <n v="235699000"/>
    <n v="1760000"/>
    <n v="232510000"/>
    <n v="98.65"/>
    <n v="53300000"/>
    <n v="146033333"/>
    <n v="61.96"/>
  </r>
  <r>
    <s v="118  01"/>
    <x v="423"/>
    <s v="Implementaci de mecanismos parauna gesti transparente"/>
    <n v="235699000"/>
    <n v="0"/>
    <n v="235699000"/>
    <n v="0"/>
    <n v="235699000"/>
    <n v="1760000"/>
    <n v="232510000"/>
    <n v="98.65"/>
    <n v="53300000"/>
    <n v="146033333"/>
    <n v="61.96"/>
  </r>
  <r>
    <s v="118  01"/>
    <x v="424"/>
    <s v="222 - Implementaci de mecanismospara una gesti transparente"/>
    <n v="235699000"/>
    <n v="0"/>
    <n v="235699000"/>
    <n v="0"/>
    <n v="235699000"/>
    <n v="1760000"/>
    <n v="232510000"/>
    <n v="98.65"/>
    <n v="53300000"/>
    <n v="146033333"/>
    <n v="61.96"/>
  </r>
  <r>
    <s v="118  01"/>
    <x v="80"/>
    <s v="Fortalecimiento de la funci administrativa y desarrollo institucional"/>
    <n v="6113605000"/>
    <n v="361569503"/>
    <n v="6475174503"/>
    <n v="0"/>
    <n v="6475174503"/>
    <n v="1546756044"/>
    <n v="6216269499"/>
    <n v="96"/>
    <n v="1042289888"/>
    <n v="4998228415"/>
    <n v="77.19"/>
  </r>
  <r>
    <s v="118  01"/>
    <x v="425"/>
    <s v="Fortalecimiento de la gesti p炻lica"/>
    <n v="4612345000"/>
    <n v="473554586"/>
    <n v="5085899586"/>
    <n v="0"/>
    <n v="5085899586"/>
    <n v="1246597670"/>
    <n v="4965351452"/>
    <n v="97.63"/>
    <n v="829552916"/>
    <n v="3842851759"/>
    <n v="75.56"/>
  </r>
  <r>
    <s v="118  01"/>
    <x v="426"/>
    <s v="235 - Fortalecimiento de la gesti p炻lica"/>
    <n v="4612345000"/>
    <n v="473554586"/>
    <n v="5085899586"/>
    <n v="0"/>
    <n v="5085899586"/>
    <n v="1246597670"/>
    <n v="4965351452"/>
    <n v="97.63"/>
    <n v="829552916"/>
    <n v="3842851759"/>
    <n v="75.56"/>
  </r>
  <r>
    <s v="118  01"/>
    <x v="427"/>
    <s v="Implementaci de estrategias de comunicaci social y transparente"/>
    <n v="673774000"/>
    <n v="-69985083"/>
    <n v="603788917"/>
    <n v="0"/>
    <n v="603788917"/>
    <n v="165975619"/>
    <n v="582232320"/>
    <n v="96.43"/>
    <n v="83054217"/>
    <n v="491190929"/>
    <n v="81.349999999999994"/>
  </r>
  <r>
    <s v="118  01"/>
    <x v="428"/>
    <s v="235 - Implementaci de estrategias de comunicaci social y transparente"/>
    <n v="673774000"/>
    <n v="-69985083"/>
    <n v="603788917"/>
    <n v="0"/>
    <n v="603788917"/>
    <n v="165975619"/>
    <n v="582232320"/>
    <n v="96.43"/>
    <n v="83054217"/>
    <n v="491190929"/>
    <n v="81.349999999999994"/>
  </r>
  <r>
    <s v="118  01"/>
    <x v="429"/>
    <s v="Apoyo al proceso de producci devivienda de inter駸 prioritario"/>
    <n v="827486000"/>
    <n v="-42000000"/>
    <n v="785486000"/>
    <n v="0"/>
    <n v="785486000"/>
    <n v="134182755"/>
    <n v="668685727"/>
    <n v="85.13"/>
    <n v="129682755"/>
    <n v="664185727"/>
    <n v="84.56"/>
  </r>
  <r>
    <s v="118  01"/>
    <x v="430"/>
    <s v="238 - Apoyo al proceso de producci de vivienda de inter駸 prioritario"/>
    <n v="827486000"/>
    <n v="-42000000"/>
    <n v="785486000"/>
    <n v="0"/>
    <n v="785486000"/>
    <n v="134182755"/>
    <n v="668685727"/>
    <n v="85.13"/>
    <n v="129682755"/>
    <n v="664185727"/>
    <n v="84.56"/>
  </r>
  <r>
    <s v="118  01"/>
    <x v="133"/>
    <s v="PASIVOS EXIGIBLES"/>
    <n v="0"/>
    <n v="7709907530"/>
    <n v="7709907530"/>
    <n v="0"/>
    <n v="7709907530"/>
    <n v="1126500476"/>
    <n v="7709907530"/>
    <n v="100"/>
    <n v="1139375476"/>
    <n v="7709907530"/>
    <n v="100"/>
  </r>
  <r>
    <s v="119  01"/>
    <x v="0"/>
    <s v="GASTOS"/>
    <n v="65951453000"/>
    <n v="-900000000"/>
    <n v="65051453000"/>
    <n v="0"/>
    <n v="65051453000"/>
    <n v="3653393689"/>
    <n v="56192918005"/>
    <n v="86.38"/>
    <n v="11005988725"/>
    <n v="54099155468"/>
    <n v="83.16"/>
  </r>
  <r>
    <s v="119  01"/>
    <x v="1"/>
    <s v="GASTOS DE FUNCIONAMIENTO"/>
    <n v="11833599000"/>
    <n v="0"/>
    <n v="11833599000"/>
    <n v="0"/>
    <n v="11833599000"/>
    <n v="1848662004"/>
    <n v="11098205283"/>
    <n v="93.79"/>
    <n v="2499771130"/>
    <n v="10825555378"/>
    <n v="91.48"/>
  </r>
  <r>
    <s v="119  01"/>
    <x v="2"/>
    <s v="SERVICIOS PERSONALES"/>
    <n v="9980122000"/>
    <n v="-34736571"/>
    <n v="9945385429"/>
    <n v="0"/>
    <n v="9945385429"/>
    <n v="1815061329"/>
    <n v="9308230571"/>
    <n v="93.59"/>
    <n v="2038567495"/>
    <n v="9299338571"/>
    <n v="93.5"/>
  </r>
  <r>
    <s v="119  01"/>
    <x v="3"/>
    <s v="SERVICIOS PERSONALES ASOCIADOS A LANOMINA"/>
    <n v="7161701000"/>
    <n v="-551453577"/>
    <n v="6610247423"/>
    <n v="0"/>
    <n v="6610247423"/>
    <n v="917789121"/>
    <n v="6282110348"/>
    <n v="95.04"/>
    <n v="926327161"/>
    <n v="6282110348"/>
    <n v="95.04"/>
  </r>
  <r>
    <s v="119  01"/>
    <x v="4"/>
    <s v="Sueldos Personal de Nina"/>
    <n v="3472011000"/>
    <n v="-266540206"/>
    <n v="3205470794"/>
    <n v="0"/>
    <n v="3205470794"/>
    <n v="305761957"/>
    <n v="3154582725"/>
    <n v="98.41"/>
    <n v="305761957"/>
    <n v="3154582725"/>
    <n v="98.41"/>
  </r>
  <r>
    <s v="119  01"/>
    <x v="5"/>
    <s v="Gastos de Representaci"/>
    <n v="657983000"/>
    <n v="-80478950"/>
    <n v="577504050"/>
    <n v="0"/>
    <n v="577504050"/>
    <n v="48763601"/>
    <n v="550334588"/>
    <n v="95.3"/>
    <n v="48763601"/>
    <n v="550334588"/>
    <n v="95.3"/>
  </r>
  <r>
    <s v="119  01"/>
    <x v="6"/>
    <s v="Horas Extras, Dominicales, Festivos,Recargo Nocturno y Trabajo Suplementario"/>
    <n v="19342000"/>
    <n v="0"/>
    <n v="19342000"/>
    <n v="0"/>
    <n v="19342000"/>
    <n v="1754053"/>
    <n v="17423801"/>
    <n v="90.08"/>
    <n v="1754053"/>
    <n v="17423801"/>
    <n v="90.08"/>
  </r>
  <r>
    <s v="119  01"/>
    <x v="83"/>
    <s v="Auxilio de Transporte"/>
    <n v="1760000"/>
    <n v="0"/>
    <n v="1760000"/>
    <n v="0"/>
    <n v="1760000"/>
    <n v="144000"/>
    <n v="1624800"/>
    <n v="92.32"/>
    <n v="144000"/>
    <n v="1624800"/>
    <n v="92.32"/>
  </r>
  <r>
    <s v="119  01"/>
    <x v="84"/>
    <s v="Subsidio de Alimentaci"/>
    <n v="16034000"/>
    <n v="-2573396"/>
    <n v="13460604"/>
    <n v="0"/>
    <n v="13460604"/>
    <n v="966062"/>
    <n v="11425594"/>
    <n v="84.88"/>
    <n v="966062"/>
    <n v="11425594"/>
    <n v="84.88"/>
  </r>
  <r>
    <s v="119  01"/>
    <x v="7"/>
    <s v="Bonificaci por Servicios Prestados"/>
    <n v="126448000"/>
    <n v="-6939929"/>
    <n v="119508071"/>
    <n v="0"/>
    <n v="119508071"/>
    <n v="6228165"/>
    <n v="109497308"/>
    <n v="91.62"/>
    <n v="6228165"/>
    <n v="109497308"/>
    <n v="91.62"/>
  </r>
  <r>
    <s v="119  01"/>
    <x v="8"/>
    <s v="Prima Semestral"/>
    <n v="593056000"/>
    <n v="-80176818"/>
    <n v="512879182"/>
    <n v="0"/>
    <n v="512879182"/>
    <n v="0"/>
    <n v="512879182"/>
    <n v="100"/>
    <n v="0"/>
    <n v="512879182"/>
    <n v="100"/>
  </r>
  <r>
    <s v="119  01"/>
    <x v="9"/>
    <s v="Prima de Navidad"/>
    <n v="538880000"/>
    <n v="70000000"/>
    <n v="608880000"/>
    <n v="0"/>
    <n v="608880000"/>
    <n v="426631517"/>
    <n v="462930001"/>
    <n v="76.03"/>
    <n v="427899454"/>
    <n v="462930001"/>
    <n v="76.03"/>
  </r>
  <r>
    <s v="119  01"/>
    <x v="10"/>
    <s v="Prima de Vacaciones"/>
    <n v="258664000"/>
    <n v="-47355385"/>
    <n v="211308615"/>
    <n v="0"/>
    <n v="211308615"/>
    <n v="28702647"/>
    <n v="177279859"/>
    <n v="83.9"/>
    <n v="30971244"/>
    <n v="177279859"/>
    <n v="83.9"/>
  </r>
  <r>
    <s v="119  01"/>
    <x v="11"/>
    <s v="Prima T馗nica"/>
    <n v="1188933000"/>
    <n v="-161795537"/>
    <n v="1027137463"/>
    <n v="0"/>
    <n v="1027137463"/>
    <n v="87486801"/>
    <n v="994916321"/>
    <n v="96.86"/>
    <n v="87486801"/>
    <n v="994916321"/>
    <n v="96.86"/>
  </r>
  <r>
    <s v="119  01"/>
    <x v="12"/>
    <s v="Prima de Antiguedad"/>
    <n v="166561000"/>
    <n v="-23785198"/>
    <n v="142775802"/>
    <n v="0"/>
    <n v="142775802"/>
    <n v="10993425"/>
    <n v="127565389"/>
    <n v="89.35"/>
    <n v="10993425"/>
    <n v="127565389"/>
    <n v="89.35"/>
  </r>
  <r>
    <s v="119  01"/>
    <x v="14"/>
    <s v="Vacaciones en Dinero"/>
    <n v="0"/>
    <n v="44831682"/>
    <n v="44831682"/>
    <n v="0"/>
    <n v="44831682"/>
    <n v="-3285554"/>
    <n v="41446128"/>
    <n v="92.45"/>
    <n v="0"/>
    <n v="41446128"/>
    <n v="92.45"/>
  </r>
  <r>
    <s v="119  01"/>
    <x v="15"/>
    <s v="Bonificaci Especial de Recreaci"/>
    <n v="19288000"/>
    <n v="-2674840"/>
    <n v="16613160"/>
    <n v="0"/>
    <n v="16613160"/>
    <n v="2458952"/>
    <n v="13814975"/>
    <n v="83.16"/>
    <n v="2685195"/>
    <n v="13814975"/>
    <n v="83.16"/>
  </r>
  <r>
    <s v="119  01"/>
    <x v="431"/>
    <s v="Reconocimiento por Coordinaci"/>
    <n v="33472000"/>
    <n v="-465000"/>
    <n v="33007000"/>
    <n v="0"/>
    <n v="33007000"/>
    <n v="2673204"/>
    <n v="32359051"/>
    <n v="98.04"/>
    <n v="2673204"/>
    <n v="32359051"/>
    <n v="98.04"/>
  </r>
  <r>
    <s v="119  01"/>
    <x v="16"/>
    <s v="Reconocimiento por Permanencia en elServicio P炻lico"/>
    <n v="69269000"/>
    <n v="6500000"/>
    <n v="75769000"/>
    <n v="0"/>
    <n v="75769000"/>
    <n v="-1489709"/>
    <n v="74030626"/>
    <n v="97.71"/>
    <n v="0"/>
    <n v="74030626"/>
    <n v="97.71"/>
  </r>
  <r>
    <s v="119  01"/>
    <x v="37"/>
    <s v="SERVICIOS PERSONALES INDIRECTOS"/>
    <n v="400000000"/>
    <n v="-34736571"/>
    <n v="365263429"/>
    <n v="0"/>
    <n v="365263429"/>
    <n v="6605000"/>
    <n v="358503570"/>
    <n v="98.15"/>
    <n v="72692900"/>
    <n v="349611570"/>
    <n v="95.71"/>
  </r>
  <r>
    <s v="119  01"/>
    <x v="38"/>
    <s v="Honorarios"/>
    <n v="400000000"/>
    <n v="-46736571"/>
    <n v="353263429"/>
    <n v="0"/>
    <n v="353263429"/>
    <n v="6605000"/>
    <n v="347303570"/>
    <n v="98.31"/>
    <n v="64692900"/>
    <n v="338411570"/>
    <n v="95.8"/>
  </r>
  <r>
    <s v="119  01"/>
    <x v="39"/>
    <s v="Honorarios Entidad"/>
    <n v="400000000"/>
    <n v="-46736571"/>
    <n v="353263429"/>
    <n v="0"/>
    <n v="353263429"/>
    <n v="6605000"/>
    <n v="347303570"/>
    <n v="98.31"/>
    <n v="64692900"/>
    <n v="338411570"/>
    <n v="95.8"/>
  </r>
  <r>
    <s v="119  01"/>
    <x v="40"/>
    <s v="Remuneraci Servicios T馗nicos"/>
    <n v="0"/>
    <n v="12000000"/>
    <n v="12000000"/>
    <n v="0"/>
    <n v="12000000"/>
    <n v="0"/>
    <n v="11200000"/>
    <n v="93.33"/>
    <n v="8000000"/>
    <n v="11200000"/>
    <n v="93.33"/>
  </r>
  <r>
    <s v="119  01"/>
    <x v="17"/>
    <s v="APORTES PATRONALES AL SECTOR PRIVADOYPﾚBLICO"/>
    <n v="2418421000"/>
    <n v="551453577"/>
    <n v="2969874577"/>
    <n v="0"/>
    <n v="2969874577"/>
    <n v="890667208"/>
    <n v="2667616653"/>
    <n v="89.82"/>
    <n v="1039547434"/>
    <n v="2667616653"/>
    <n v="89.82"/>
  </r>
  <r>
    <s v="119  01"/>
    <x v="18"/>
    <s v="Aportes Patronales Sector Privado"/>
    <n v="1373902000"/>
    <n v="-77368601"/>
    <n v="1296533399"/>
    <n v="0"/>
    <n v="1296533399"/>
    <n v="275545615"/>
    <n v="1134057085"/>
    <n v="87.47"/>
    <n v="355688903"/>
    <n v="1134057085"/>
    <n v="87.47"/>
  </r>
  <r>
    <s v="119  01"/>
    <x v="19"/>
    <s v="Cesant僘s Fondos Privados"/>
    <n v="276897000"/>
    <n v="20300000"/>
    <n v="297197000"/>
    <n v="0"/>
    <n v="297197000"/>
    <n v="198727327"/>
    <n v="247860955"/>
    <n v="83.4"/>
    <n v="223313227"/>
    <n v="247860955"/>
    <n v="83.4"/>
  </r>
  <r>
    <s v="119  01"/>
    <x v="20"/>
    <s v="Pensiones Fondos Privados"/>
    <n v="345605000"/>
    <n v="-34117601"/>
    <n v="311487399"/>
    <n v="0"/>
    <n v="311487399"/>
    <n v="23718000"/>
    <n v="255205399"/>
    <n v="81.93"/>
    <n v="23718000"/>
    <n v="255205399"/>
    <n v="81.93"/>
  </r>
  <r>
    <s v="119  01"/>
    <x v="21"/>
    <s v="Salud EPS Privadas"/>
    <n v="462639000"/>
    <n v="-18578000"/>
    <n v="444061000"/>
    <n v="0"/>
    <n v="444061000"/>
    <n v="34434600"/>
    <n v="415727800"/>
    <n v="93.62"/>
    <n v="70666800"/>
    <n v="415727800"/>
    <n v="93.62"/>
  </r>
  <r>
    <s v="119  01"/>
    <x v="22"/>
    <s v="Riesgos Profesionales Sector Privado"/>
    <n v="29395000"/>
    <n v="-973000"/>
    <n v="28422000"/>
    <n v="0"/>
    <n v="28422000"/>
    <n v="2153988"/>
    <n v="24868531"/>
    <n v="87.5"/>
    <n v="4446576"/>
    <n v="24868531"/>
    <n v="87.5"/>
  </r>
  <r>
    <s v="119  01"/>
    <x v="23"/>
    <s v="Caja de Compensaci"/>
    <n v="259366000"/>
    <n v="-44000000"/>
    <n v="215366000"/>
    <n v="0"/>
    <n v="215366000"/>
    <n v="16511700"/>
    <n v="190394400"/>
    <n v="88.41"/>
    <n v="33544300"/>
    <n v="190394400"/>
    <n v="88.41"/>
  </r>
  <r>
    <s v="119  01"/>
    <x v="24"/>
    <s v="Aportes Patronales Sector P炻lico"/>
    <n v="1044519000"/>
    <n v="628822178"/>
    <n v="1673341178"/>
    <n v="0"/>
    <n v="1673341178"/>
    <n v="615121593"/>
    <n v="1533559568"/>
    <n v="91.65"/>
    <n v="683858531"/>
    <n v="1533559568"/>
    <n v="91.65"/>
  </r>
  <r>
    <s v="119  01"/>
    <x v="25"/>
    <s v="Cesant僘s Fondos P炻licos"/>
    <n v="374326000"/>
    <n v="686393918"/>
    <n v="1060719918"/>
    <n v="0"/>
    <n v="1060719918"/>
    <n v="558993931"/>
    <n v="975600798"/>
    <n v="91.98"/>
    <n v="579735989"/>
    <n v="975600798"/>
    <n v="91.98"/>
  </r>
  <r>
    <s v="119  01"/>
    <x v="26"/>
    <s v="Pensiones Fondos P炻licos"/>
    <n v="330149000"/>
    <n v="0"/>
    <n v="330149000"/>
    <n v="0"/>
    <n v="330149000"/>
    <n v="25214100"/>
    <n v="305962000"/>
    <n v="92.67"/>
    <n v="51781300"/>
    <n v="305962000"/>
    <n v="92.67"/>
  </r>
  <r>
    <s v="119  01"/>
    <x v="27"/>
    <s v="Salud EPS P炻licas"/>
    <n v="16018000"/>
    <n v="-16018000"/>
    <n v="0"/>
    <n v="0"/>
    <n v="0"/>
    <n v="0"/>
    <n v="0"/>
    <n v="0"/>
    <n v="0"/>
    <n v="0"/>
    <n v="0"/>
  </r>
  <r>
    <s v="119  01"/>
    <x v="28"/>
    <s v="ESAP"/>
    <n v="32420000"/>
    <n v="-5500000"/>
    <n v="26920000"/>
    <n v="0"/>
    <n v="26920000"/>
    <n v="2059400"/>
    <n v="23792700"/>
    <n v="88.38"/>
    <n v="4191600"/>
    <n v="23792700"/>
    <n v="88.38"/>
  </r>
  <r>
    <s v="119  01"/>
    <x v="29"/>
    <s v="ICBF"/>
    <n v="194527000"/>
    <n v="-35945100"/>
    <n v="158581900"/>
    <n v="0"/>
    <n v="158581900"/>
    <n v="12381800"/>
    <n v="142789600"/>
    <n v="90.04"/>
    <n v="25156900"/>
    <n v="142789600"/>
    <n v="90.04"/>
  </r>
  <r>
    <s v="119  01"/>
    <x v="30"/>
    <s v="SENA"/>
    <n v="32420000"/>
    <n v="-5027400"/>
    <n v="27392600"/>
    <n v="0"/>
    <n v="27392600"/>
    <n v="2059400"/>
    <n v="23792700"/>
    <n v="86.86"/>
    <n v="4191600"/>
    <n v="23792700"/>
    <n v="86.86"/>
  </r>
  <r>
    <s v="119  01"/>
    <x v="31"/>
    <s v="Institutos T馗nicos"/>
    <n v="62271000"/>
    <n v="-9083700"/>
    <n v="53187300"/>
    <n v="0"/>
    <n v="53187300"/>
    <n v="4123500"/>
    <n v="47588500"/>
    <n v="89.47"/>
    <n v="8384200"/>
    <n v="47588500"/>
    <n v="89.47"/>
  </r>
  <r>
    <s v="119  01"/>
    <x v="32"/>
    <s v="Comisiones"/>
    <n v="2388000"/>
    <n v="14002460"/>
    <n v="16390460"/>
    <n v="0"/>
    <n v="16390460"/>
    <n v="10289462"/>
    <n v="14033270"/>
    <n v="85.62"/>
    <n v="10416942"/>
    <n v="14033270"/>
    <n v="85.62"/>
  </r>
  <r>
    <s v="119  01"/>
    <x v="33"/>
    <s v="GASTOS GENERALES"/>
    <n v="1853477000"/>
    <n v="34736571"/>
    <n v="1888213571"/>
    <n v="0"/>
    <n v="1888213571"/>
    <n v="33600675"/>
    <n v="1789974712"/>
    <n v="94.8"/>
    <n v="461203635"/>
    <n v="1526216807"/>
    <n v="80.83"/>
  </r>
  <r>
    <s v="119  01"/>
    <x v="42"/>
    <s v="Adquisici de Bienes"/>
    <n v="278846000"/>
    <n v="-147325271"/>
    <n v="131520729"/>
    <n v="0"/>
    <n v="131520729"/>
    <n v="809602"/>
    <n v="129097623"/>
    <n v="98.16"/>
    <n v="26672211"/>
    <n v="123517223"/>
    <n v="93.91"/>
  </r>
  <r>
    <s v="119  01"/>
    <x v="88"/>
    <s v="Dotaci"/>
    <n v="2504000"/>
    <n v="0"/>
    <n v="2504000"/>
    <n v="0"/>
    <n v="2504000"/>
    <n v="0"/>
    <n v="1931992"/>
    <n v="77.16"/>
    <n v="0"/>
    <n v="1931992"/>
    <n v="77.16"/>
  </r>
  <r>
    <s v="119  01"/>
    <x v="43"/>
    <s v="Gastos de Computador"/>
    <n v="150000000"/>
    <n v="-64325271"/>
    <n v="85674729"/>
    <n v="0"/>
    <n v="85674729"/>
    <n v="0"/>
    <n v="84709529"/>
    <n v="98.87"/>
    <n v="15478208"/>
    <n v="79129129"/>
    <n v="92.36"/>
  </r>
  <r>
    <s v="119  01"/>
    <x v="44"/>
    <s v="Combustibles, Lubricantes y Llantas"/>
    <n v="83000000"/>
    <n v="-83000000"/>
    <n v="0"/>
    <n v="0"/>
    <n v="0"/>
    <n v="0"/>
    <n v="0"/>
    <n v="0"/>
    <n v="0"/>
    <n v="0"/>
    <n v="0"/>
  </r>
  <r>
    <s v="119  01"/>
    <x v="45"/>
    <s v="Materiales y Suministros"/>
    <n v="43342000"/>
    <n v="0"/>
    <n v="43342000"/>
    <n v="0"/>
    <n v="43342000"/>
    <n v="809602"/>
    <n v="42456102"/>
    <n v="97.96"/>
    <n v="11194003"/>
    <n v="42456102"/>
    <n v="97.96"/>
  </r>
  <r>
    <s v="119  01"/>
    <x v="47"/>
    <s v="Adquisici de Servicios"/>
    <n v="1573631000"/>
    <n v="182061842"/>
    <n v="1755692842"/>
    <n v="0"/>
    <n v="1755692842"/>
    <n v="32656572"/>
    <n v="1660299588"/>
    <n v="94.57"/>
    <n v="434396923"/>
    <n v="1402122083"/>
    <n v="79.86"/>
  </r>
  <r>
    <s v="119  01"/>
    <x v="48"/>
    <s v="Arrendamientos"/>
    <n v="73800000"/>
    <n v="245000000"/>
    <n v="318800000"/>
    <n v="0"/>
    <n v="318800000"/>
    <n v="0"/>
    <n v="318800000"/>
    <n v="100"/>
    <n v="82651198"/>
    <n v="212602656"/>
    <n v="66.69"/>
  </r>
  <r>
    <s v="119  01"/>
    <x v="49"/>
    <s v="Vi疸icos y Gastos de Viaje"/>
    <n v="0"/>
    <n v="55191120"/>
    <n v="55191120"/>
    <n v="0"/>
    <n v="55191120"/>
    <n v="1816000"/>
    <n v="55190586"/>
    <n v="100"/>
    <n v="1816000"/>
    <n v="54479279"/>
    <n v="98.71"/>
  </r>
  <r>
    <s v="119  01"/>
    <x v="50"/>
    <s v="Gastos de Transporte y Comunicaci"/>
    <n v="216683000"/>
    <n v="-25287084"/>
    <n v="191395916"/>
    <n v="0"/>
    <n v="191395916"/>
    <n v="7367144"/>
    <n v="188919143"/>
    <n v="98.71"/>
    <n v="65989012"/>
    <n v="140063150"/>
    <n v="73.180000000000007"/>
  </r>
  <r>
    <s v="119  01"/>
    <x v="51"/>
    <s v="Impresos y  Publicaciones"/>
    <n v="12000000"/>
    <n v="-8120000"/>
    <n v="3880000"/>
    <n v="0"/>
    <n v="3880000"/>
    <n v="0"/>
    <n v="3071710"/>
    <n v="79.17"/>
    <n v="183448"/>
    <n v="3071710"/>
    <n v="79.17"/>
  </r>
  <r>
    <s v="119  01"/>
    <x v="52"/>
    <s v="Mantenimiento y Reparaciones"/>
    <n v="933585000"/>
    <n v="-125922194"/>
    <n v="807662806"/>
    <n v="0"/>
    <n v="807662806"/>
    <n v="10894108"/>
    <n v="801977090"/>
    <n v="99.3"/>
    <n v="170444774"/>
    <n v="726346229"/>
    <n v="89.93"/>
  </r>
  <r>
    <s v="119  01"/>
    <x v="53"/>
    <s v="Mantenimiento Entidad"/>
    <n v="933585000"/>
    <n v="-125922194"/>
    <n v="807662806"/>
    <n v="0"/>
    <n v="807662806"/>
    <n v="10894108"/>
    <n v="801977090"/>
    <n v="99.3"/>
    <n v="170444774"/>
    <n v="726346229"/>
    <n v="89.93"/>
  </r>
  <r>
    <s v="119  01"/>
    <x v="54"/>
    <s v="Seguros"/>
    <n v="42000000"/>
    <n v="41200000"/>
    <n v="83200000"/>
    <n v="0"/>
    <n v="83200000"/>
    <n v="0"/>
    <n v="83200000"/>
    <n v="100"/>
    <n v="79802900"/>
    <n v="83200000"/>
    <n v="100"/>
  </r>
  <r>
    <s v="119  01"/>
    <x v="55"/>
    <s v="Seguros Entidad"/>
    <n v="42000000"/>
    <n v="41200000"/>
    <n v="83200000"/>
    <n v="0"/>
    <n v="83200000"/>
    <n v="0"/>
    <n v="83200000"/>
    <n v="100"/>
    <n v="79802900"/>
    <n v="83200000"/>
    <n v="100"/>
  </r>
  <r>
    <s v="119  01"/>
    <x v="56"/>
    <s v="Servicios P炻licos"/>
    <n v="210057000"/>
    <n v="0"/>
    <n v="210057000"/>
    <n v="0"/>
    <n v="210057000"/>
    <n v="12579320"/>
    <n v="132326101"/>
    <n v="63"/>
    <n v="12579320"/>
    <n v="119276101"/>
    <n v="56.78"/>
  </r>
  <r>
    <s v="119  01"/>
    <x v="57"/>
    <s v="Energ僘"/>
    <n v="99724000"/>
    <n v="20000000"/>
    <n v="119724000"/>
    <n v="0"/>
    <n v="119724000"/>
    <n v="8856720"/>
    <n v="113269201"/>
    <n v="94.61"/>
    <n v="8856720"/>
    <n v="100219201"/>
    <n v="83.71"/>
  </r>
  <r>
    <s v="119  01"/>
    <x v="58"/>
    <s v="Acueducto y Alcantarillado"/>
    <n v="8487000"/>
    <n v="0"/>
    <n v="8487000"/>
    <n v="0"/>
    <n v="8487000"/>
    <n v="364620"/>
    <n v="812840"/>
    <n v="9.58"/>
    <n v="364620"/>
    <n v="812840"/>
    <n v="9.58"/>
  </r>
  <r>
    <s v="119  01"/>
    <x v="59"/>
    <s v="Aseo"/>
    <n v="6365000"/>
    <n v="0"/>
    <n v="6365000"/>
    <n v="0"/>
    <n v="6365000"/>
    <n v="785880"/>
    <n v="4387160"/>
    <n v="68.930000000000007"/>
    <n v="785880"/>
    <n v="4387160"/>
    <n v="68.930000000000007"/>
  </r>
  <r>
    <s v="119  01"/>
    <x v="60"/>
    <s v="Tel馭ono"/>
    <n v="95481000"/>
    <n v="-20000000"/>
    <n v="75481000"/>
    <n v="0"/>
    <n v="75481000"/>
    <n v="2572100"/>
    <n v="13856900"/>
    <n v="18.36"/>
    <n v="2572100"/>
    <n v="13856900"/>
    <n v="18.36"/>
  </r>
  <r>
    <s v="119  01"/>
    <x v="61"/>
    <s v="Capacitaci"/>
    <n v="26225000"/>
    <n v="0"/>
    <n v="26225000"/>
    <n v="0"/>
    <n v="26225000"/>
    <n v="0"/>
    <n v="21640000"/>
    <n v="82.52"/>
    <n v="5100000"/>
    <n v="9740000"/>
    <n v="37.14"/>
  </r>
  <r>
    <s v="119  01"/>
    <x v="62"/>
    <s v="Capacitaci Interna"/>
    <n v="26225000"/>
    <n v="0"/>
    <n v="26225000"/>
    <n v="0"/>
    <n v="26225000"/>
    <n v="0"/>
    <n v="21640000"/>
    <n v="82.52"/>
    <n v="5100000"/>
    <n v="9740000"/>
    <n v="37.14"/>
  </r>
  <r>
    <s v="119  01"/>
    <x v="63"/>
    <s v="Bienestar e Incentivos"/>
    <n v="29120000"/>
    <n v="0"/>
    <n v="29120000"/>
    <n v="0"/>
    <n v="29120000"/>
    <n v="0"/>
    <n v="29042044"/>
    <n v="99.73"/>
    <n v="2514676"/>
    <n v="29042044"/>
    <n v="99.73"/>
  </r>
  <r>
    <s v="119  01"/>
    <x v="64"/>
    <s v="Promoci Institucional"/>
    <n v="16161000"/>
    <n v="0"/>
    <n v="16161000"/>
    <n v="0"/>
    <n v="16161000"/>
    <n v="0"/>
    <n v="16145099"/>
    <n v="99.9"/>
    <n v="5159780"/>
    <n v="16145099"/>
    <n v="99.9"/>
  </r>
  <r>
    <s v="119  01"/>
    <x v="65"/>
    <s v="Salud Ocupacional"/>
    <n v="14000000"/>
    <n v="0"/>
    <n v="14000000"/>
    <n v="0"/>
    <n v="14000000"/>
    <n v="0"/>
    <n v="9987815"/>
    <n v="71.34"/>
    <n v="8155815"/>
    <n v="8155815"/>
    <n v="58.26"/>
  </r>
  <r>
    <s v="119  01"/>
    <x v="34"/>
    <s v="Otros Gastos Generales"/>
    <n v="1000000"/>
    <n v="0"/>
    <n v="1000000"/>
    <n v="0"/>
    <n v="1000000"/>
    <n v="134501"/>
    <n v="577501"/>
    <n v="57.75"/>
    <n v="134501"/>
    <n v="577501"/>
    <n v="57.75"/>
  </r>
  <r>
    <s v="119  01"/>
    <x v="67"/>
    <s v="Impuestos, Tasas, Contribuciones, Derechos y Multas"/>
    <n v="1000000"/>
    <n v="0"/>
    <n v="1000000"/>
    <n v="0"/>
    <n v="1000000"/>
    <n v="134501"/>
    <n v="577501"/>
    <n v="57.75"/>
    <n v="134501"/>
    <n v="577501"/>
    <n v="57.75"/>
  </r>
  <r>
    <s v="119  01"/>
    <x v="69"/>
    <s v="INVERSIﾓN"/>
    <n v="54117854000"/>
    <n v="-900000000"/>
    <n v="53217854000"/>
    <n v="0"/>
    <n v="53217854000"/>
    <n v="1804731685"/>
    <n v="45094712722"/>
    <n v="84.74"/>
    <n v="8506217595"/>
    <n v="43273600090"/>
    <n v="81.31"/>
  </r>
  <r>
    <s v="119  01"/>
    <x v="70"/>
    <s v="DIRECTA"/>
    <n v="54117854000"/>
    <n v="-900000000"/>
    <n v="53217854000"/>
    <n v="0"/>
    <n v="53217854000"/>
    <n v="1804731685"/>
    <n v="45094712722"/>
    <n v="84.74"/>
    <n v="8506217595"/>
    <n v="43273600090"/>
    <n v="81.31"/>
  </r>
  <r>
    <s v="119  01"/>
    <x v="71"/>
    <s v="Bogot・Humana"/>
    <n v="54117854000"/>
    <n v="-900000000"/>
    <n v="53217854000"/>
    <n v="0"/>
    <n v="53217854000"/>
    <n v="1804731685"/>
    <n v="45094712722"/>
    <n v="84.74"/>
    <n v="8506217595"/>
    <n v="43273600090"/>
    <n v="81.31"/>
  </r>
  <r>
    <s v="119  01"/>
    <x v="93"/>
    <s v="Una ciudad que supera la segregaciyla discriminaci: el ser humano en el centro de las preocupaciones del desarrollo"/>
    <n v="47459210000"/>
    <n v="-985145796"/>
    <n v="46474064204"/>
    <n v="0"/>
    <n v="46474064204"/>
    <n v="1628048707"/>
    <n v="38368665063"/>
    <n v="82.56"/>
    <n v="6813975775"/>
    <n v="36931919449"/>
    <n v="79.47"/>
  </r>
  <r>
    <s v="119  01"/>
    <x v="298"/>
    <s v="Garant僘 del desarrollo integral de laprimera infancia"/>
    <n v="1000000000"/>
    <n v="-76971827"/>
    <n v="923028173"/>
    <n v="0"/>
    <n v="923028173"/>
    <n v="-1"/>
    <n v="923028172"/>
    <n v="100"/>
    <n v="199764015"/>
    <n v="921579761"/>
    <n v="99.84"/>
  </r>
  <r>
    <s v="119  01"/>
    <x v="432"/>
    <s v="Libertades y derechos culturales y deportivos para la primera infancia y la familia"/>
    <n v="1000000000"/>
    <n v="-76971827"/>
    <n v="923028173"/>
    <n v="0"/>
    <n v="923028173"/>
    <n v="-1"/>
    <n v="923028172"/>
    <n v="100"/>
    <n v="199764015"/>
    <n v="921579761"/>
    <n v="99.84"/>
  </r>
  <r>
    <s v="119  01"/>
    <x v="433"/>
    <s v="104 - Libertades y derechos culturalesy deportivos para la primera infancia y la familia"/>
    <n v="1000000000"/>
    <n v="-76971827"/>
    <n v="923028173"/>
    <n v="0"/>
    <n v="923028173"/>
    <n v="-1"/>
    <n v="923028172"/>
    <n v="100"/>
    <n v="199764015"/>
    <n v="921579761"/>
    <n v="99.84"/>
  </r>
  <r>
    <s v="119  01"/>
    <x v="141"/>
    <s v="Lucha contra distintos tipos de discriminaci y violencias por condici, situaci, identidad, diferencia, diversidad o etapa del ciclo vital"/>
    <n v="1466050000"/>
    <n v="-20944744"/>
    <n v="1445105256"/>
    <n v="0"/>
    <n v="1445105256"/>
    <n v="25936198"/>
    <n v="1439035454"/>
    <n v="99.58"/>
    <n v="402761984"/>
    <n v="1434900374"/>
    <n v="99.29"/>
  </r>
  <r>
    <s v="119  01"/>
    <x v="434"/>
    <s v="Bogot・reconoce y apropia la diversidady la interculturalidad"/>
    <n v="1466050000"/>
    <n v="-20944744"/>
    <n v="1445105256"/>
    <n v="0"/>
    <n v="1445105256"/>
    <n v="25936198"/>
    <n v="1439035454"/>
    <n v="99.58"/>
    <n v="402761984"/>
    <n v="1434900374"/>
    <n v="99.29"/>
  </r>
  <r>
    <s v="119  01"/>
    <x v="435"/>
    <s v="128 - Bogot・reconoce y apropia la diversidad y la interculturalidad"/>
    <n v="1466050000"/>
    <n v="-20944744"/>
    <n v="1445105256"/>
    <n v="0"/>
    <n v="1445105256"/>
    <n v="25936198"/>
    <n v="1439035454"/>
    <n v="99.58"/>
    <n v="402761984"/>
    <n v="1434900374"/>
    <n v="99.29"/>
  </r>
  <r>
    <s v="119  01"/>
    <x v="436"/>
    <s v="Ejercicio de las libertades culturalesy deportivas"/>
    <n v="44993160000"/>
    <n v="-887229225"/>
    <n v="44105930775"/>
    <n v="0"/>
    <n v="44105930775"/>
    <n v="1602112510"/>
    <n v="36006601437"/>
    <n v="81.64"/>
    <n v="6211449776"/>
    <n v="34575439314"/>
    <n v="78.39"/>
  </r>
  <r>
    <s v="119  01"/>
    <x v="437"/>
    <s v="Comunicaci e informaci del sectorcultura, recreaci y deporte de Bogot・"/>
    <n v="700041000"/>
    <n v="-14400000"/>
    <n v="685641000"/>
    <n v="0"/>
    <n v="685641000"/>
    <n v="102234982"/>
    <n v="684819477"/>
    <n v="99.88"/>
    <n v="232953528"/>
    <n v="681004535"/>
    <n v="99.32"/>
  </r>
  <r>
    <s v="119  01"/>
    <x v="438"/>
    <s v="144 - Comunicaci e informaci del sector cultura, recreaci y deporte de Bogot・"/>
    <n v="700041000"/>
    <n v="-14400000"/>
    <n v="685641000"/>
    <n v="0"/>
    <n v="685641000"/>
    <n v="102234982"/>
    <n v="684819477"/>
    <n v="99.88"/>
    <n v="232953528"/>
    <n v="681004535"/>
    <n v="99.32"/>
  </r>
  <r>
    <s v="119  01"/>
    <x v="439"/>
    <s v="Gesti cultural local"/>
    <n v="3204563000"/>
    <n v="-250599353"/>
    <n v="2953963647"/>
    <n v="0"/>
    <n v="2953963647"/>
    <n v="-3762400"/>
    <n v="2950201247"/>
    <n v="99.87"/>
    <n v="731150658"/>
    <n v="2831350081"/>
    <n v="95.85"/>
  </r>
  <r>
    <s v="119  01"/>
    <x v="440"/>
    <s v="144 - Gesti cultural local"/>
    <n v="3204563000"/>
    <n v="-250599353"/>
    <n v="2953963647"/>
    <n v="0"/>
    <n v="2953963647"/>
    <n v="-3762400"/>
    <n v="2950201247"/>
    <n v="99.87"/>
    <n v="731150658"/>
    <n v="2831350081"/>
    <n v="95.85"/>
  </r>
  <r>
    <s v="119  01"/>
    <x v="441"/>
    <s v="Fortalecimiento de la red de bibliotecas y fomento o valoraci a la lectura"/>
    <n v="21543000000"/>
    <n v="-927088580"/>
    <n v="20615911420"/>
    <n v="0"/>
    <n v="20615911420"/>
    <n v="1446938667"/>
    <n v="20613380887"/>
    <n v="99.99"/>
    <n v="1659388372"/>
    <n v="20535561225"/>
    <n v="99.61"/>
  </r>
  <r>
    <s v="119  01"/>
    <x v="442"/>
    <s v="149 - Fortalecimiento de la red de bibliotecas y fomento o valoraci a la lectura"/>
    <n v="21543000000"/>
    <n v="-927088580"/>
    <n v="20615911420"/>
    <n v="0"/>
    <n v="20615911420"/>
    <n v="1446938667"/>
    <n v="20613380887"/>
    <n v="99.99"/>
    <n v="1659388372"/>
    <n v="20535561225"/>
    <n v="99.61"/>
  </r>
  <r>
    <s v="119  01"/>
    <x v="443"/>
    <s v="La recreaci, el deporte y la actividad f﨎ica incluyente, equitativa y no segregada"/>
    <n v="351527000"/>
    <n v="-7751179"/>
    <n v="343775821"/>
    <n v="0"/>
    <n v="343775821"/>
    <n v="-173334"/>
    <n v="343602487"/>
    <n v="99.95"/>
    <n v="117842620"/>
    <n v="316604647"/>
    <n v="92.1"/>
  </r>
  <r>
    <s v="119  01"/>
    <x v="444"/>
    <s v="145 - La recreaci, el deporte y laactividad f﨎ica incluyente, equitativa y no segregada"/>
    <n v="351527000"/>
    <n v="-7751179"/>
    <n v="343775821"/>
    <n v="0"/>
    <n v="343775821"/>
    <n v="-173334"/>
    <n v="343602487"/>
    <n v="99.95"/>
    <n v="117842620"/>
    <n v="316604647"/>
    <n v="92.1"/>
  </r>
  <r>
    <s v="119  01"/>
    <x v="445"/>
    <s v="Oportunidades para el ejercicio de losderechos culturales"/>
    <n v="2619860000"/>
    <n v="179162887"/>
    <n v="2799022887"/>
    <n v="0"/>
    <n v="2799022887"/>
    <n v="42076796"/>
    <n v="2793955110"/>
    <n v="99.82"/>
    <n v="524676200"/>
    <n v="2673633590"/>
    <n v="95.52"/>
  </r>
  <r>
    <s v="119  01"/>
    <x v="446"/>
    <s v="144 - Oportunidades para el ejerciciode los derechos culturales"/>
    <n v="2619860000"/>
    <n v="179162887"/>
    <n v="2799022887"/>
    <n v="0"/>
    <n v="2799022887"/>
    <n v="42076796"/>
    <n v="2793955110"/>
    <n v="99.82"/>
    <n v="524676200"/>
    <n v="2673633590"/>
    <n v="95.52"/>
  </r>
  <r>
    <s v="119  01"/>
    <x v="447"/>
    <s v="Territorios culturales y revitalizados/ Equipamientos y corredores culturales"/>
    <n v="15974169000"/>
    <n v="133579000"/>
    <n v="16107748000"/>
    <n v="0"/>
    <n v="16107748000"/>
    <n v="14797799"/>
    <n v="8020774429"/>
    <n v="49.79"/>
    <n v="2782613164"/>
    <n v="6937417436"/>
    <n v="43.07"/>
  </r>
  <r>
    <s v="119  01"/>
    <x v="448"/>
    <s v="143 - Territorios culturales y revitalizados / Equipamientos y corredores culturales"/>
    <n v="15974169000"/>
    <n v="133579000"/>
    <n v="16107748000"/>
    <n v="0"/>
    <n v="16107748000"/>
    <n v="14797799"/>
    <n v="8020774429"/>
    <n v="49.79"/>
    <n v="2782613164"/>
    <n v="6937417436"/>
    <n v="43.07"/>
  </r>
  <r>
    <s v="119  01"/>
    <x v="449"/>
    <s v="Ciudadan僘s juveniles"/>
    <n v="600000000"/>
    <n v="-132000"/>
    <n v="599868000"/>
    <n v="0"/>
    <n v="599868000"/>
    <n v="0"/>
    <n v="599867800"/>
    <n v="100"/>
    <n v="162825234"/>
    <n v="599867800"/>
    <n v="100"/>
  </r>
  <r>
    <s v="119  01"/>
    <x v="450"/>
    <s v="146 - Ciudadan僘s juveniles"/>
    <n v="600000000"/>
    <n v="-132000"/>
    <n v="599868000"/>
    <n v="0"/>
    <n v="599868000"/>
    <n v="0"/>
    <n v="599867800"/>
    <n v="100"/>
    <n v="162825234"/>
    <n v="599867800"/>
    <n v="100"/>
  </r>
  <r>
    <s v="119  01"/>
    <x v="72"/>
    <s v="Una Bogot・que defiende y fortalece lop炻lico"/>
    <n v="6658644000"/>
    <n v="85145796"/>
    <n v="6743789796"/>
    <n v="0"/>
    <n v="6743789796"/>
    <n v="176682978"/>
    <n v="6726047659"/>
    <n v="99.74"/>
    <n v="1692241820"/>
    <n v="6341680641"/>
    <n v="94.04"/>
  </r>
  <r>
    <s v="119  01"/>
    <x v="389"/>
    <s v="Bogot・Humana: participa y decide"/>
    <n v="2848650000"/>
    <n v="-28216868"/>
    <n v="2820433132"/>
    <n v="0"/>
    <n v="2820433132"/>
    <n v="82089282"/>
    <n v="2809217840"/>
    <n v="99.6"/>
    <n v="859140191"/>
    <n v="2510058987"/>
    <n v="89"/>
  </r>
  <r>
    <s v="119  01"/>
    <x v="451"/>
    <s v="Transformaciones culturales hacia unanueva ciudadan僘"/>
    <n v="542333000"/>
    <n v="5929500"/>
    <n v="548262500"/>
    <n v="0"/>
    <n v="548262500"/>
    <n v="84999999"/>
    <n v="539981025"/>
    <n v="98.49"/>
    <n v="145559280"/>
    <n v="477316630"/>
    <n v="87.06"/>
  </r>
  <r>
    <s v="119  01"/>
    <x v="452"/>
    <s v="216 - Transformaciones culturales hacia una nueva ciudadan僘"/>
    <n v="542333000"/>
    <n v="5929500"/>
    <n v="548262500"/>
    <n v="0"/>
    <n v="548262500"/>
    <n v="84999999"/>
    <n v="539981025"/>
    <n v="98.49"/>
    <n v="145559280"/>
    <n v="477316630"/>
    <n v="87.06"/>
  </r>
  <r>
    <s v="119  01"/>
    <x v="453"/>
    <s v="Formalizaci y fortalecimiento de lasentidades sin 疣imo de lucro con fines culturales, recreativos y deportivos del Distrito Capital"/>
    <n v="258883000"/>
    <n v="9174118"/>
    <n v="268057118"/>
    <n v="0"/>
    <n v="268057118"/>
    <n v="0"/>
    <n v="268057118"/>
    <n v="100"/>
    <n v="43189127"/>
    <n v="259390256"/>
    <n v="96.77"/>
  </r>
  <r>
    <s v="119  01"/>
    <x v="454"/>
    <s v="216 - Formalizaci y fortalecimientode las entidades sin 疣imo de lucro con fines culturales, recreativos y deportivos del Distrito Capital"/>
    <n v="258883000"/>
    <n v="9174118"/>
    <n v="268057118"/>
    <n v="0"/>
    <n v="268057118"/>
    <n v="0"/>
    <n v="268057118"/>
    <n v="100"/>
    <n v="43189127"/>
    <n v="259390256"/>
    <n v="96.77"/>
  </r>
  <r>
    <s v="119  01"/>
    <x v="455"/>
    <s v="Participaci cultural y deportiva incidente y decisoria"/>
    <n v="1281142000"/>
    <n v="13233437"/>
    <n v="1294375437"/>
    <n v="0"/>
    <n v="1294375437"/>
    <n v="-2910717"/>
    <n v="1291464495"/>
    <n v="99.78"/>
    <n v="483383743"/>
    <n v="1105582376"/>
    <n v="85.41"/>
  </r>
  <r>
    <s v="119  01"/>
    <x v="456"/>
    <s v="215 - Participaci cultural y deportiva incidente y decisoria"/>
    <n v="1281142000"/>
    <n v="13233437"/>
    <n v="1294375437"/>
    <n v="0"/>
    <n v="1294375437"/>
    <n v="-2910717"/>
    <n v="1291464495"/>
    <n v="99.78"/>
    <n v="483383743"/>
    <n v="1105582376"/>
    <n v="85.41"/>
  </r>
  <r>
    <s v="119  01"/>
    <x v="457"/>
    <s v="Construcci de conocimiento para laparticipaci ciudadana"/>
    <n v="766292000"/>
    <n v="-56553923"/>
    <n v="709738077"/>
    <n v="0"/>
    <n v="709738077"/>
    <n v="0"/>
    <n v="709715202"/>
    <n v="100"/>
    <n v="187008041"/>
    <n v="667769725"/>
    <n v="94.09"/>
  </r>
  <r>
    <s v="119  01"/>
    <x v="458"/>
    <s v="216 - Construcci de conocimiento parala participaci ciudadana"/>
    <n v="766292000"/>
    <n v="-56553923"/>
    <n v="709738077"/>
    <n v="0"/>
    <n v="709738077"/>
    <n v="0"/>
    <n v="709715202"/>
    <n v="100"/>
    <n v="187008041"/>
    <n v="667769725"/>
    <n v="94.09"/>
  </r>
  <r>
    <s v="119  01"/>
    <x v="73"/>
    <s v="Transparencia, probidad, lucha contrala corrupci y control social efectivo e incluyente"/>
    <n v="210452000"/>
    <n v="-1061000"/>
    <n v="209391000"/>
    <n v="0"/>
    <n v="209391000"/>
    <n v="0"/>
    <n v="208757826"/>
    <n v="99.7"/>
    <n v="43185735"/>
    <n v="208757826"/>
    <n v="99.7"/>
  </r>
  <r>
    <s v="119  01"/>
    <x v="459"/>
    <s v="Fortalecimiento de la transparencia,la probidad y el control social en la gesti de la cultura, la recreaci, el deporte y la actividad f﨎ica"/>
    <n v="210452000"/>
    <n v="-1061000"/>
    <n v="209391000"/>
    <n v="0"/>
    <n v="209391000"/>
    <n v="0"/>
    <n v="208757826"/>
    <n v="99.7"/>
    <n v="43185735"/>
    <n v="208757826"/>
    <n v="99.7"/>
  </r>
  <r>
    <s v="119  01"/>
    <x v="460"/>
    <s v="222 - Fortalecimiento de la transparencia, la probidad y el control social en la gesti de la cultura, la recreaci, el deporte y la actividad f﨎ica"/>
    <n v="210452000"/>
    <n v="-1061000"/>
    <n v="209391000"/>
    <n v="0"/>
    <n v="209391000"/>
    <n v="0"/>
    <n v="208757826"/>
    <n v="99.7"/>
    <n v="43185735"/>
    <n v="208757826"/>
    <n v="99.7"/>
  </r>
  <r>
    <s v="119  01"/>
    <x v="80"/>
    <s v="Fortalecimiento de la funci administrativa y desarrollo institucional"/>
    <n v="3599542000"/>
    <n v="114423664"/>
    <n v="3713965664"/>
    <n v="0"/>
    <n v="3713965664"/>
    <n v="94593696"/>
    <n v="3708071993"/>
    <n v="99.84"/>
    <n v="789915894"/>
    <n v="3622863828"/>
    <n v="97.55"/>
  </r>
  <r>
    <s v="119  01"/>
    <x v="461"/>
    <s v="Fortalecimiento sectorial e institucional para la cultura, la recreaci y el deporte"/>
    <n v="3599542000"/>
    <n v="114423664"/>
    <n v="3713965664"/>
    <n v="0"/>
    <n v="3713965664"/>
    <n v="94593696"/>
    <n v="3708071993"/>
    <n v="99.84"/>
    <n v="789915894"/>
    <n v="3622863828"/>
    <n v="97.55"/>
  </r>
  <r>
    <s v="119  01"/>
    <x v="462"/>
    <s v="235 - Fortalecimiento sectorial e institucional para la cultura, la recreaci y el deporte"/>
    <n v="3599542000"/>
    <n v="114423664"/>
    <n v="3713965664"/>
    <n v="0"/>
    <n v="3713965664"/>
    <n v="94593696"/>
    <n v="3708071993"/>
    <n v="99.84"/>
    <n v="789915894"/>
    <n v="3622863828"/>
    <n v="97.55"/>
  </r>
  <r>
    <s v="120  01"/>
    <x v="0"/>
    <s v="GASTOS"/>
    <n v="65969395000"/>
    <n v="0"/>
    <n v="65969395000"/>
    <n v="0"/>
    <n v="65969395000"/>
    <n v="7958157812"/>
    <n v="61662758793"/>
    <n v="93.47"/>
    <n v="11465152047"/>
    <n v="58434519793"/>
    <n v="88.58"/>
  </r>
  <r>
    <s v="120  01"/>
    <x v="1"/>
    <s v="GASTOS DE FUNCIONAMIENTO"/>
    <n v="53627395000"/>
    <n v="0"/>
    <n v="53627395000"/>
    <n v="0"/>
    <n v="53627395000"/>
    <n v="7333089037"/>
    <n v="50292215208"/>
    <n v="93.78"/>
    <n v="8949566517"/>
    <n v="49017465148"/>
    <n v="91.4"/>
  </r>
  <r>
    <s v="120  01"/>
    <x v="2"/>
    <s v="SERVICIOS PERSONALES"/>
    <n v="47818895000"/>
    <n v="-130074926"/>
    <n v="47688820074"/>
    <n v="0"/>
    <n v="47688820074"/>
    <n v="7117739402"/>
    <n v="44590086002"/>
    <n v="93.5"/>
    <n v="7799619774"/>
    <n v="44498086002"/>
    <n v="93.31"/>
  </r>
  <r>
    <s v="120  01"/>
    <x v="3"/>
    <s v="SERVICIOS PERSONALES ASOCIADOS A LANOMINA"/>
    <n v="34874155000"/>
    <n v="-507549045"/>
    <n v="34366605955"/>
    <n v="0"/>
    <n v="34366605955"/>
    <n v="5145240914"/>
    <n v="33003739813"/>
    <n v="96.03"/>
    <n v="5145240914"/>
    <n v="33003739813"/>
    <n v="96.03"/>
  </r>
  <r>
    <s v="120  01"/>
    <x v="4"/>
    <s v="Sueldos Personal de Nina"/>
    <n v="19707893000"/>
    <n v="-449230900"/>
    <n v="19258662100"/>
    <n v="0"/>
    <n v="19258662100"/>
    <n v="1816278048"/>
    <n v="18733041611"/>
    <n v="97.27"/>
    <n v="1816278048"/>
    <n v="18733041611"/>
    <n v="97.27"/>
  </r>
  <r>
    <s v="120  01"/>
    <x v="5"/>
    <s v="Gastos de Representaci"/>
    <n v="1069654000"/>
    <n v="0"/>
    <n v="1069654000"/>
    <n v="0"/>
    <n v="1069654000"/>
    <n v="91680662"/>
    <n v="1026047807"/>
    <n v="95.92"/>
    <n v="91680662"/>
    <n v="1026047807"/>
    <n v="95.92"/>
  </r>
  <r>
    <s v="120  01"/>
    <x v="6"/>
    <s v="Horas Extras, Dominicales, Festivos,Recargo Nocturno y Trabajo Suplementario"/>
    <n v="21914000"/>
    <n v="44270920"/>
    <n v="66184920"/>
    <n v="0"/>
    <n v="66184920"/>
    <n v="5773956"/>
    <n v="20996124"/>
    <n v="31.72"/>
    <n v="5773956"/>
    <n v="20996124"/>
    <n v="31.72"/>
  </r>
  <r>
    <s v="120  01"/>
    <x v="83"/>
    <s v="Auxilio de Transporte"/>
    <n v="0"/>
    <n v="5760000"/>
    <n v="5760000"/>
    <n v="0"/>
    <n v="5760000"/>
    <n v="1080000"/>
    <n v="3964800"/>
    <n v="68.83"/>
    <n v="1080000"/>
    <n v="3964800"/>
    <n v="68.83"/>
  </r>
  <r>
    <s v="120  01"/>
    <x v="84"/>
    <s v="Subsidio de Alimentaci"/>
    <n v="16141000"/>
    <n v="3804080"/>
    <n v="19945080"/>
    <n v="0"/>
    <n v="19945080"/>
    <n v="1757803"/>
    <n v="17613576"/>
    <n v="88.31"/>
    <n v="1757803"/>
    <n v="17613576"/>
    <n v="88.31"/>
  </r>
  <r>
    <s v="120  01"/>
    <x v="7"/>
    <s v="Bonificaci por Servicios Prestados"/>
    <n v="674801000"/>
    <n v="0"/>
    <n v="674801000"/>
    <n v="0"/>
    <n v="674801000"/>
    <n v="10987325"/>
    <n v="569713657"/>
    <n v="84.43"/>
    <n v="10987325"/>
    <n v="569713657"/>
    <n v="84.43"/>
  </r>
  <r>
    <s v="120  01"/>
    <x v="8"/>
    <s v="Prima Semestral"/>
    <n v="2999018000"/>
    <n v="-63927916"/>
    <n v="2935090084"/>
    <n v="0"/>
    <n v="2935090084"/>
    <n v="0"/>
    <n v="2646625726"/>
    <n v="90.17"/>
    <n v="0"/>
    <n v="2646625726"/>
    <n v="90.17"/>
  </r>
  <r>
    <s v="120  01"/>
    <x v="9"/>
    <s v="Prima de Navidad"/>
    <n v="2735595000"/>
    <n v="-175982787"/>
    <n v="2559612213"/>
    <n v="0"/>
    <n v="2559612213"/>
    <n v="2424478825"/>
    <n v="2491219603"/>
    <n v="97.33"/>
    <n v="2424478825"/>
    <n v="2491219603"/>
    <n v="97.33"/>
  </r>
  <r>
    <s v="120  01"/>
    <x v="10"/>
    <s v="Prima de Vacaciones"/>
    <n v="1313086000"/>
    <n v="-250000000"/>
    <n v="1063086000"/>
    <n v="0"/>
    <n v="1063086000"/>
    <n v="235839617"/>
    <n v="975594625"/>
    <n v="91.77"/>
    <n v="235839617"/>
    <n v="975594625"/>
    <n v="91.77"/>
  </r>
  <r>
    <s v="120  01"/>
    <x v="11"/>
    <s v="Prima T馗nica"/>
    <n v="5457029000"/>
    <n v="272890904"/>
    <n v="5729919904"/>
    <n v="0"/>
    <n v="5729919904"/>
    <n v="489096776"/>
    <n v="5700459264"/>
    <n v="99.49"/>
    <n v="489096776"/>
    <n v="5700459264"/>
    <n v="99.49"/>
  </r>
  <r>
    <s v="120  01"/>
    <x v="12"/>
    <s v="Prima de Antiguedad"/>
    <n v="486400000"/>
    <n v="-79633346"/>
    <n v="406766654"/>
    <n v="0"/>
    <n v="406766654"/>
    <n v="30270004"/>
    <n v="360102705"/>
    <n v="88.53"/>
    <n v="30270004"/>
    <n v="360102705"/>
    <n v="88.53"/>
  </r>
  <r>
    <s v="120  01"/>
    <x v="13"/>
    <s v="Prima Secretarial"/>
    <n v="3121000"/>
    <n v="0"/>
    <n v="3121000"/>
    <n v="0"/>
    <n v="3121000"/>
    <n v="177707"/>
    <n v="2141881"/>
    <n v="68.63"/>
    <n v="177707"/>
    <n v="2141881"/>
    <n v="68.63"/>
  </r>
  <r>
    <s v="120  01"/>
    <x v="14"/>
    <s v="Vacaciones en Dinero"/>
    <n v="0"/>
    <n v="184500000"/>
    <n v="184500000"/>
    <n v="0"/>
    <n v="184500000"/>
    <n v="13931485"/>
    <n v="165224853"/>
    <n v="89.55"/>
    <n v="13931485"/>
    <n v="165224853"/>
    <n v="89.55"/>
  </r>
  <r>
    <s v="120  01"/>
    <x v="15"/>
    <s v="Bonificaci Especial de Recreaci"/>
    <n v="115598000"/>
    <n v="0"/>
    <n v="115598000"/>
    <n v="0"/>
    <n v="115598000"/>
    <n v="20436784"/>
    <n v="82465205"/>
    <n v="71.34"/>
    <n v="20436784"/>
    <n v="82465205"/>
    <n v="71.34"/>
  </r>
  <r>
    <s v="120  01"/>
    <x v="16"/>
    <s v="Reconocimiento por Permanencia en elServicio P炻lico"/>
    <n v="273905000"/>
    <n v="0"/>
    <n v="273905000"/>
    <n v="0"/>
    <n v="273905000"/>
    <n v="3451922"/>
    <n v="208528376"/>
    <n v="76.13"/>
    <n v="3451922"/>
    <n v="208528376"/>
    <n v="76.13"/>
  </r>
  <r>
    <s v="120  01"/>
    <x v="37"/>
    <s v="SERVICIOS PERSONALES INDIRECTOS"/>
    <n v="690500000"/>
    <n v="-80841845"/>
    <n v="609658155"/>
    <n v="0"/>
    <n v="609658155"/>
    <n v="94454976"/>
    <n v="209001429"/>
    <n v="34.28"/>
    <n v="2454976"/>
    <n v="117001429"/>
    <n v="19.190000000000001"/>
  </r>
  <r>
    <s v="120  01"/>
    <x v="38"/>
    <s v="Honorarios"/>
    <n v="12500000"/>
    <n v="260000000"/>
    <n v="272500000"/>
    <n v="0"/>
    <n v="272500000"/>
    <n v="93838976"/>
    <n v="102727320"/>
    <n v="37.700000000000003"/>
    <n v="1838976"/>
    <n v="10727320"/>
    <n v="3.94"/>
  </r>
  <r>
    <s v="120  01"/>
    <x v="39"/>
    <s v="Honorarios Entidad"/>
    <n v="12500000"/>
    <n v="260000000"/>
    <n v="272500000"/>
    <n v="0"/>
    <n v="272500000"/>
    <n v="93838976"/>
    <n v="102727320"/>
    <n v="37.700000000000003"/>
    <n v="1838976"/>
    <n v="10727320"/>
    <n v="3.94"/>
  </r>
  <r>
    <s v="120  01"/>
    <x v="40"/>
    <s v="Remuneraci Servicios T馗nicos"/>
    <n v="678000000"/>
    <n v="-341457845"/>
    <n v="336542155"/>
    <n v="0"/>
    <n v="336542155"/>
    <n v="0"/>
    <n v="105658109"/>
    <n v="31.4"/>
    <n v="0"/>
    <n v="105658109"/>
    <n v="31.4"/>
  </r>
  <r>
    <s v="120  01"/>
    <x v="41"/>
    <s v="Otros Gastos de Personal"/>
    <n v="0"/>
    <n v="616000"/>
    <n v="616000"/>
    <n v="0"/>
    <n v="616000"/>
    <n v="616000"/>
    <n v="616000"/>
    <n v="100"/>
    <n v="616000"/>
    <n v="616000"/>
    <n v="100"/>
  </r>
  <r>
    <s v="120  01"/>
    <x v="17"/>
    <s v="APORTES PATRONALES AL SECTOR PRIVADOYPﾚBLICO"/>
    <n v="12254240000"/>
    <n v="458315964"/>
    <n v="12712555964"/>
    <n v="0"/>
    <n v="12712555964"/>
    <n v="1878043512"/>
    <n v="11377344760"/>
    <n v="89.5"/>
    <n v="2651923884"/>
    <n v="11377344760"/>
    <n v="89.5"/>
  </r>
  <r>
    <s v="120  01"/>
    <x v="18"/>
    <s v="Aportes Patronales Sector Privado"/>
    <n v="7294119000"/>
    <n v="-406837349"/>
    <n v="6887281651"/>
    <n v="0"/>
    <n v="6887281651"/>
    <n v="420452411"/>
    <n v="5920611513"/>
    <n v="85.96"/>
    <n v="827836411"/>
    <n v="5920611513"/>
    <n v="85.96"/>
  </r>
  <r>
    <s v="120  01"/>
    <x v="19"/>
    <s v="Cesant僘s Fondos Privados"/>
    <n v="1524559000"/>
    <n v="42122135"/>
    <n v="1566681135"/>
    <n v="0"/>
    <n v="1566681135"/>
    <n v="5257331"/>
    <n v="1000179653"/>
    <n v="63.84"/>
    <n v="5257331"/>
    <n v="1000179653"/>
    <n v="63.84"/>
  </r>
  <r>
    <s v="120  01"/>
    <x v="20"/>
    <s v="Pensiones Fondos Privados"/>
    <n v="1882450000"/>
    <n v="-228191800"/>
    <n v="1654258200"/>
    <n v="0"/>
    <n v="1654258200"/>
    <n v="129894100"/>
    <n v="1588664140"/>
    <n v="96.03"/>
    <n v="260408240"/>
    <n v="1588664140"/>
    <n v="96.03"/>
  </r>
  <r>
    <s v="120  01"/>
    <x v="21"/>
    <s v="Salud EPS Privadas"/>
    <n v="2424270000"/>
    <n v="-134552524"/>
    <n v="2289717476"/>
    <n v="0"/>
    <n v="2289717476"/>
    <n v="187539660"/>
    <n v="2226634960"/>
    <n v="97.24"/>
    <n v="376248240"/>
    <n v="2226634960"/>
    <n v="97.24"/>
  </r>
  <r>
    <s v="120  01"/>
    <x v="22"/>
    <s v="Riesgos Profesionales Sector Privado"/>
    <n v="148877000"/>
    <n v="-93484560"/>
    <n v="55392440"/>
    <n v="0"/>
    <n v="55392440"/>
    <n v="0"/>
    <n v="55392440"/>
    <n v="100"/>
    <n v="0"/>
    <n v="55392440"/>
    <n v="100"/>
  </r>
  <r>
    <s v="120  01"/>
    <x v="23"/>
    <s v="Caja de Compensaci"/>
    <n v="1313963000"/>
    <n v="7269400"/>
    <n v="1321232400"/>
    <n v="0"/>
    <n v="1321232400"/>
    <n v="97761320"/>
    <n v="1049740320"/>
    <n v="79.45"/>
    <n v="185922600"/>
    <n v="1049740320"/>
    <n v="79.45"/>
  </r>
  <r>
    <s v="120  01"/>
    <x v="24"/>
    <s v="Aportes Patronales Sector P炻lico"/>
    <n v="4960121000"/>
    <n v="865153313"/>
    <n v="5825274313"/>
    <n v="0"/>
    <n v="5825274313"/>
    <n v="1457591101"/>
    <n v="5456733247"/>
    <n v="93.67"/>
    <n v="1824087473"/>
    <n v="5456733247"/>
    <n v="93.67"/>
  </r>
  <r>
    <s v="120  01"/>
    <x v="25"/>
    <s v="Cesant僘s Fondos P炻licos"/>
    <n v="1781963000"/>
    <n v="729633346"/>
    <n v="2511596346"/>
    <n v="0"/>
    <n v="2511596346"/>
    <n v="1188463269"/>
    <n v="2511596346"/>
    <n v="100"/>
    <n v="1297818143"/>
    <n v="2511596346"/>
    <n v="100"/>
  </r>
  <r>
    <s v="120  01"/>
    <x v="26"/>
    <s v="Pensiones Fondos P炻licos"/>
    <n v="1540046000"/>
    <n v="32000000"/>
    <n v="1572046000"/>
    <n v="0"/>
    <n v="1572046000"/>
    <n v="134731760"/>
    <n v="1550534680"/>
    <n v="98.63"/>
    <n v="269870700"/>
    <n v="1550534680"/>
    <n v="98.63"/>
  </r>
  <r>
    <s v="120  01"/>
    <x v="134"/>
    <s v="Riesgos Profesionales Sector P炻lico"/>
    <n v="0"/>
    <n v="94433217"/>
    <n v="94433217"/>
    <n v="0"/>
    <n v="94433217"/>
    <n v="10998676"/>
    <n v="74761816"/>
    <n v="79.17"/>
    <n v="22281564"/>
    <n v="74761816"/>
    <n v="79.17"/>
  </r>
  <r>
    <s v="120  01"/>
    <x v="28"/>
    <s v="ESAP"/>
    <n v="164246000"/>
    <n v="908675"/>
    <n v="165154675"/>
    <n v="0"/>
    <n v="165154675"/>
    <n v="12220165"/>
    <n v="131217540"/>
    <n v="79.45"/>
    <n v="23240325"/>
    <n v="131217540"/>
    <n v="79.45"/>
  </r>
  <r>
    <s v="120  01"/>
    <x v="29"/>
    <s v="ICBF"/>
    <n v="985472000"/>
    <n v="5452050"/>
    <n v="990924050"/>
    <n v="0"/>
    <n v="990924050"/>
    <n v="73320990"/>
    <n v="787305240"/>
    <n v="79.45"/>
    <n v="139441950"/>
    <n v="787305240"/>
    <n v="79.45"/>
  </r>
  <r>
    <s v="120  01"/>
    <x v="30"/>
    <s v="SENA"/>
    <n v="164246000"/>
    <n v="908675"/>
    <n v="165154675"/>
    <n v="0"/>
    <n v="165154675"/>
    <n v="12220165"/>
    <n v="131217540"/>
    <n v="79.45"/>
    <n v="23240325"/>
    <n v="131217540"/>
    <n v="79.45"/>
  </r>
  <r>
    <s v="120  01"/>
    <x v="31"/>
    <s v="Institutos T馗nicos"/>
    <n v="315325000"/>
    <n v="1817350"/>
    <n v="317142350"/>
    <n v="0"/>
    <n v="317142350"/>
    <n v="24440330"/>
    <n v="262435080"/>
    <n v="82.75"/>
    <n v="46480650"/>
    <n v="262435080"/>
    <n v="82.75"/>
  </r>
  <r>
    <s v="120  01"/>
    <x v="32"/>
    <s v="Comisiones"/>
    <n v="8823000"/>
    <n v="0"/>
    <n v="8823000"/>
    <n v="0"/>
    <n v="8823000"/>
    <n v="1195746"/>
    <n v="7665005"/>
    <n v="86.88"/>
    <n v="1713816"/>
    <n v="7665005"/>
    <n v="86.88"/>
  </r>
  <r>
    <s v="120  01"/>
    <x v="33"/>
    <s v="GASTOS GENERALES"/>
    <n v="5808500000"/>
    <n v="130074926"/>
    <n v="5938574926"/>
    <n v="0"/>
    <n v="5938574926"/>
    <n v="215349635"/>
    <n v="5702129206"/>
    <n v="96.02"/>
    <n v="1149946743"/>
    <n v="4519379146"/>
    <n v="76.099999999999994"/>
  </r>
  <r>
    <s v="120  01"/>
    <x v="42"/>
    <s v="Adquisici de Bienes"/>
    <n v="2053000000"/>
    <n v="406093185"/>
    <n v="2459093185"/>
    <n v="0"/>
    <n v="2459093185"/>
    <n v="33551362"/>
    <n v="2368921658"/>
    <n v="96.33"/>
    <n v="444058071"/>
    <n v="1880509732"/>
    <n v="76.47"/>
  </r>
  <r>
    <s v="120  01"/>
    <x v="88"/>
    <s v="Dotaci"/>
    <n v="0"/>
    <n v="3000000"/>
    <n v="3000000"/>
    <n v="0"/>
    <n v="3000000"/>
    <n v="0"/>
    <n v="0"/>
    <n v="0"/>
    <n v="0"/>
    <n v="0"/>
    <n v="0"/>
  </r>
  <r>
    <s v="120  01"/>
    <x v="43"/>
    <s v="Gastos de Computador"/>
    <n v="1740000000"/>
    <n v="403093185"/>
    <n v="2143093185"/>
    <n v="0"/>
    <n v="2143093185"/>
    <n v="33458262"/>
    <n v="2067628286"/>
    <n v="96.48"/>
    <n v="391962993"/>
    <n v="1709629362"/>
    <n v="79.77"/>
  </r>
  <r>
    <s v="120  01"/>
    <x v="44"/>
    <s v="Combustibles, Lubricantes y Llantas"/>
    <n v="93000000"/>
    <n v="0"/>
    <n v="93000000"/>
    <n v="0"/>
    <n v="93000000"/>
    <n v="0"/>
    <n v="92993569"/>
    <n v="99.99"/>
    <n v="9580241"/>
    <n v="53471226"/>
    <n v="57.5"/>
  </r>
  <r>
    <s v="120  01"/>
    <x v="45"/>
    <s v="Materiales y Suministros"/>
    <n v="220000000"/>
    <n v="0"/>
    <n v="220000000"/>
    <n v="0"/>
    <n v="220000000"/>
    <n v="93100"/>
    <n v="208299803"/>
    <n v="94.68"/>
    <n v="42514837"/>
    <n v="117409144"/>
    <n v="53.37"/>
  </r>
  <r>
    <s v="120  01"/>
    <x v="47"/>
    <s v="Adquisici de Servicios"/>
    <n v="3742500000"/>
    <n v="-295992525"/>
    <n v="3446507475"/>
    <n v="0"/>
    <n v="3446507475"/>
    <n v="161775287"/>
    <n v="3310595917"/>
    <n v="96.06"/>
    <n v="685865686"/>
    <n v="2616257783"/>
    <n v="75.91"/>
  </r>
  <r>
    <s v="120  01"/>
    <x v="48"/>
    <s v="Arrendamientos"/>
    <n v="750000000"/>
    <n v="-50325409"/>
    <n v="699674591"/>
    <n v="0"/>
    <n v="699674591"/>
    <n v="0"/>
    <n v="699674591"/>
    <n v="100"/>
    <n v="0"/>
    <n v="668677922"/>
    <n v="95.57"/>
  </r>
  <r>
    <s v="120  01"/>
    <x v="49"/>
    <s v="Vi疸icos y Gastos de Viaje"/>
    <n v="5000000"/>
    <n v="57627371"/>
    <n v="62627371"/>
    <n v="0"/>
    <n v="62627371"/>
    <n v="0"/>
    <n v="62530309"/>
    <n v="99.85"/>
    <n v="0"/>
    <n v="62530309"/>
    <n v="99.85"/>
  </r>
  <r>
    <s v="120  01"/>
    <x v="50"/>
    <s v="Gastos de Transporte y Comunicaci"/>
    <n v="820000000"/>
    <n v="-453093185"/>
    <n v="366906815"/>
    <n v="0"/>
    <n v="366906815"/>
    <n v="7307009"/>
    <n v="342797976"/>
    <n v="93.43"/>
    <n v="50153289"/>
    <n v="149755143"/>
    <n v="40.82"/>
  </r>
  <r>
    <s v="120  01"/>
    <x v="51"/>
    <s v="Impresos y  Publicaciones"/>
    <n v="133000000"/>
    <n v="-30919207"/>
    <n v="102080793"/>
    <n v="0"/>
    <n v="102080793"/>
    <n v="70805893"/>
    <n v="91348793"/>
    <n v="89.49"/>
    <n v="325100"/>
    <n v="20868000"/>
    <n v="20.440000000000001"/>
  </r>
  <r>
    <s v="120  01"/>
    <x v="52"/>
    <s v="Mantenimiento y Reparaciones"/>
    <n v="1150000000"/>
    <n v="119535572"/>
    <n v="1269535572"/>
    <n v="0"/>
    <n v="1269535572"/>
    <n v="16730163"/>
    <n v="1258228216"/>
    <n v="99.11"/>
    <n v="198420515"/>
    <n v="980551856"/>
    <n v="77.239999999999995"/>
  </r>
  <r>
    <s v="120  01"/>
    <x v="53"/>
    <s v="Mantenimiento Entidad"/>
    <n v="1150000000"/>
    <n v="119535572"/>
    <n v="1269535572"/>
    <n v="0"/>
    <n v="1269535572"/>
    <n v="16730163"/>
    <n v="1258228216"/>
    <n v="99.11"/>
    <n v="198420515"/>
    <n v="980551856"/>
    <n v="77.239999999999995"/>
  </r>
  <r>
    <s v="120  01"/>
    <x v="54"/>
    <s v="Seguros"/>
    <n v="200000000"/>
    <n v="50844683"/>
    <n v="250844683"/>
    <n v="0"/>
    <n v="250844683"/>
    <n v="0"/>
    <n v="233579749"/>
    <n v="93.12"/>
    <n v="191298346"/>
    <n v="223025886"/>
    <n v="88.91"/>
  </r>
  <r>
    <s v="120  01"/>
    <x v="55"/>
    <s v="Seguros Entidad"/>
    <n v="200000000"/>
    <n v="50844683"/>
    <n v="250844683"/>
    <n v="0"/>
    <n v="250844683"/>
    <n v="0"/>
    <n v="233579749"/>
    <n v="93.12"/>
    <n v="191298346"/>
    <n v="223025886"/>
    <n v="88.91"/>
  </r>
  <r>
    <s v="120  01"/>
    <x v="56"/>
    <s v="Servicios P炻licos"/>
    <n v="201200000"/>
    <n v="0"/>
    <n v="201200000"/>
    <n v="0"/>
    <n v="201200000"/>
    <n v="12571010"/>
    <n v="159391051"/>
    <n v="79.22"/>
    <n v="12571010"/>
    <n v="159391051"/>
    <n v="79.22"/>
  </r>
  <r>
    <s v="120  01"/>
    <x v="57"/>
    <s v="Energ僘"/>
    <n v="30000000"/>
    <n v="0"/>
    <n v="30000000"/>
    <n v="0"/>
    <n v="30000000"/>
    <n v="2728570"/>
    <n v="27673380"/>
    <n v="92.24"/>
    <n v="2728570"/>
    <n v="27673380"/>
    <n v="92.24"/>
  </r>
  <r>
    <s v="120  01"/>
    <x v="58"/>
    <s v="Acueducto y Alcantarillado"/>
    <n v="5000000"/>
    <n v="0"/>
    <n v="5000000"/>
    <n v="0"/>
    <n v="5000000"/>
    <n v="0"/>
    <n v="2428740"/>
    <n v="48.57"/>
    <n v="0"/>
    <n v="2428740"/>
    <n v="48.57"/>
  </r>
  <r>
    <s v="120  01"/>
    <x v="59"/>
    <s v="Aseo"/>
    <n v="15000000"/>
    <n v="0"/>
    <n v="15000000"/>
    <n v="0"/>
    <n v="15000000"/>
    <n v="0"/>
    <n v="6733720"/>
    <n v="44.89"/>
    <n v="0"/>
    <n v="6733720"/>
    <n v="44.89"/>
  </r>
  <r>
    <s v="120  01"/>
    <x v="60"/>
    <s v="Tel馭ono"/>
    <n v="150000000"/>
    <n v="0"/>
    <n v="150000000"/>
    <n v="0"/>
    <n v="150000000"/>
    <n v="9842440"/>
    <n v="122514481"/>
    <n v="81.680000000000007"/>
    <n v="9842440"/>
    <n v="122514481"/>
    <n v="81.680000000000007"/>
  </r>
  <r>
    <s v="120  01"/>
    <x v="89"/>
    <s v="Gas"/>
    <n v="1200000"/>
    <n v="0"/>
    <n v="1200000"/>
    <n v="0"/>
    <n v="1200000"/>
    <n v="0"/>
    <n v="40730"/>
    <n v="3.39"/>
    <n v="0"/>
    <n v="40730"/>
    <n v="3.39"/>
  </r>
  <r>
    <s v="120  01"/>
    <x v="61"/>
    <s v="Capacitaci"/>
    <n v="100300000"/>
    <n v="0"/>
    <n v="100300000"/>
    <n v="0"/>
    <n v="100300000"/>
    <n v="0"/>
    <n v="86345290"/>
    <n v="86.09"/>
    <n v="18315850"/>
    <n v="26345290"/>
    <n v="26.27"/>
  </r>
  <r>
    <s v="120  01"/>
    <x v="62"/>
    <s v="Capacitaci Interna"/>
    <n v="100300000"/>
    <n v="0"/>
    <n v="100300000"/>
    <n v="0"/>
    <n v="100300000"/>
    <n v="0"/>
    <n v="86345290"/>
    <n v="86.09"/>
    <n v="18315850"/>
    <n v="26345290"/>
    <n v="26.27"/>
  </r>
  <r>
    <s v="120  01"/>
    <x v="63"/>
    <s v="Bienestar e Incentivos"/>
    <n v="233000000"/>
    <n v="10337650"/>
    <n v="243337650"/>
    <n v="0"/>
    <n v="243337650"/>
    <n v="34488162"/>
    <n v="243337648"/>
    <n v="100"/>
    <n v="164519545"/>
    <n v="223541051"/>
    <n v="91.86"/>
  </r>
  <r>
    <s v="120  01"/>
    <x v="65"/>
    <s v="Salud Ocupacional"/>
    <n v="92000000"/>
    <n v="0"/>
    <n v="92000000"/>
    <n v="0"/>
    <n v="92000000"/>
    <n v="19873050"/>
    <n v="82053050"/>
    <n v="89.19"/>
    <n v="50262031"/>
    <n v="50262031"/>
    <n v="54.63"/>
  </r>
  <r>
    <s v="120  01"/>
    <x v="90"/>
    <s v="Programas y Convenios Institucionales"/>
    <n v="58000000"/>
    <n v="0"/>
    <n v="58000000"/>
    <n v="0"/>
    <n v="58000000"/>
    <n v="0"/>
    <n v="51309244"/>
    <n v="88.46"/>
    <n v="0"/>
    <n v="51309244"/>
    <n v="88.46"/>
  </r>
  <r>
    <s v="120  01"/>
    <x v="92"/>
    <s v="Otros Programas y Convenios Institucionales"/>
    <n v="58000000"/>
    <n v="0"/>
    <n v="58000000"/>
    <n v="0"/>
    <n v="58000000"/>
    <n v="0"/>
    <n v="51309244"/>
    <n v="88.46"/>
    <n v="0"/>
    <n v="51309244"/>
    <n v="88.46"/>
  </r>
  <r>
    <s v="120  01"/>
    <x v="34"/>
    <s v="Otros Gastos Generales"/>
    <n v="13000000"/>
    <n v="19974266"/>
    <n v="32974266"/>
    <n v="0"/>
    <n v="32974266"/>
    <n v="20022986"/>
    <n v="22611631"/>
    <n v="68.569999999999993"/>
    <n v="20022986"/>
    <n v="22611631"/>
    <n v="68.569999999999993"/>
  </r>
  <r>
    <s v="120  01"/>
    <x v="35"/>
    <s v="Sentencias Judiciales"/>
    <n v="10000000"/>
    <n v="19974266"/>
    <n v="29974266"/>
    <n v="0"/>
    <n v="29974266"/>
    <n v="19974266"/>
    <n v="21696399"/>
    <n v="72.38"/>
    <n v="19974266"/>
    <n v="21696399"/>
    <n v="72.38"/>
  </r>
  <r>
    <s v="120  01"/>
    <x v="36"/>
    <s v="Otras Sentencias"/>
    <n v="10000000"/>
    <n v="19974266"/>
    <n v="29974266"/>
    <n v="0"/>
    <n v="29974266"/>
    <n v="19974266"/>
    <n v="21696399"/>
    <n v="72.38"/>
    <n v="19974266"/>
    <n v="21696399"/>
    <n v="72.38"/>
  </r>
  <r>
    <s v="120  01"/>
    <x v="67"/>
    <s v="Impuestos, Tasas, Contribuciones, Derechos y Multas"/>
    <n v="3000000"/>
    <n v="0"/>
    <n v="3000000"/>
    <n v="0"/>
    <n v="3000000"/>
    <n v="48720"/>
    <n v="915232"/>
    <n v="30.51"/>
    <n v="48720"/>
    <n v="915232"/>
    <n v="30.51"/>
  </r>
  <r>
    <s v="120  01"/>
    <x v="69"/>
    <s v="INVERSIﾓN"/>
    <n v="12342000000"/>
    <n v="0"/>
    <n v="12342000000"/>
    <n v="0"/>
    <n v="12342000000"/>
    <n v="625068775"/>
    <n v="11370543585"/>
    <n v="92.13"/>
    <n v="2515585530"/>
    <n v="9417054645"/>
    <n v="76.3"/>
  </r>
  <r>
    <s v="120  01"/>
    <x v="70"/>
    <s v="DIRECTA"/>
    <n v="12342000000"/>
    <n v="-484202560"/>
    <n v="11857797440"/>
    <n v="0"/>
    <n v="11857797440"/>
    <n v="625068775"/>
    <n v="11370061025"/>
    <n v="95.89"/>
    <n v="2515102970"/>
    <n v="9416572085"/>
    <n v="79.41"/>
  </r>
  <r>
    <s v="120  01"/>
    <x v="71"/>
    <s v="Bogot・Humana"/>
    <n v="12342000000"/>
    <n v="-484202560"/>
    <n v="11857797440"/>
    <n v="0"/>
    <n v="11857797440"/>
    <n v="625068775"/>
    <n v="11370061025"/>
    <n v="95.89"/>
    <n v="2515102970"/>
    <n v="9416572085"/>
    <n v="79.41"/>
  </r>
  <r>
    <s v="120  01"/>
    <x v="93"/>
    <s v="Una ciudad que supera la segregaciyla discriminaci: el ser humano en el centro de las preocupaciones del desarrollo"/>
    <n v="4201456000"/>
    <n v="27755000"/>
    <n v="4229211000"/>
    <n v="0"/>
    <n v="4229211000"/>
    <n v="258122885"/>
    <n v="4226868660"/>
    <n v="99.94"/>
    <n v="823081145"/>
    <n v="3513341905"/>
    <n v="83.07"/>
  </r>
  <r>
    <s v="120  01"/>
    <x v="141"/>
    <s v="Lucha contra distintos tipos de discriminaci y violencias por condici, situaci, identidad, diferencia, diversidad o etapa del ciclo vital"/>
    <n v="1734361000"/>
    <n v="0"/>
    <n v="1734361000"/>
    <n v="0"/>
    <n v="1734361000"/>
    <n v="158122885"/>
    <n v="1733742515"/>
    <n v="99.96"/>
    <n v="512048955"/>
    <n v="1229685816"/>
    <n v="70.900000000000006"/>
  </r>
  <r>
    <s v="120  01"/>
    <x v="463"/>
    <s v="Coordinaci de la pol咜ica p炻lica degarant僘 de derechos de las personas lesbianas, gays, transgeneristas, y otras identidades de g駭ero y orientaciones sexuales"/>
    <n v="268828000"/>
    <n v="0"/>
    <n v="268828000"/>
    <n v="0"/>
    <n v="268828000"/>
    <n v="7041386"/>
    <n v="268828000"/>
    <n v="100"/>
    <n v="45907504"/>
    <n v="216910997"/>
    <n v="80.69"/>
  </r>
  <r>
    <s v="120  01"/>
    <x v="464"/>
    <s v="123 - Coordinaci de la pol咜ica p炻licade garant僘 de derechos de las personas lesbianas, gays, transgeneristas, y otras identidades de g駭ero y orientaciones sexuales"/>
    <n v="268828000"/>
    <n v="0"/>
    <n v="268828000"/>
    <n v="0"/>
    <n v="268828000"/>
    <n v="7041386"/>
    <n v="268828000"/>
    <n v="100"/>
    <n v="45907504"/>
    <n v="216910997"/>
    <n v="80.69"/>
  </r>
  <r>
    <s v="120  01"/>
    <x v="465"/>
    <s v="Generaci de procesos de seguimientoyevaluaci de las pol咜icas poblacionales con el fin de producir informaci estrat馮ica para la formulaci y el dise de acciones que contribuyan a superar la segregaci social y la discriminaci  "/>
    <n v="1465333000"/>
    <n v="0"/>
    <n v="1465533000"/>
    <n v="0"/>
    <n v="1465533000"/>
    <n v="151081499"/>
    <s v="1,464,914,515.00       99"/>
    <n v="0.96"/>
    <n v="466141451"/>
    <s v="1,012,774,819.00       69"/>
    <n v="0.11"/>
  </r>
  <r>
    <s v="120  01"/>
    <x v="466"/>
    <s v="121 - Generaci de procesos de seguimiento y evaluaci de las pol咜icas poblacionales con el fin de producir informaci estrat馮ica para la formulaci y el dise de acciones que contribuyan a superar la segregaci social y la discriminaci "/>
    <n v="1465333000"/>
    <n v="0"/>
    <n v="1465533000"/>
    <n v="0"/>
    <n v="1465533000"/>
    <n v="151081499"/>
    <s v="1,464,914,515.00       99"/>
    <n v="0.96"/>
    <n v="466141451"/>
    <s v="1,012,774,819.00       69"/>
    <n v="0.11"/>
  </r>
  <r>
    <s v="120  01"/>
    <x v="374"/>
    <s v="Ciencia, tecnolog僘 e innovaci paraavanzar en el desarrollo de la ciudad"/>
    <n v="133792000"/>
    <n v="0"/>
    <n v="133792000"/>
    <n v="0"/>
    <n v="133792000"/>
    <n v="0"/>
    <n v="133778902"/>
    <n v="99.99"/>
    <n v="26755780"/>
    <n v="26755780"/>
    <n v="20"/>
  </r>
  <r>
    <s v="120  01"/>
    <x v="467"/>
    <s v="Evaluaci y seguimiento de pol咜icasp炻licas sectoriales para identificar y promover la innovaci social en la gesti de lo p炻lico"/>
    <n v="133792000"/>
    <n v="0"/>
    <n v="133792000"/>
    <n v="0"/>
    <n v="133792000"/>
    <n v="0"/>
    <n v="133778902"/>
    <n v="99.99"/>
    <n v="26755780"/>
    <n v="26755780"/>
    <n v="20"/>
  </r>
  <r>
    <s v="120  01"/>
    <x v="468"/>
    <s v="156 - Evaluaci y seguimiento de pol咜icas p炻licas sectoriales para identificar y promover la innovaci social en la gesti de lo p炻lico"/>
    <n v="133792000"/>
    <n v="0"/>
    <n v="133792000"/>
    <n v="0"/>
    <n v="133792000"/>
    <n v="0"/>
    <n v="133778902"/>
    <n v="99.99"/>
    <n v="26755780"/>
    <n v="26755780"/>
    <n v="20"/>
  </r>
  <r>
    <s v="120  01"/>
    <x v="403"/>
    <s v="Vivienda y h畸itat humanos"/>
    <n v="2151387000"/>
    <n v="27755000"/>
    <n v="2179142000"/>
    <n v="0"/>
    <n v="2179142000"/>
    <n v="0"/>
    <n v="2178843243"/>
    <n v="99.99"/>
    <n v="176226010"/>
    <n v="2148849909"/>
    <n v="98.61"/>
  </r>
  <r>
    <s v="120  01"/>
    <x v="469"/>
    <s v="Estudios y modelaciones econicas parala estructuraci de proyectos urbanos"/>
    <n v="133951000"/>
    <n v="0"/>
    <n v="133951000"/>
    <n v="0"/>
    <n v="133951000"/>
    <n v="0"/>
    <n v="133951000"/>
    <n v="100"/>
    <n v="4740744"/>
    <n v="128617667"/>
    <n v="96.02"/>
  </r>
  <r>
    <s v="120  01"/>
    <x v="470"/>
    <s v="174 - Estudios y modelaciones econicas para la estructuraci de proyectos urbanos"/>
    <n v="133951000"/>
    <n v="0"/>
    <n v="133951000"/>
    <n v="0"/>
    <n v="133951000"/>
    <n v="0"/>
    <n v="133951000"/>
    <n v="100"/>
    <n v="4740744"/>
    <n v="128617667"/>
    <n v="96.02"/>
  </r>
  <r>
    <s v="120  01"/>
    <x v="471"/>
    <s v="Planificaci urban﨎tica e instrumentosde gesti territorial para contribuir en la reducci de la segregaci socio-espacial en Bogot・D.C."/>
    <n v="2017436000"/>
    <n v="27755000"/>
    <n v="2045191000"/>
    <n v="0"/>
    <n v="2045191000"/>
    <n v="0"/>
    <n v="2044892243"/>
    <n v="99.99"/>
    <n v="171485266"/>
    <n v="2020232242"/>
    <n v="98.78"/>
  </r>
  <r>
    <s v="120  01"/>
    <x v="472"/>
    <s v="173 - Planificaci urban﨎tica e instrumentos de gesti territorial para contribuir en la reducci de la segregaci socio-espacial en Bogot・D.C."/>
    <n v="1775436000"/>
    <n v="0"/>
    <n v="1775436000"/>
    <n v="0"/>
    <n v="1775436000"/>
    <n v="0"/>
    <n v="1775137243"/>
    <n v="99.98"/>
    <n v="161271265"/>
    <n v="1754443909"/>
    <n v="98.82"/>
  </r>
  <r>
    <s v="120  01"/>
    <x v="473"/>
    <s v="175 - Planificaci urban﨎tica e instrumentos de gesti territorial para contribuir en la reducci de la segregaci socio-espacial en Bogot・D.C."/>
    <n v="242000000"/>
    <n v="27755000"/>
    <n v="269755000"/>
    <n v="0"/>
    <n v="269755000"/>
    <n v="0"/>
    <n v="269755000"/>
    <n v="100"/>
    <n v="10214001"/>
    <n v="265788333"/>
    <n v="98.53"/>
  </r>
  <r>
    <s v="120  01"/>
    <x v="412"/>
    <s v="Revitalizaci del centro ampliado"/>
    <n v="181916000"/>
    <n v="0"/>
    <n v="181916000"/>
    <n v="0"/>
    <n v="181916000"/>
    <n v="100000000"/>
    <n v="180504000"/>
    <n v="99.22"/>
    <n v="108050400"/>
    <n v="108050400"/>
    <n v="59.4"/>
  </r>
  <r>
    <s v="120  01"/>
    <x v="474"/>
    <s v="Formulaci de las intervenciones urbanas para la organizaci sostenible del territorio"/>
    <n v="181916000"/>
    <n v="0"/>
    <n v="181916000"/>
    <n v="0"/>
    <n v="181916000"/>
    <n v="100000000"/>
    <n v="180504000"/>
    <n v="99.22"/>
    <n v="108050400"/>
    <n v="108050400"/>
    <n v="59.4"/>
  </r>
  <r>
    <s v="120  01"/>
    <x v="475"/>
    <s v="177 - Formulaci de las intervencionesurbanas para la organizaci sostenible del territorio"/>
    <n v="181916000"/>
    <n v="0"/>
    <n v="181916000"/>
    <n v="0"/>
    <n v="181916000"/>
    <n v="100000000"/>
    <n v="180504000"/>
    <n v="99.22"/>
    <n v="108050400"/>
    <n v="108050400"/>
    <n v="59.4"/>
  </r>
  <r>
    <s v="120  01"/>
    <x v="337"/>
    <s v="Un territorio que enfrenta el cambioclim疸ico y se ordena alrededor del agua"/>
    <n v="1260866000"/>
    <n v="-27755000"/>
    <n v="1233111000"/>
    <n v="0"/>
    <n v="1233111000"/>
    <n v="888333"/>
    <n v="1219392667"/>
    <n v="98.89"/>
    <n v="310742800"/>
    <n v="1197552000"/>
    <n v="97.12"/>
  </r>
  <r>
    <s v="120  01"/>
    <x v="420"/>
    <s v="Estrategia territorial regional frenteal cambio clim疸ico"/>
    <n v="1059380000"/>
    <n v="-27755000"/>
    <n v="1031625000"/>
    <n v="0"/>
    <n v="1031625000"/>
    <n v="888333"/>
    <n v="1017906667"/>
    <n v="98.67"/>
    <n v="109256800"/>
    <n v="996066000"/>
    <n v="96.55"/>
  </r>
  <r>
    <s v="120  01"/>
    <x v="476"/>
    <s v="Planificaci urban﨎tica e instrumentosde gesti territorial para contribuir en la adaptaci al cambio clim疸ico en Bogot・D.C."/>
    <n v="1059380000"/>
    <n v="-27755000"/>
    <n v="1031625000"/>
    <n v="0"/>
    <n v="1031625000"/>
    <n v="888333"/>
    <n v="1017906667"/>
    <n v="98.67"/>
    <n v="109256800"/>
    <n v="996066000"/>
    <n v="96.55"/>
  </r>
  <r>
    <s v="120  01"/>
    <x v="477"/>
    <s v="184 - Planificaci urban﨎tica e instrumentos de gesti territorial para contribuir en la adaptaci al cambio clim疸ico en Bogot・D.C."/>
    <n v="1059380000"/>
    <n v="-27755000"/>
    <n v="1031625000"/>
    <n v="0"/>
    <n v="1031625000"/>
    <n v="888333"/>
    <n v="1017906667"/>
    <n v="98.67"/>
    <n v="109256800"/>
    <n v="996066000"/>
    <n v="96.55"/>
  </r>
  <r>
    <s v="120  01"/>
    <x v="478"/>
    <s v="Bogot・ territorio en la regi"/>
    <n v="201486000"/>
    <n v="0"/>
    <n v="201486000"/>
    <n v="0"/>
    <n v="201486000"/>
    <n v="0"/>
    <n v="201486000"/>
    <n v="100"/>
    <n v="201486000"/>
    <n v="201486000"/>
    <n v="100"/>
  </r>
  <r>
    <s v="120  01"/>
    <x v="479"/>
    <s v="Fortalecimiento institucional para laintegraci regional"/>
    <n v="201486000"/>
    <n v="0"/>
    <n v="201486000"/>
    <n v="0"/>
    <n v="201486000"/>
    <n v="0"/>
    <n v="201486000"/>
    <n v="100"/>
    <n v="201486000"/>
    <n v="201486000"/>
    <n v="100"/>
  </r>
  <r>
    <s v="120  01"/>
    <x v="480"/>
    <s v="212 - Fortalecimiento institucionalpara la integraci regional"/>
    <n v="201486000"/>
    <n v="-201486000"/>
    <n v="0"/>
    <n v="0"/>
    <n v="0"/>
    <n v="0"/>
    <n v="0"/>
    <n v="0"/>
    <n v="0"/>
    <n v="0"/>
    <n v="0"/>
  </r>
  <r>
    <s v="120  01"/>
    <x v="481"/>
    <s v="214 - Fortalecimiento institucionalpara la integraci regional"/>
    <n v="0"/>
    <n v="201486000"/>
    <n v="201486000"/>
    <n v="0"/>
    <n v="201486000"/>
    <n v="0"/>
    <n v="201486000"/>
    <n v="100"/>
    <n v="201486000"/>
    <n v="201486000"/>
    <n v="100"/>
  </r>
  <r>
    <s v="120  01"/>
    <x v="72"/>
    <s v="Una Bogot・que defiende y fortalece lop炻lico"/>
    <n v="6879678000"/>
    <n v="-484202560"/>
    <n v="6395475440"/>
    <n v="0"/>
    <n v="6395475440"/>
    <n v="366057557"/>
    <n v="5923799698"/>
    <n v="92.62"/>
    <n v="1381279025"/>
    <n v="4705678180"/>
    <n v="73.58"/>
  </r>
  <r>
    <s v="120  01"/>
    <x v="389"/>
    <s v="Bogot・Humana: participa y decide"/>
    <n v="959356000"/>
    <n v="-611956000"/>
    <n v="347400000"/>
    <n v="0"/>
    <n v="347400000"/>
    <n v="0"/>
    <n v="347331202"/>
    <n v="99.98"/>
    <n v="82850381"/>
    <n v="234064754"/>
    <n v="67.38"/>
  </r>
  <r>
    <s v="120  01"/>
    <x v="482"/>
    <s v="Implementaci del sistema distritaldeplaneaci"/>
    <n v="959356000"/>
    <n v="-611956000"/>
    <n v="347400000"/>
    <n v="0"/>
    <n v="347400000"/>
    <n v="0"/>
    <n v="347331202"/>
    <n v="99.98"/>
    <n v="82850381"/>
    <n v="234064754"/>
    <n v="67.38"/>
  </r>
  <r>
    <s v="120  01"/>
    <x v="483"/>
    <s v="215 - Implementaci del sistema distrital de planeaci"/>
    <n v="959356000"/>
    <n v="-611956000"/>
    <n v="347400000"/>
    <n v="0"/>
    <n v="347400000"/>
    <n v="0"/>
    <n v="347331202"/>
    <n v="99.98"/>
    <n v="82850381"/>
    <n v="234064754"/>
    <n v="67.38"/>
  </r>
  <r>
    <s v="120  01"/>
    <x v="80"/>
    <s v="Fortalecimiento de la funci administrativa y desarrollo institucional"/>
    <n v="5920322000"/>
    <n v="127753440"/>
    <n v="6048075440"/>
    <n v="0"/>
    <n v="6048075440"/>
    <n v="366057557"/>
    <n v="5576468496"/>
    <n v="92.2"/>
    <n v="1298428644"/>
    <n v="4471613426"/>
    <n v="73.930000000000007"/>
  </r>
  <r>
    <s v="120  01"/>
    <x v="484"/>
    <s v="Calidad y fortalecimiento institucional"/>
    <n v="2918707000"/>
    <n v="-577746560"/>
    <n v="2340960440"/>
    <n v="0"/>
    <n v="2340960440"/>
    <n v="110826645"/>
    <n v="2330690440"/>
    <n v="99.56"/>
    <n v="757767853"/>
    <n v="1788636381"/>
    <n v="76.41"/>
  </r>
  <r>
    <s v="120  01"/>
    <x v="485"/>
    <s v="235 - Calidad y fortalecimiento institucional"/>
    <n v="2813787000"/>
    <n v="-585441560"/>
    <n v="2228345440"/>
    <n v="0"/>
    <n v="2228345440"/>
    <n v="110826645"/>
    <n v="2218075440"/>
    <n v="99.54"/>
    <n v="750072853"/>
    <n v="1683459881"/>
    <n v="75.55"/>
  </r>
  <r>
    <s v="120  01"/>
    <x v="486"/>
    <s v="237 - Calidad y fortalecimiento institucional"/>
    <n v="104920000"/>
    <n v="7695000"/>
    <n v="112615000"/>
    <n v="0"/>
    <n v="112615000"/>
    <n v="0"/>
    <n v="112615000"/>
    <n v="100"/>
    <n v="7695000"/>
    <n v="105176500"/>
    <n v="93.39"/>
  </r>
  <r>
    <s v="120  01"/>
    <x v="487"/>
    <s v="Consolidaci de la informaci estrat馮ica e integral para la planeaci del Distrito"/>
    <n v="3001615000"/>
    <n v="705500000"/>
    <n v="3707115000"/>
    <n v="0"/>
    <n v="3707115000"/>
    <n v="255230912"/>
    <n v="3245778056"/>
    <n v="87.56"/>
    <n v="540660791"/>
    <n v="2682977045"/>
    <n v="72.37"/>
  </r>
  <r>
    <s v="120  01"/>
    <x v="488"/>
    <s v="240 - Consolidaci de la informaciestrat馮ica e integral para la planeaci del Distrito"/>
    <n v="3001615000"/>
    <n v="705500000"/>
    <n v="3707115000"/>
    <n v="0"/>
    <n v="3707115000"/>
    <n v="255230912"/>
    <n v="3245778056"/>
    <n v="87.56"/>
    <n v="540660791"/>
    <n v="2682977045"/>
    <n v="72.37"/>
  </r>
  <r>
    <s v="120  01"/>
    <x v="133"/>
    <s v="PASIVOS EXIGIBLES"/>
    <n v="0"/>
    <n v="484202560"/>
    <n v="484202560"/>
    <n v="0"/>
    <n v="484202560"/>
    <n v="0"/>
    <n v="482560"/>
    <n v="0.1"/>
    <n v="482560"/>
    <n v="482560"/>
    <n v="0.1"/>
  </r>
  <r>
    <s v="121  01"/>
    <x v="0"/>
    <s v="GASTOS"/>
    <n v="34661473000"/>
    <n v="0"/>
    <n v="34661473000"/>
    <n v="0"/>
    <n v="34661473000"/>
    <n v="8429204825"/>
    <n v="33204338612"/>
    <n v="95.8"/>
    <n v="4835098323"/>
    <n v="20493431708"/>
    <n v="59.12"/>
  </r>
  <r>
    <s v="121  01"/>
    <x v="1"/>
    <s v="GASTOS DE FUNCIONAMIENTO"/>
    <n v="10578473000"/>
    <n v="0"/>
    <n v="10578473000"/>
    <n v="0"/>
    <n v="10578473000"/>
    <n v="1553592471"/>
    <n v="9504999424"/>
    <n v="89.85"/>
    <n v="1526238513"/>
    <n v="8794138495"/>
    <n v="83.13"/>
  </r>
  <r>
    <s v="121  01"/>
    <x v="2"/>
    <s v="SERVICIOS PERSONALES"/>
    <n v="8614300000"/>
    <n v="0"/>
    <n v="8614300000"/>
    <n v="0"/>
    <n v="8614300000"/>
    <n v="1338917211"/>
    <n v="7900613955"/>
    <n v="91.72"/>
    <n v="1191958224"/>
    <n v="7702573558"/>
    <n v="89.42"/>
  </r>
  <r>
    <s v="121  01"/>
    <x v="3"/>
    <s v="SERVICIOS PERSONALES ASOCIADOS A LANOMINA"/>
    <n v="6377255000"/>
    <n v="-29588800"/>
    <n v="6347666200"/>
    <n v="0"/>
    <n v="6347666200"/>
    <n v="812368180"/>
    <n v="5919049433"/>
    <n v="93.25"/>
    <n v="837856257"/>
    <n v="5919049433"/>
    <n v="93.25"/>
  </r>
  <r>
    <s v="121  01"/>
    <x v="4"/>
    <s v="Sueldos Personal de Nina"/>
    <n v="3313068000"/>
    <n v="-15766752"/>
    <n v="3297301248"/>
    <n v="0"/>
    <n v="3297301248"/>
    <n v="268134326"/>
    <n v="3215865959"/>
    <n v="97.53"/>
    <n v="282330137"/>
    <n v="3215865959"/>
    <n v="97.53"/>
  </r>
  <r>
    <s v="121  01"/>
    <x v="5"/>
    <s v="Gastos de Representaci"/>
    <n v="462957000"/>
    <n v="-2322687"/>
    <n v="460634313"/>
    <n v="0"/>
    <n v="460634313"/>
    <n v="30649373"/>
    <n v="397789867"/>
    <n v="86.36"/>
    <n v="32110836"/>
    <n v="397789867"/>
    <n v="86.36"/>
  </r>
  <r>
    <s v="121  01"/>
    <x v="6"/>
    <s v="Horas Extras, Dominicales, Festivos,Recargo Nocturno y Trabajo Suplementario"/>
    <n v="8472000"/>
    <n v="0"/>
    <n v="8472000"/>
    <n v="0"/>
    <n v="8472000"/>
    <n v="0"/>
    <n v="8470994"/>
    <n v="99.99"/>
    <n v="0"/>
    <n v="8470994"/>
    <n v="99.99"/>
  </r>
  <r>
    <s v="121  01"/>
    <x v="83"/>
    <s v="Auxilio de Transporte"/>
    <n v="880000"/>
    <n v="0"/>
    <n v="880000"/>
    <n v="0"/>
    <n v="880000"/>
    <n v="9600"/>
    <n v="808800"/>
    <n v="91.91"/>
    <n v="9600"/>
    <n v="808800"/>
    <n v="91.91"/>
  </r>
  <r>
    <s v="121  01"/>
    <x v="84"/>
    <s v="Subsidio de Alimentaci"/>
    <n v="576000"/>
    <n v="0"/>
    <n v="576000"/>
    <n v="0"/>
    <n v="576000"/>
    <n v="6340"/>
    <n v="534156"/>
    <n v="92.74"/>
    <n v="6340"/>
    <n v="534156"/>
    <n v="92.74"/>
  </r>
  <r>
    <s v="121  01"/>
    <x v="7"/>
    <s v="Bonificaci por Servicios Prestados"/>
    <n v="110979000"/>
    <n v="0"/>
    <n v="110979000"/>
    <n v="0"/>
    <n v="110979000"/>
    <n v="817705"/>
    <n v="100208179"/>
    <n v="90.29"/>
    <n v="817705"/>
    <n v="100208179"/>
    <n v="90.29"/>
  </r>
  <r>
    <s v="121  01"/>
    <x v="8"/>
    <s v="Prima Semestral"/>
    <n v="536326000"/>
    <n v="-58565077"/>
    <n v="477760923"/>
    <n v="0"/>
    <n v="477760923"/>
    <n v="3109263"/>
    <n v="472124146"/>
    <n v="98.82"/>
    <n v="3109263"/>
    <n v="472124146"/>
    <n v="98.82"/>
  </r>
  <r>
    <s v="121  01"/>
    <x v="9"/>
    <s v="Prima de Navidad"/>
    <n v="487953000"/>
    <n v="-9836061"/>
    <n v="478116939"/>
    <n v="0"/>
    <n v="478116939"/>
    <n v="401123465"/>
    <n v="444975113"/>
    <n v="93.07"/>
    <n v="401123465"/>
    <n v="444975113"/>
    <n v="93.07"/>
  </r>
  <r>
    <s v="121  01"/>
    <x v="10"/>
    <s v="Prima de Vacaciones"/>
    <n v="234219000"/>
    <n v="0"/>
    <n v="234219000"/>
    <n v="0"/>
    <n v="234219000"/>
    <n v="27696508"/>
    <n v="202249412"/>
    <n v="86.35"/>
    <n v="36379019"/>
    <n v="202249412"/>
    <n v="86.35"/>
  </r>
  <r>
    <s v="121  01"/>
    <x v="11"/>
    <s v="Prima T馗nica"/>
    <n v="1187013000"/>
    <n v="0"/>
    <n v="1187013000"/>
    <n v="0"/>
    <n v="1187013000"/>
    <n v="75864664"/>
    <n v="991461655"/>
    <n v="83.53"/>
    <n v="76595395"/>
    <n v="991461655"/>
    <n v="83.53"/>
  </r>
  <r>
    <s v="121  01"/>
    <x v="12"/>
    <s v="Prima de Antiguedad"/>
    <n v="9427000"/>
    <n v="0"/>
    <n v="9427000"/>
    <n v="0"/>
    <n v="9427000"/>
    <n v="562488"/>
    <n v="6409802"/>
    <n v="67.989999999999995"/>
    <n v="562488"/>
    <n v="6409802"/>
    <n v="67.989999999999995"/>
  </r>
  <r>
    <s v="121  01"/>
    <x v="14"/>
    <s v="Vacaciones en Dinero"/>
    <n v="0"/>
    <n v="56901777"/>
    <n v="56901777"/>
    <n v="0"/>
    <n v="56901777"/>
    <n v="1333887"/>
    <n v="56901777"/>
    <n v="100"/>
    <n v="1333887"/>
    <n v="56901777"/>
    <n v="100"/>
  </r>
  <r>
    <s v="121  01"/>
    <x v="15"/>
    <s v="Bonificaci Especial de Recreaci"/>
    <n v="18406000"/>
    <n v="0"/>
    <n v="18406000"/>
    <n v="0"/>
    <n v="18406000"/>
    <n v="3060561"/>
    <n v="16353106"/>
    <n v="88.85"/>
    <n v="3478122"/>
    <n v="16353106"/>
    <n v="88.85"/>
  </r>
  <r>
    <s v="121  01"/>
    <x v="16"/>
    <s v="Reconocimiento por Permanencia en elServicio P炻lico"/>
    <n v="6979000"/>
    <n v="0"/>
    <n v="6979000"/>
    <n v="0"/>
    <n v="6979000"/>
    <n v="0"/>
    <n v="4896467"/>
    <n v="70.16"/>
    <n v="0"/>
    <n v="4896467"/>
    <n v="70.16"/>
  </r>
  <r>
    <s v="121  01"/>
    <x v="37"/>
    <s v="SERVICIOS PERSONALES INDIRECTOS"/>
    <n v="61200000"/>
    <n v="17988800"/>
    <n v="79188800"/>
    <n v="0"/>
    <n v="79188800"/>
    <n v="2888800"/>
    <n v="79166400"/>
    <n v="99.97"/>
    <n v="17688800"/>
    <n v="68373067"/>
    <n v="86.34"/>
  </r>
  <r>
    <s v="121  01"/>
    <x v="40"/>
    <s v="Remuneraci Servicios T馗nicos"/>
    <n v="61200000"/>
    <n v="17988800"/>
    <n v="79188800"/>
    <n v="0"/>
    <n v="79188800"/>
    <n v="2888800"/>
    <n v="79166400"/>
    <n v="99.97"/>
    <n v="17688800"/>
    <n v="68373067"/>
    <n v="86.34"/>
  </r>
  <r>
    <s v="121  01"/>
    <x v="17"/>
    <s v="APORTES PATRONALES AL SECTOR PRIVADOYPﾚBLICO"/>
    <n v="2175845000"/>
    <n v="11600000"/>
    <n v="2187445000"/>
    <n v="0"/>
    <n v="2187445000"/>
    <n v="523660231"/>
    <n v="1902398122"/>
    <n v="86.97"/>
    <n v="336413167"/>
    <n v="1715151058"/>
    <n v="78.41"/>
  </r>
  <r>
    <s v="121  01"/>
    <x v="18"/>
    <s v="Aportes Patronales Sector Privado"/>
    <n v="1341146000"/>
    <n v="29600000"/>
    <n v="1370746000"/>
    <n v="0"/>
    <n v="1370746000"/>
    <n v="345631646"/>
    <n v="1207789740"/>
    <n v="88.11"/>
    <n v="168867313"/>
    <n v="1031025407"/>
    <n v="75.22"/>
  </r>
  <r>
    <s v="121  01"/>
    <x v="19"/>
    <s v="Cesant僘s Fondos Privados"/>
    <n v="280471000"/>
    <n v="0"/>
    <n v="280471000"/>
    <n v="0"/>
    <n v="280471000"/>
    <n v="179666414"/>
    <n v="209225596"/>
    <n v="74.599999999999994"/>
    <n v="2902081"/>
    <n v="32461263"/>
    <n v="11.57"/>
  </r>
  <r>
    <s v="121  01"/>
    <x v="20"/>
    <s v="Pensiones Fondos Privados"/>
    <n v="366763000"/>
    <n v="18000000"/>
    <n v="384763000"/>
    <n v="0"/>
    <n v="384763000"/>
    <n v="60505700"/>
    <n v="378311528"/>
    <n v="98.32"/>
    <n v="60505700"/>
    <n v="378311528"/>
    <n v="98.32"/>
  </r>
  <r>
    <s v="121  01"/>
    <x v="21"/>
    <s v="Salud EPS Privadas"/>
    <n v="432811000"/>
    <n v="0"/>
    <n v="432811000"/>
    <n v="0"/>
    <n v="432811000"/>
    <n v="68049200"/>
    <n v="396546900"/>
    <n v="91.62"/>
    <n v="68049200"/>
    <n v="396546900"/>
    <n v="91.62"/>
  </r>
  <r>
    <s v="121  01"/>
    <x v="22"/>
    <s v="Riesgos Profesionales Sector Privado"/>
    <n v="26579000"/>
    <n v="11600000"/>
    <n v="38179000"/>
    <n v="0"/>
    <n v="38179000"/>
    <n v="3875932"/>
    <n v="33864936"/>
    <n v="88.7"/>
    <n v="3875932"/>
    <n v="33864936"/>
    <n v="88.7"/>
  </r>
  <r>
    <s v="121  01"/>
    <x v="23"/>
    <s v="Caja de Compensaci"/>
    <n v="234522000"/>
    <n v="0"/>
    <n v="234522000"/>
    <n v="0"/>
    <n v="234522000"/>
    <n v="33534400"/>
    <n v="189840780"/>
    <n v="80.95"/>
    <n v="33534400"/>
    <n v="189840780"/>
    <n v="80.95"/>
  </r>
  <r>
    <s v="121  01"/>
    <x v="24"/>
    <s v="Aportes Patronales Sector P炻lico"/>
    <n v="834699000"/>
    <n v="-18000000"/>
    <n v="816699000"/>
    <n v="0"/>
    <n v="816699000"/>
    <n v="178028585"/>
    <n v="694608382"/>
    <n v="85.05"/>
    <n v="167545854"/>
    <n v="684125651"/>
    <n v="83.77"/>
  </r>
  <r>
    <s v="121  01"/>
    <x v="25"/>
    <s v="Cesant僘s Fondos P炻licos"/>
    <n v="312370000"/>
    <n v="0"/>
    <n v="312370000"/>
    <n v="0"/>
    <n v="312370000"/>
    <n v="103781385"/>
    <n v="293881316"/>
    <n v="94.08"/>
    <n v="93298654"/>
    <n v="283398585"/>
    <n v="90.73"/>
  </r>
  <r>
    <s v="121  01"/>
    <x v="26"/>
    <s v="Pensiones Fondos P炻licos"/>
    <n v="231509000"/>
    <n v="-18000000"/>
    <n v="213509000"/>
    <n v="0"/>
    <n v="213509000"/>
    <n v="32332600"/>
    <n v="163431166"/>
    <n v="76.55"/>
    <n v="32332600"/>
    <n v="163431166"/>
    <n v="76.55"/>
  </r>
  <r>
    <s v="121  01"/>
    <x v="28"/>
    <s v="ESAP"/>
    <n v="29315000"/>
    <n v="0"/>
    <n v="29315000"/>
    <n v="0"/>
    <n v="29315000"/>
    <n v="4192200"/>
    <n v="23732460"/>
    <n v="80.959999999999994"/>
    <n v="4192200"/>
    <n v="23732460"/>
    <n v="80.959999999999994"/>
  </r>
  <r>
    <s v="121  01"/>
    <x v="29"/>
    <s v="ICBF"/>
    <n v="175892000"/>
    <n v="0"/>
    <n v="175892000"/>
    <n v="0"/>
    <n v="175892000"/>
    <n v="25148700"/>
    <n v="142375660"/>
    <n v="80.94"/>
    <n v="25148700"/>
    <n v="142375660"/>
    <n v="80.94"/>
  </r>
  <r>
    <s v="121  01"/>
    <x v="30"/>
    <s v="SENA"/>
    <n v="29315000"/>
    <n v="0"/>
    <n v="29315000"/>
    <n v="0"/>
    <n v="29315000"/>
    <n v="4192200"/>
    <n v="23732460"/>
    <n v="80.959999999999994"/>
    <n v="4192200"/>
    <n v="23732460"/>
    <n v="80.959999999999994"/>
  </r>
  <r>
    <s v="121  01"/>
    <x v="31"/>
    <s v="Institutos T馗nicos"/>
    <n v="56298000"/>
    <n v="0"/>
    <n v="56298000"/>
    <n v="0"/>
    <n v="56298000"/>
    <n v="8381500"/>
    <n v="47455320"/>
    <n v="84.29"/>
    <n v="8381500"/>
    <n v="47455320"/>
    <n v="84.29"/>
  </r>
  <r>
    <s v="121  01"/>
    <x v="33"/>
    <s v="GASTOS GENERALES"/>
    <n v="1964173000"/>
    <n v="0"/>
    <n v="1964173000"/>
    <n v="0"/>
    <n v="1964173000"/>
    <n v="214675260"/>
    <n v="1604385469"/>
    <n v="81.680000000000007"/>
    <n v="334280289"/>
    <n v="1091564937"/>
    <n v="55.57"/>
  </r>
  <r>
    <s v="121  01"/>
    <x v="42"/>
    <s v="Adquisici de Bienes"/>
    <n v="163000000"/>
    <n v="137780778"/>
    <n v="300780778"/>
    <n v="0"/>
    <n v="300780778"/>
    <n v="59516080"/>
    <n v="283304150"/>
    <n v="94.19"/>
    <n v="8229743"/>
    <n v="147220877"/>
    <n v="48.95"/>
  </r>
  <r>
    <s v="121  01"/>
    <x v="88"/>
    <s v="Dotaci"/>
    <n v="1000000"/>
    <n v="0"/>
    <n v="1000000"/>
    <n v="0"/>
    <n v="1000000"/>
    <n v="-883920"/>
    <n v="0"/>
    <n v="0"/>
    <n v="0"/>
    <n v="0"/>
    <n v="0"/>
  </r>
  <r>
    <s v="121  01"/>
    <x v="43"/>
    <s v="Gastos de Computador"/>
    <n v="31000000"/>
    <n v="158074128"/>
    <n v="189074128"/>
    <n v="0"/>
    <n v="189074128"/>
    <n v="60400000"/>
    <n v="179317600"/>
    <n v="94.84"/>
    <n v="0"/>
    <n v="118917600"/>
    <n v="62.89"/>
  </r>
  <r>
    <s v="121  01"/>
    <x v="44"/>
    <s v="Combustibles, Lubricantes y Llantas"/>
    <n v="35000000"/>
    <n v="-18105173"/>
    <n v="16894827"/>
    <n v="0"/>
    <n v="16894827"/>
    <n v="0"/>
    <n v="16894827"/>
    <n v="100"/>
    <n v="3905020"/>
    <n v="10579412"/>
    <n v="62.62"/>
  </r>
  <r>
    <s v="121  01"/>
    <x v="45"/>
    <s v="Materiales y Suministros"/>
    <n v="96000000"/>
    <n v="-2188177"/>
    <n v="93811823"/>
    <n v="0"/>
    <n v="93811823"/>
    <n v="0"/>
    <n v="87091723"/>
    <n v="92.84"/>
    <n v="4324723"/>
    <n v="17723865"/>
    <n v="18.89"/>
  </r>
  <r>
    <s v="121  01"/>
    <x v="47"/>
    <s v="Adquisici de Servicios"/>
    <n v="1801000000"/>
    <n v="-137780778"/>
    <n v="1663219222"/>
    <n v="0"/>
    <n v="1663219222"/>
    <n v="155159180"/>
    <n v="1321061444"/>
    <n v="79.430000000000007"/>
    <n v="326050546"/>
    <n v="944324185"/>
    <n v="56.78"/>
  </r>
  <r>
    <s v="121  01"/>
    <x v="48"/>
    <s v="Arrendamientos"/>
    <n v="441000000"/>
    <n v="-6761540"/>
    <n v="434238460"/>
    <n v="0"/>
    <n v="434238460"/>
    <n v="0"/>
    <n v="429960960"/>
    <n v="99.01"/>
    <n v="179150400"/>
    <n v="394130880"/>
    <n v="90.76"/>
  </r>
  <r>
    <s v="121  01"/>
    <x v="49"/>
    <s v="Vi疸icos y Gastos de Viaje"/>
    <n v="0"/>
    <n v="16142829"/>
    <n v="16142829"/>
    <n v="0"/>
    <n v="16142829"/>
    <n v="0"/>
    <n v="2647908"/>
    <n v="16.399999999999999"/>
    <n v="973139"/>
    <n v="2647908"/>
    <n v="16.399999999999999"/>
  </r>
  <r>
    <s v="121  01"/>
    <x v="50"/>
    <s v="Gastos de Transporte y Comunicaci"/>
    <n v="442000000"/>
    <n v="-13597908"/>
    <n v="428402092"/>
    <n v="0"/>
    <n v="428402092"/>
    <n v="99883215"/>
    <n v="187844111"/>
    <n v="43.85"/>
    <n v="32993403"/>
    <n v="78273546"/>
    <n v="18.27"/>
  </r>
  <r>
    <s v="121  01"/>
    <x v="51"/>
    <s v="Impresos y  Publicaciones"/>
    <n v="25000000"/>
    <n v="11000000"/>
    <n v="36000000"/>
    <n v="0"/>
    <n v="36000000"/>
    <n v="11000000"/>
    <n v="32999990"/>
    <n v="91.67"/>
    <n v="3397573"/>
    <n v="24310184"/>
    <n v="67.53"/>
  </r>
  <r>
    <s v="121  01"/>
    <x v="52"/>
    <s v="Mantenimiento y Reparaciones"/>
    <n v="545000000"/>
    <n v="-12999594"/>
    <n v="532000406"/>
    <n v="0"/>
    <n v="532000406"/>
    <n v="-24"/>
    <n v="530500382"/>
    <n v="99.72"/>
    <n v="93412001"/>
    <n v="376022741"/>
    <n v="70.680000000000007"/>
  </r>
  <r>
    <s v="121  01"/>
    <x v="53"/>
    <s v="Mantenimiento Entidad"/>
    <n v="545000000"/>
    <n v="-12999594"/>
    <n v="532000406"/>
    <n v="0"/>
    <n v="532000406"/>
    <n v="-24"/>
    <n v="530500382"/>
    <n v="99.72"/>
    <n v="93412001"/>
    <n v="376022741"/>
    <n v="70.680000000000007"/>
  </r>
  <r>
    <s v="121  01"/>
    <x v="54"/>
    <s v="Seguros"/>
    <n v="160000000"/>
    <n v="-131564565"/>
    <n v="28435435"/>
    <n v="0"/>
    <n v="28435435"/>
    <n v="6043719"/>
    <n v="6043719"/>
    <n v="21.25"/>
    <n v="0"/>
    <n v="0"/>
    <n v="0"/>
  </r>
  <r>
    <s v="121  01"/>
    <x v="55"/>
    <s v="Seguros Entidad"/>
    <n v="160000000"/>
    <n v="-131564565"/>
    <n v="28435435"/>
    <n v="0"/>
    <n v="28435435"/>
    <n v="6043719"/>
    <n v="6043719"/>
    <n v="21.25"/>
    <n v="0"/>
    <n v="0"/>
    <n v="0"/>
  </r>
  <r>
    <s v="121  01"/>
    <x v="56"/>
    <s v="Servicios P炻licos"/>
    <n v="82000000"/>
    <n v="0"/>
    <n v="82000000"/>
    <n v="0"/>
    <n v="82000000"/>
    <n v="3032270"/>
    <n v="26483374"/>
    <n v="32.299999999999997"/>
    <n v="3166140"/>
    <n v="26483374"/>
    <n v="32.299999999999997"/>
  </r>
  <r>
    <s v="121  01"/>
    <x v="57"/>
    <s v="Energ僘"/>
    <n v="20000000"/>
    <n v="0"/>
    <n v="20000000"/>
    <n v="0"/>
    <n v="20000000"/>
    <n v="1953110"/>
    <n v="15478950"/>
    <n v="77.39"/>
    <n v="1953110"/>
    <n v="15478950"/>
    <n v="77.39"/>
  </r>
  <r>
    <s v="121  01"/>
    <x v="58"/>
    <s v="Acueducto y Alcantarillado"/>
    <n v="19600000"/>
    <n v="0"/>
    <n v="19600000"/>
    <n v="0"/>
    <n v="19600000"/>
    <n v="835370"/>
    <n v="5556900"/>
    <n v="28.35"/>
    <n v="835370"/>
    <n v="5556900"/>
    <n v="28.35"/>
  </r>
  <r>
    <s v="121  01"/>
    <x v="59"/>
    <s v="Aseo"/>
    <n v="9900000"/>
    <n v="0"/>
    <n v="9900000"/>
    <n v="0"/>
    <n v="9900000"/>
    <n v="188190"/>
    <n v="1136430"/>
    <n v="11.48"/>
    <n v="188190"/>
    <n v="1136430"/>
    <n v="11.48"/>
  </r>
  <r>
    <s v="121  01"/>
    <x v="60"/>
    <s v="Tel馭ono"/>
    <n v="30000000"/>
    <n v="0"/>
    <n v="30000000"/>
    <n v="0"/>
    <n v="30000000"/>
    <n v="0"/>
    <n v="3664424"/>
    <n v="12.21"/>
    <n v="133870"/>
    <n v="3664424"/>
    <n v="12.21"/>
  </r>
  <r>
    <s v="121  01"/>
    <x v="89"/>
    <s v="Gas"/>
    <n v="2500000"/>
    <n v="0"/>
    <n v="2500000"/>
    <n v="0"/>
    <n v="2500000"/>
    <n v="55600"/>
    <n v="646670"/>
    <n v="25.87"/>
    <n v="55600"/>
    <n v="646670"/>
    <n v="25.87"/>
  </r>
  <r>
    <s v="121  01"/>
    <x v="61"/>
    <s v="Capacitaci"/>
    <n v="20000000"/>
    <n v="0"/>
    <n v="20000000"/>
    <n v="0"/>
    <n v="20000000"/>
    <n v="0"/>
    <n v="18581000"/>
    <n v="92.91"/>
    <n v="0"/>
    <n v="0"/>
    <n v="0"/>
  </r>
  <r>
    <s v="121  01"/>
    <x v="62"/>
    <s v="Capacitaci Interna"/>
    <n v="20000000"/>
    <n v="0"/>
    <n v="20000000"/>
    <n v="0"/>
    <n v="20000000"/>
    <n v="0"/>
    <n v="18581000"/>
    <n v="92.91"/>
    <n v="0"/>
    <n v="0"/>
    <n v="0"/>
  </r>
  <r>
    <s v="121  01"/>
    <x v="63"/>
    <s v="Bienestar e Incentivos"/>
    <n v="31000000"/>
    <n v="16300000"/>
    <n v="47300000"/>
    <n v="0"/>
    <n v="47300000"/>
    <n v="24200000"/>
    <n v="47300000"/>
    <n v="100"/>
    <n v="9032280"/>
    <n v="24318864"/>
    <n v="51.41"/>
  </r>
  <r>
    <s v="121  01"/>
    <x v="64"/>
    <s v="Promoci Institucional"/>
    <n v="31000000"/>
    <n v="-16300000"/>
    <n v="14700000"/>
    <n v="0"/>
    <n v="14700000"/>
    <n v="3000000"/>
    <n v="14700000"/>
    <n v="100"/>
    <n v="680610"/>
    <n v="6436688"/>
    <n v="43.79"/>
  </r>
  <r>
    <s v="121  01"/>
    <x v="65"/>
    <s v="Salud Ocupacional"/>
    <n v="24000000"/>
    <n v="0"/>
    <n v="24000000"/>
    <n v="0"/>
    <n v="24000000"/>
    <n v="8000000"/>
    <n v="24000000"/>
    <n v="100"/>
    <n v="3245000"/>
    <n v="11700000"/>
    <n v="48.75"/>
  </r>
  <r>
    <s v="121  01"/>
    <x v="34"/>
    <s v="Otros Gastos Generales"/>
    <n v="173000"/>
    <n v="0"/>
    <n v="173000"/>
    <n v="0"/>
    <n v="173000"/>
    <n v="0"/>
    <n v="19875"/>
    <n v="11.49"/>
    <n v="0"/>
    <n v="19875"/>
    <n v="11.49"/>
  </r>
  <r>
    <s v="121  01"/>
    <x v="67"/>
    <s v="Impuestos, Tasas, Contribuciones, Derechos y Multas"/>
    <n v="173000"/>
    <n v="0"/>
    <n v="173000"/>
    <n v="0"/>
    <n v="173000"/>
    <n v="0"/>
    <n v="19875"/>
    <n v="11.49"/>
    <n v="0"/>
    <n v="19875"/>
    <n v="11.49"/>
  </r>
  <r>
    <s v="121  01"/>
    <x v="69"/>
    <s v="INVERSIﾓN"/>
    <n v="24083000000"/>
    <n v="0"/>
    <n v="24083000000"/>
    <n v="0"/>
    <n v="24083000000"/>
    <n v="6875612354"/>
    <n v="23699339188"/>
    <n v="98.41"/>
    <n v="3308859810"/>
    <n v="11699293213"/>
    <n v="48.58"/>
  </r>
  <r>
    <s v="121  01"/>
    <x v="70"/>
    <s v="DIRECTA"/>
    <n v="24083000000"/>
    <n v="0"/>
    <n v="24083000000"/>
    <n v="0"/>
    <n v="24083000000"/>
    <n v="6875612354"/>
    <n v="23699339188"/>
    <n v="98.41"/>
    <n v="3308859810"/>
    <n v="11699293213"/>
    <n v="48.58"/>
  </r>
  <r>
    <s v="121  01"/>
    <x v="71"/>
    <s v="Bogot・Humana"/>
    <n v="24083000000"/>
    <n v="0"/>
    <n v="24083000000"/>
    <n v="0"/>
    <n v="24083000000"/>
    <n v="6875612354"/>
    <n v="23699339188"/>
    <n v="98.41"/>
    <n v="3308859810"/>
    <n v="11699293213"/>
    <n v="48.58"/>
  </r>
  <r>
    <s v="121  01"/>
    <x v="93"/>
    <s v="Una ciudad que supera la segregaciyla discriminaci: el ser humano en el centro de las preocupaciones del desarrollo"/>
    <n v="24033000000"/>
    <n v="0"/>
    <n v="24033000000"/>
    <n v="0"/>
    <n v="24033000000"/>
    <n v="6856207354"/>
    <n v="23649434188"/>
    <n v="98.4"/>
    <n v="3303026477"/>
    <n v="11675459880"/>
    <n v="48.58"/>
  </r>
  <r>
    <s v="121  01"/>
    <x v="489"/>
    <s v="Bogot・Humana con igualdad de oportunidades y equidad de g駭ero para las mujeres"/>
    <n v="24033000000"/>
    <n v="0"/>
    <n v="24033000000"/>
    <n v="0"/>
    <n v="24033000000"/>
    <n v="6856207354"/>
    <n v="23649434188"/>
    <n v="98.4"/>
    <n v="3303026477"/>
    <n v="11675459880"/>
    <n v="48.58"/>
  </r>
  <r>
    <s v="121  01"/>
    <x v="490"/>
    <s v="Litigio y justicia integral para lasmujeres"/>
    <n v="13007200000"/>
    <n v="-6116000000"/>
    <n v="6891200000"/>
    <n v="0"/>
    <n v="6891200000"/>
    <n v="1486882933"/>
    <n v="6739644660"/>
    <n v="97.8"/>
    <n v="832132727"/>
    <n v="3119632539"/>
    <n v="45.27"/>
  </r>
  <r>
    <s v="121  01"/>
    <x v="491"/>
    <s v="118 - Litigio y justicia integral paralas mujeres"/>
    <n v="13007200000"/>
    <n v="-6116000000"/>
    <n v="6891200000"/>
    <n v="0"/>
    <n v="6891200000"/>
    <n v="1486882933"/>
    <n v="6739644660"/>
    <n v="97.8"/>
    <n v="832132727"/>
    <n v="3119632539"/>
    <n v="45.27"/>
  </r>
  <r>
    <s v="121  01"/>
    <x v="492"/>
    <s v="Gesti estrat馮ica del conocimiento dela pol咜ica p炻lica de mujeres y equidad de g駭ero en el Distrito Capital"/>
    <n v="760800000"/>
    <n v="0"/>
    <n v="760800000"/>
    <n v="0"/>
    <n v="760800000"/>
    <n v="250918333"/>
    <n v="760800000"/>
    <n v="100"/>
    <n v="100544750"/>
    <n v="442797290"/>
    <n v="58.2"/>
  </r>
  <r>
    <s v="121  01"/>
    <x v="493"/>
    <s v="119 - Gesti estrat馮ica del conocimiento de la pol咜ica p炻lica de mujeres y equidad de g駭ero en el Distrito Capital"/>
    <n v="760800000"/>
    <n v="0"/>
    <n v="760800000"/>
    <n v="0"/>
    <n v="760800000"/>
    <n v="250918333"/>
    <n v="760800000"/>
    <n v="100"/>
    <n v="100544750"/>
    <n v="442797290"/>
    <n v="58.2"/>
  </r>
  <r>
    <s v="121  01"/>
    <x v="494"/>
    <s v="Calidad y fortalecimiento institucional"/>
    <n v="628000000"/>
    <n v="0"/>
    <n v="628000000"/>
    <n v="0"/>
    <n v="628000000"/>
    <n v="47982166"/>
    <n v="627996072"/>
    <n v="100"/>
    <n v="142825081"/>
    <n v="371540827"/>
    <n v="59.16"/>
  </r>
  <r>
    <s v="121  01"/>
    <x v="495"/>
    <s v="120 - Calidad y fortalecimiento institucional"/>
    <n v="628000000"/>
    <n v="0"/>
    <n v="628000000"/>
    <n v="0"/>
    <n v="628000000"/>
    <n v="47982166"/>
    <n v="627996072"/>
    <n v="100"/>
    <n v="142825081"/>
    <n v="371540827"/>
    <n v="59.16"/>
  </r>
  <r>
    <s v="121  01"/>
    <x v="496"/>
    <s v="20 Casas de igualdad de oportunidadespara el ejercicio de derechos de las mujeres en el D.C."/>
    <n v="6137000000"/>
    <n v="616000000"/>
    <n v="6753000000"/>
    <n v="0"/>
    <n v="6753000000"/>
    <n v="719744137"/>
    <n v="6677751836"/>
    <n v="98.89"/>
    <n v="1391050097"/>
    <n v="4302332852"/>
    <n v="63.71"/>
  </r>
  <r>
    <s v="121  01"/>
    <x v="497"/>
    <s v="118 - 20 Casas de igualdad de oportunidades para el ejercicio de derechos de las mujeres en el D.C."/>
    <n v="0"/>
    <n v="408309200"/>
    <n v="408309200"/>
    <n v="0"/>
    <n v="408309200"/>
    <n v="6191813"/>
    <n v="396977013"/>
    <n v="97.22"/>
    <n v="146033333"/>
    <n v="279098927"/>
    <n v="68.349999999999994"/>
  </r>
  <r>
    <s v="121  01"/>
    <x v="498"/>
    <s v="119 - 20 Casas de igualdad de oportunidades para el ejercicio de derechos de las mujeres en el D.C."/>
    <n v="6137000000"/>
    <n v="207690800"/>
    <n v="6344690800"/>
    <n v="0"/>
    <n v="6344690800"/>
    <n v="713552324"/>
    <n v="6280774823"/>
    <n v="98.99"/>
    <n v="1245016764"/>
    <n v="4023233925"/>
    <n v="63.41"/>
  </r>
  <r>
    <s v="121  01"/>
    <x v="499"/>
    <s v="Acciones para la implementaci y seguimiento de la Pol咜ica de Mujeres y Equidad de G駭ero en el Distrito Capital"/>
    <n v="3500000000"/>
    <n v="5500000000"/>
    <n v="9000000000"/>
    <n v="0"/>
    <n v="9000000000"/>
    <n v="4350679785"/>
    <n v="8843241620"/>
    <n v="98.26"/>
    <n v="836473822"/>
    <n v="3439156372"/>
    <n v="38.21"/>
  </r>
  <r>
    <s v="121  01"/>
    <x v="500"/>
    <s v="119 - Acciones para la implementaciyseguimiento de la Pol咜ica de Mujeres y Equidad de G駭ero en el Distrito Capital"/>
    <n v="3500000000"/>
    <n v="5500000000"/>
    <n v="9000000000"/>
    <n v="0"/>
    <n v="9000000000"/>
    <n v="4350679785"/>
    <n v="8843241620"/>
    <n v="98.26"/>
    <n v="836473822"/>
    <n v="3439156372"/>
    <n v="38.21"/>
  </r>
  <r>
    <s v="121  01"/>
    <x v="72"/>
    <s v="Una Bogot・que defiende y fortalece lop炻lico"/>
    <n v="50000000"/>
    <n v="0"/>
    <n v="50000000"/>
    <n v="0"/>
    <n v="50000000"/>
    <n v="19405000"/>
    <n v="49905000"/>
    <n v="99.81"/>
    <n v="5833333"/>
    <n v="23833333"/>
    <n v="47.67"/>
  </r>
  <r>
    <s v="121  01"/>
    <x v="73"/>
    <s v="Transparencia, probidad, lucha contrala corrupci y control social efectivo e incluyente"/>
    <n v="50000000"/>
    <n v="0"/>
    <n v="50000000"/>
    <n v="0"/>
    <n v="50000000"/>
    <n v="19405000"/>
    <n v="49905000"/>
    <n v="99.81"/>
    <n v="5833333"/>
    <n v="23833333"/>
    <n v="47.67"/>
  </r>
  <r>
    <s v="121  01"/>
    <x v="501"/>
    <s v="Gobierno, transparencia y probidad"/>
    <n v="50000000"/>
    <n v="0"/>
    <n v="50000000"/>
    <n v="0"/>
    <n v="50000000"/>
    <n v="19405000"/>
    <n v="49905000"/>
    <n v="99.81"/>
    <n v="5833333"/>
    <n v="23833333"/>
    <n v="47.67"/>
  </r>
  <r>
    <s v="121  01"/>
    <x v="502"/>
    <s v="222 - Gobierno, transparencia y probidad"/>
    <n v="50000000"/>
    <n v="0"/>
    <n v="50000000"/>
    <n v="0"/>
    <n v="50000000"/>
    <n v="19405000"/>
    <n v="49905000"/>
    <n v="99.81"/>
    <n v="5833333"/>
    <n v="23833333"/>
    <n v="47.67"/>
  </r>
  <r>
    <s v="122  01"/>
    <x v="0"/>
    <s v="GASTOS"/>
    <n v="815852612000"/>
    <n v="33696885101"/>
    <n v="849549497101"/>
    <n v="0"/>
    <n v="849549497101"/>
    <n v="81176837786"/>
    <n v="844460380115"/>
    <n v="99.4"/>
    <n v="172469159863"/>
    <n v="667558248393"/>
    <n v="78.58"/>
  </r>
  <r>
    <s v="122  01"/>
    <x v="1"/>
    <s v="GASTOS DE FUNCIONAMIENTO"/>
    <n v="19369221000"/>
    <n v="0"/>
    <n v="19369221000"/>
    <n v="0"/>
    <n v="19369221000"/>
    <n v="3986012742"/>
    <n v="18924547971"/>
    <n v="97.7"/>
    <n v="3754999738"/>
    <n v="16307345662"/>
    <n v="84.19"/>
  </r>
  <r>
    <s v="122  01"/>
    <x v="2"/>
    <s v="SERVICIOS PERSONALES"/>
    <n v="5861118000"/>
    <n v="63000000"/>
    <n v="5924118000"/>
    <n v="0"/>
    <n v="5924118000"/>
    <n v="901811664"/>
    <n v="5535978928"/>
    <n v="93.45"/>
    <n v="1010770464"/>
    <n v="5514978928"/>
    <n v="93.09"/>
  </r>
  <r>
    <s v="122  01"/>
    <x v="3"/>
    <s v="SERVICIOS PERSONALES ASOCIADOS A LANOMINA"/>
    <n v="4373406000"/>
    <n v="-248106"/>
    <n v="4373157894"/>
    <n v="0"/>
    <n v="4373157894"/>
    <n v="667829454"/>
    <n v="4135357604"/>
    <n v="94.56"/>
    <n v="667829454"/>
    <n v="4135357604"/>
    <n v="94.56"/>
  </r>
  <r>
    <s v="122  01"/>
    <x v="4"/>
    <s v="Sueldos Personal de Nina"/>
    <n v="2366522000"/>
    <n v="-74165129"/>
    <n v="2292356871"/>
    <n v="0"/>
    <n v="2292356871"/>
    <n v="236548464"/>
    <n v="2229536736"/>
    <n v="97.26"/>
    <n v="236548464"/>
    <n v="2229536736"/>
    <n v="97.26"/>
  </r>
  <r>
    <s v="122  01"/>
    <x v="5"/>
    <s v="Gastos de Representaci"/>
    <n v="262135000"/>
    <n v="0"/>
    <n v="262135000"/>
    <n v="0"/>
    <n v="262135000"/>
    <n v="21768986"/>
    <n v="247611310"/>
    <n v="94.46"/>
    <n v="21768986"/>
    <n v="247611310"/>
    <n v="94.46"/>
  </r>
  <r>
    <s v="122  01"/>
    <x v="6"/>
    <s v="Horas Extras, Dominicales, Festivos,Recargo Nocturno y Trabajo Suplementario"/>
    <n v="55573000"/>
    <n v="0"/>
    <n v="55573000"/>
    <n v="0"/>
    <n v="55573000"/>
    <n v="2546791"/>
    <n v="26052048"/>
    <n v="46.88"/>
    <n v="2546791"/>
    <n v="26052048"/>
    <n v="46.88"/>
  </r>
  <r>
    <s v="122  01"/>
    <x v="83"/>
    <s v="Auxilio de Transporte"/>
    <n v="5279000"/>
    <n v="0"/>
    <n v="5279000"/>
    <n v="0"/>
    <n v="5279000"/>
    <n v="268800"/>
    <n v="3177600"/>
    <n v="60.19"/>
    <n v="268800"/>
    <n v="3177600"/>
    <n v="60.19"/>
  </r>
  <r>
    <s v="122  01"/>
    <x v="84"/>
    <s v="Subsidio de Alimentaci"/>
    <n v="3459000"/>
    <n v="0"/>
    <n v="3459000"/>
    <n v="0"/>
    <n v="3459000"/>
    <n v="177524"/>
    <n v="2098585"/>
    <n v="60.67"/>
    <n v="177524"/>
    <n v="2098585"/>
    <n v="60.67"/>
  </r>
  <r>
    <s v="122  01"/>
    <x v="7"/>
    <s v="Bonificaci por Servicios Prestados"/>
    <n v="80978000"/>
    <n v="0"/>
    <n v="80978000"/>
    <n v="0"/>
    <n v="80978000"/>
    <n v="4227242"/>
    <n v="68161555"/>
    <n v="84.17"/>
    <n v="4227242"/>
    <n v="68161555"/>
    <n v="84.17"/>
  </r>
  <r>
    <s v="122  01"/>
    <x v="8"/>
    <s v="Prima Semestral"/>
    <n v="364115000"/>
    <n v="-20875569"/>
    <n v="343239431"/>
    <n v="0"/>
    <n v="343239431"/>
    <n v="0"/>
    <n v="335793673"/>
    <n v="97.83"/>
    <n v="0"/>
    <n v="335793673"/>
    <n v="97.83"/>
  </r>
  <r>
    <s v="122  01"/>
    <x v="9"/>
    <s v="Prima de Navidad"/>
    <n v="326761000"/>
    <n v="48935307"/>
    <n v="375696307"/>
    <n v="0"/>
    <n v="375696307"/>
    <n v="296256293"/>
    <n v="322998876"/>
    <n v="85.97"/>
    <n v="296256293"/>
    <n v="322998876"/>
    <n v="85.97"/>
  </r>
  <r>
    <s v="122  01"/>
    <x v="10"/>
    <s v="Prima de Vacaciones"/>
    <n v="156847000"/>
    <n v="0"/>
    <n v="156847000"/>
    <n v="0"/>
    <n v="156847000"/>
    <n v="42068507"/>
    <n v="143044679"/>
    <n v="91.2"/>
    <n v="42068507"/>
    <n v="143044679"/>
    <n v="91.2"/>
  </r>
  <r>
    <s v="122  01"/>
    <x v="11"/>
    <s v="Prima T馗nica"/>
    <n v="569289000"/>
    <n v="0"/>
    <n v="569289000"/>
    <n v="0"/>
    <n v="569289000"/>
    <n v="45939165"/>
    <n v="539060344"/>
    <n v="94.69"/>
    <n v="45939165"/>
    <n v="539060344"/>
    <n v="94.69"/>
  </r>
  <r>
    <s v="122  01"/>
    <x v="12"/>
    <s v="Prima de Antiguedad"/>
    <n v="104171000"/>
    <n v="0"/>
    <n v="104171000"/>
    <n v="0"/>
    <n v="104171000"/>
    <n v="7763343"/>
    <n v="94758478"/>
    <n v="90.96"/>
    <n v="7763343"/>
    <n v="94758478"/>
    <n v="90.96"/>
  </r>
  <r>
    <s v="122  01"/>
    <x v="13"/>
    <s v="Prima Secretarial"/>
    <n v="8363000"/>
    <n v="0"/>
    <n v="8363000"/>
    <n v="0"/>
    <n v="8363000"/>
    <n v="630301"/>
    <n v="7715110"/>
    <n v="92.25"/>
    <n v="630301"/>
    <n v="7715110"/>
    <n v="92.25"/>
  </r>
  <r>
    <s v="122  01"/>
    <x v="14"/>
    <s v="Vacaciones en Dinero"/>
    <n v="0"/>
    <n v="44892842"/>
    <n v="44892842"/>
    <n v="0"/>
    <n v="44892842"/>
    <n v="5731514"/>
    <n v="44892842"/>
    <n v="100"/>
    <n v="5731514"/>
    <n v="44892842"/>
    <n v="100"/>
  </r>
  <r>
    <s v="122  01"/>
    <x v="15"/>
    <s v="Bonificaci Especial de Recreaci"/>
    <n v="13147000"/>
    <n v="0"/>
    <n v="13147000"/>
    <n v="0"/>
    <n v="13147000"/>
    <n v="3902524"/>
    <n v="12724325"/>
    <n v="96.79"/>
    <n v="3902524"/>
    <n v="12724325"/>
    <n v="96.79"/>
  </r>
  <r>
    <s v="122  01"/>
    <x v="16"/>
    <s v="Reconocimiento por Permanencia en elServicio P炻lico"/>
    <n v="56767000"/>
    <n v="964443"/>
    <n v="57731443"/>
    <n v="0"/>
    <n v="57731443"/>
    <n v="0"/>
    <n v="57731443"/>
    <n v="100"/>
    <n v="0"/>
    <n v="57731443"/>
    <n v="100"/>
  </r>
  <r>
    <s v="122  01"/>
    <x v="37"/>
    <s v="SERVICIOS PERSONALES INDIRECTOS"/>
    <n v="7426000"/>
    <n v="63000000"/>
    <n v="70426000"/>
    <n v="0"/>
    <n v="70426000"/>
    <n v="0"/>
    <n v="53657673"/>
    <n v="76.19"/>
    <n v="10500000"/>
    <n v="32657673"/>
    <n v="46.37"/>
  </r>
  <r>
    <s v="122  01"/>
    <x v="38"/>
    <s v="Honorarios"/>
    <n v="0"/>
    <n v="63000000"/>
    <n v="63000000"/>
    <n v="0"/>
    <n v="63000000"/>
    <n v="0"/>
    <n v="52500000"/>
    <n v="83.33"/>
    <n v="10500000"/>
    <n v="31500000"/>
    <n v="50"/>
  </r>
  <r>
    <s v="122  01"/>
    <x v="39"/>
    <s v="Honorarios Entidad"/>
    <n v="0"/>
    <n v="63000000"/>
    <n v="63000000"/>
    <n v="0"/>
    <n v="63000000"/>
    <n v="0"/>
    <n v="52500000"/>
    <n v="83.33"/>
    <n v="10500000"/>
    <n v="31500000"/>
    <n v="50"/>
  </r>
  <r>
    <s v="122  01"/>
    <x v="41"/>
    <s v="Otros Gastos de Personal"/>
    <n v="7426000"/>
    <n v="0"/>
    <n v="7426000"/>
    <n v="0"/>
    <n v="7426000"/>
    <n v="0"/>
    <n v="1157673"/>
    <n v="15.59"/>
    <n v="0"/>
    <n v="1157673"/>
    <n v="15.59"/>
  </r>
  <r>
    <s v="122  01"/>
    <x v="17"/>
    <s v="APORTES PATRONALES AL SECTOR PRIVADOYPﾚBLICO"/>
    <n v="1480286000"/>
    <n v="248106"/>
    <n v="1480534106"/>
    <n v="0"/>
    <n v="1480534106"/>
    <n v="233982210"/>
    <n v="1346963651"/>
    <n v="90.98"/>
    <n v="332441010"/>
    <n v="1346963651"/>
    <n v="90.98"/>
  </r>
  <r>
    <s v="122  01"/>
    <x v="18"/>
    <s v="Aportes Patronales Sector Privado"/>
    <n v="696936000"/>
    <n v="0"/>
    <n v="696936000"/>
    <n v="0"/>
    <n v="696936000"/>
    <n v="145860969"/>
    <n v="618355616"/>
    <n v="88.72"/>
    <n v="187460546"/>
    <n v="618355616"/>
    <n v="88.72"/>
  </r>
  <r>
    <s v="122  01"/>
    <x v="19"/>
    <s v="Cesant僘s Fondos Privados"/>
    <n v="137295000"/>
    <n v="0"/>
    <n v="137295000"/>
    <n v="0"/>
    <n v="137295000"/>
    <n v="100146539"/>
    <n v="106932907"/>
    <n v="77.89"/>
    <n v="100146539"/>
    <n v="106932907"/>
    <n v="77.89"/>
  </r>
  <r>
    <s v="122  01"/>
    <x v="20"/>
    <s v="Pensiones Fondos Privados"/>
    <n v="113959000"/>
    <n v="0"/>
    <n v="113959000"/>
    <n v="0"/>
    <n v="113959000"/>
    <n v="7858650"/>
    <n v="97099225"/>
    <n v="85.21"/>
    <n v="15688875"/>
    <n v="97099225"/>
    <n v="85.21"/>
  </r>
  <r>
    <s v="122  01"/>
    <x v="21"/>
    <s v="Salud EPS Privadas"/>
    <n v="286824000"/>
    <n v="0"/>
    <n v="286824000"/>
    <n v="0"/>
    <n v="286824000"/>
    <n v="23044180"/>
    <n v="267977684"/>
    <n v="93.43"/>
    <n v="45711572"/>
    <n v="267977684"/>
    <n v="93.43"/>
  </r>
  <r>
    <s v="122  01"/>
    <x v="23"/>
    <s v="Caja de Compensaci"/>
    <n v="158858000"/>
    <n v="0"/>
    <n v="158858000"/>
    <n v="0"/>
    <n v="158858000"/>
    <n v="14811600"/>
    <n v="146345800"/>
    <n v="92.12"/>
    <n v="25913560"/>
    <n v="146345800"/>
    <n v="92.12"/>
  </r>
  <r>
    <s v="122  01"/>
    <x v="24"/>
    <s v="Aportes Patronales Sector P炻lico"/>
    <n v="783350000"/>
    <n v="248106"/>
    <n v="783598106"/>
    <n v="0"/>
    <n v="783598106"/>
    <n v="88121241"/>
    <n v="728608035"/>
    <n v="92.98"/>
    <n v="144980464"/>
    <n v="728608035"/>
    <n v="92.98"/>
  </r>
  <r>
    <s v="122  01"/>
    <x v="25"/>
    <s v="Cesant僘s Fondos P炻licos"/>
    <n v="259936000"/>
    <n v="0"/>
    <n v="259936000"/>
    <n v="0"/>
    <n v="259936000"/>
    <n v="42699448"/>
    <n v="242828414"/>
    <n v="93.42"/>
    <n v="59568806"/>
    <n v="242828414"/>
    <n v="93.42"/>
  </r>
  <r>
    <s v="122  01"/>
    <x v="26"/>
    <s v="Pensiones Fondos P炻licos"/>
    <n v="299687000"/>
    <n v="0"/>
    <n v="299687000"/>
    <n v="0"/>
    <n v="299687000"/>
    <n v="24900900"/>
    <n v="283020300"/>
    <n v="94.44"/>
    <n v="49298400"/>
    <n v="283020300"/>
    <n v="94.44"/>
  </r>
  <r>
    <s v="122  01"/>
    <x v="27"/>
    <s v="Salud EPS P炻licas"/>
    <n v="6175000"/>
    <n v="0"/>
    <n v="6175000"/>
    <n v="0"/>
    <n v="6175000"/>
    <n v="160616"/>
    <n v="1279624"/>
    <n v="20.72"/>
    <n v="321232"/>
    <n v="1279624"/>
    <n v="20.72"/>
  </r>
  <r>
    <s v="122  01"/>
    <x v="134"/>
    <s v="Riesgos Profesionales Sector P炻lico"/>
    <n v="17992000"/>
    <n v="0"/>
    <n v="17992000"/>
    <n v="0"/>
    <n v="17992000"/>
    <n v="1389488"/>
    <n v="15916368"/>
    <n v="88.46"/>
    <n v="2779176"/>
    <n v="15916368"/>
    <n v="88.46"/>
  </r>
  <r>
    <s v="122  01"/>
    <x v="28"/>
    <s v="ESAP"/>
    <n v="19857000"/>
    <n v="0"/>
    <n v="19857000"/>
    <n v="0"/>
    <n v="19857000"/>
    <n v="1851450"/>
    <n v="18293225"/>
    <n v="92.12"/>
    <n v="3239195"/>
    <n v="18293225"/>
    <n v="92.12"/>
  </r>
  <r>
    <s v="122  01"/>
    <x v="29"/>
    <s v="ICBF"/>
    <n v="119145000"/>
    <n v="0"/>
    <n v="119145000"/>
    <n v="0"/>
    <n v="119145000"/>
    <n v="11108700"/>
    <n v="109759350"/>
    <n v="92.12"/>
    <n v="19435170"/>
    <n v="109759350"/>
    <n v="92.12"/>
  </r>
  <r>
    <s v="122  01"/>
    <x v="30"/>
    <s v="SENA"/>
    <n v="19857000"/>
    <n v="0"/>
    <n v="19857000"/>
    <n v="0"/>
    <n v="19857000"/>
    <n v="1851450"/>
    <n v="18293225"/>
    <n v="92.12"/>
    <n v="3239195"/>
    <n v="18293225"/>
    <n v="92.12"/>
  </r>
  <r>
    <s v="122  01"/>
    <x v="31"/>
    <s v="Institutos T馗nicos"/>
    <n v="38113000"/>
    <n v="0"/>
    <n v="38113000"/>
    <n v="0"/>
    <n v="38113000"/>
    <n v="3702900"/>
    <n v="36586450"/>
    <n v="95.99"/>
    <n v="6478390"/>
    <n v="36586450"/>
    <n v="95.99"/>
  </r>
  <r>
    <s v="122  01"/>
    <x v="32"/>
    <s v="Comisiones"/>
    <n v="2588000"/>
    <n v="248106"/>
    <n v="2836106"/>
    <n v="0"/>
    <n v="2836106"/>
    <n v="456289"/>
    <n v="2631079"/>
    <n v="92.77"/>
    <n v="620900"/>
    <n v="2631079"/>
    <n v="92.77"/>
  </r>
  <r>
    <s v="122  01"/>
    <x v="33"/>
    <s v="GASTOS GENERALES"/>
    <n v="13508103000"/>
    <n v="-71754404"/>
    <n v="13436348596"/>
    <n v="0"/>
    <n v="13436348596"/>
    <n v="3084201078"/>
    <n v="13379814639"/>
    <n v="99.58"/>
    <n v="2744229274"/>
    <n v="10783612330"/>
    <n v="80.260000000000005"/>
  </r>
  <r>
    <s v="122  01"/>
    <x v="42"/>
    <s v="Adquisici de Bienes"/>
    <n v="593730000"/>
    <n v="7531818"/>
    <n v="601261818"/>
    <n v="0"/>
    <n v="601261818"/>
    <n v="302996278"/>
    <n v="596470786"/>
    <n v="99.2"/>
    <n v="27496850"/>
    <n v="258866236"/>
    <n v="43.05"/>
  </r>
  <r>
    <s v="122  01"/>
    <x v="88"/>
    <s v="Dotaci"/>
    <n v="481400000"/>
    <n v="0"/>
    <n v="481400000"/>
    <n v="0"/>
    <n v="481400000"/>
    <n v="232384124"/>
    <n v="481400000"/>
    <n v="100"/>
    <n v="0"/>
    <n v="209085188"/>
    <n v="43.43"/>
  </r>
  <r>
    <s v="122  01"/>
    <x v="43"/>
    <s v="Gastos de Computador"/>
    <n v="8080000"/>
    <n v="0"/>
    <n v="8080000"/>
    <n v="0"/>
    <n v="8080000"/>
    <n v="1667026"/>
    <n v="7764732"/>
    <n v="96.1"/>
    <n v="1667026"/>
    <n v="7764732"/>
    <n v="96.1"/>
  </r>
  <r>
    <s v="122  01"/>
    <x v="44"/>
    <s v="Combustibles, Lubricantes y Llantas"/>
    <n v="3500000"/>
    <n v="7531818"/>
    <n v="11031818"/>
    <n v="0"/>
    <n v="11031818"/>
    <n v="2899824"/>
    <n v="8486666"/>
    <n v="76.930000000000007"/>
    <n v="2899824"/>
    <n v="8486666"/>
    <n v="76.930000000000007"/>
  </r>
  <r>
    <s v="122  01"/>
    <x v="45"/>
    <s v="Materiales y Suministros"/>
    <n v="100750000"/>
    <n v="0"/>
    <n v="100750000"/>
    <n v="0"/>
    <n v="100750000"/>
    <n v="66045304"/>
    <n v="98819388"/>
    <n v="98.08"/>
    <n v="22930000"/>
    <n v="33529650"/>
    <n v="33.28"/>
  </r>
  <r>
    <s v="122  01"/>
    <x v="47"/>
    <s v="Adquisici de Servicios"/>
    <n v="12912376000"/>
    <n v="-79286222"/>
    <n v="12833089778"/>
    <n v="0"/>
    <n v="12833089778"/>
    <n v="2780812094"/>
    <n v="12781894881"/>
    <n v="99.6"/>
    <n v="2716339718"/>
    <n v="10523297122"/>
    <n v="82"/>
  </r>
  <r>
    <s v="122  01"/>
    <x v="49"/>
    <s v="Vi疸icos y Gastos de Viaje"/>
    <n v="0"/>
    <n v="30403763"/>
    <n v="30403763"/>
    <n v="0"/>
    <n v="30403763"/>
    <n v="-2172012"/>
    <n v="28231751"/>
    <n v="92.86"/>
    <n v="1394008"/>
    <n v="28231751"/>
    <n v="92.86"/>
  </r>
  <r>
    <s v="122  01"/>
    <x v="50"/>
    <s v="Gastos de Transporte y Comunicaci"/>
    <n v="2265000000"/>
    <n v="-117055267"/>
    <n v="2147944733"/>
    <n v="0"/>
    <n v="2147944733"/>
    <n v="78348392"/>
    <n v="2132040771"/>
    <n v="99.26"/>
    <n v="408631325"/>
    <n v="1224510179"/>
    <n v="57.01"/>
  </r>
  <r>
    <s v="122  01"/>
    <x v="51"/>
    <s v="Impresos y  Publicaciones"/>
    <n v="25250000"/>
    <n v="0"/>
    <n v="25250000"/>
    <n v="0"/>
    <n v="25250000"/>
    <n v="1321132"/>
    <n v="24820335"/>
    <n v="98.3"/>
    <n v="1321132"/>
    <n v="24820335"/>
    <n v="98.3"/>
  </r>
  <r>
    <s v="122  01"/>
    <x v="52"/>
    <s v="Mantenimiento y Reparaciones"/>
    <n v="61000000"/>
    <n v="0"/>
    <n v="61000000"/>
    <n v="0"/>
    <n v="61000000"/>
    <n v="24656740"/>
    <n v="52947557"/>
    <n v="86.8"/>
    <n v="11275640"/>
    <n v="18578739"/>
    <n v="30.46"/>
  </r>
  <r>
    <s v="122  01"/>
    <x v="53"/>
    <s v="Mantenimiento Entidad"/>
    <n v="61000000"/>
    <n v="0"/>
    <n v="61000000"/>
    <n v="0"/>
    <n v="61000000"/>
    <n v="24656740"/>
    <n v="52947557"/>
    <n v="86.8"/>
    <n v="11275640"/>
    <n v="18578739"/>
    <n v="30.46"/>
  </r>
  <r>
    <s v="122  01"/>
    <x v="54"/>
    <s v="Seguros"/>
    <n v="1128868000"/>
    <n v="-82550695"/>
    <n v="1046317305"/>
    <n v="0"/>
    <n v="1046317305"/>
    <n v="856327805"/>
    <n v="1023961149"/>
    <n v="97.86"/>
    <n v="167633244"/>
    <n v="167633244"/>
    <n v="16.02"/>
  </r>
  <r>
    <s v="122  01"/>
    <x v="55"/>
    <s v="Seguros Entidad"/>
    <n v="1128868000"/>
    <n v="-82550695"/>
    <n v="1046317305"/>
    <n v="0"/>
    <n v="1046317305"/>
    <n v="856327805"/>
    <n v="1023961149"/>
    <n v="97.86"/>
    <n v="167633244"/>
    <n v="167633244"/>
    <n v="16.02"/>
  </r>
  <r>
    <s v="122  01"/>
    <x v="56"/>
    <s v="Servicios P炻licos"/>
    <n v="8461758000"/>
    <n v="89915977"/>
    <n v="8551673977"/>
    <n v="0"/>
    <n v="8551673977"/>
    <n v="1818634037"/>
    <n v="8549488223"/>
    <n v="99.97"/>
    <n v="1819494297"/>
    <n v="8549488223"/>
    <n v="99.97"/>
  </r>
  <r>
    <s v="122  01"/>
    <x v="57"/>
    <s v="Energ僘"/>
    <n v="2004019000"/>
    <n v="665600000"/>
    <n v="2669619000"/>
    <n v="0"/>
    <n v="2669619000"/>
    <n v="735062186"/>
    <n v="2669619000"/>
    <n v="100"/>
    <n v="735489246"/>
    <n v="2669619000"/>
    <n v="100"/>
  </r>
  <r>
    <s v="122  01"/>
    <x v="58"/>
    <s v="Acueducto y Alcantarillado"/>
    <n v="3554231000"/>
    <n v="-470184023"/>
    <n v="3084046977"/>
    <n v="0"/>
    <n v="3084046977"/>
    <n v="684501318"/>
    <n v="3082342796"/>
    <n v="99.94"/>
    <n v="684501318"/>
    <n v="3082342796"/>
    <n v="99.94"/>
  </r>
  <r>
    <s v="122  01"/>
    <x v="59"/>
    <s v="Aseo"/>
    <n v="407172000"/>
    <n v="57000000"/>
    <n v="464172000"/>
    <n v="0"/>
    <n v="464172000"/>
    <n v="8685570"/>
    <n v="464150047"/>
    <n v="100"/>
    <n v="8685570"/>
    <n v="464150047"/>
    <n v="100"/>
  </r>
  <r>
    <s v="122  01"/>
    <x v="60"/>
    <s v="Tel馭ono"/>
    <n v="1071235000"/>
    <n v="-60000000"/>
    <n v="1011235000"/>
    <n v="0"/>
    <n v="1011235000"/>
    <n v="241487373"/>
    <n v="1011235000"/>
    <n v="100"/>
    <n v="241487373"/>
    <n v="1011235000"/>
    <n v="100"/>
  </r>
  <r>
    <s v="122  01"/>
    <x v="89"/>
    <s v="Gas"/>
    <n v="1425101000"/>
    <n v="-102500000"/>
    <n v="1322601000"/>
    <n v="0"/>
    <n v="1322601000"/>
    <n v="148897590"/>
    <n v="1322141380"/>
    <n v="99.97"/>
    <n v="149330790"/>
    <n v="1322141380"/>
    <n v="99.97"/>
  </r>
  <r>
    <s v="122  01"/>
    <x v="61"/>
    <s v="Capacitaci"/>
    <n v="354000000"/>
    <n v="0"/>
    <n v="354000000"/>
    <n v="0"/>
    <n v="354000000"/>
    <n v="0"/>
    <n v="354000000"/>
    <n v="100"/>
    <n v="97001923"/>
    <n v="117652925"/>
    <n v="33.24"/>
  </r>
  <r>
    <s v="122  01"/>
    <x v="62"/>
    <s v="Capacitaci Interna"/>
    <n v="354000000"/>
    <n v="0"/>
    <n v="354000000"/>
    <n v="0"/>
    <n v="354000000"/>
    <n v="0"/>
    <n v="354000000"/>
    <n v="100"/>
    <n v="97001923"/>
    <n v="117652925"/>
    <n v="33.24"/>
  </r>
  <r>
    <s v="122  01"/>
    <x v="63"/>
    <s v="Bienestar e Incentivos"/>
    <n v="411000000"/>
    <n v="0"/>
    <n v="411000000"/>
    <n v="0"/>
    <n v="411000000"/>
    <n v="3696000"/>
    <n v="411000000"/>
    <n v="100"/>
    <n v="97091162"/>
    <n v="242090040"/>
    <n v="58.9"/>
  </r>
  <r>
    <s v="122  01"/>
    <x v="65"/>
    <s v="Salud Ocupacional"/>
    <n v="205500000"/>
    <n v="0"/>
    <n v="205500000"/>
    <n v="0"/>
    <n v="205500000"/>
    <n v="0"/>
    <n v="205405095"/>
    <n v="99.95"/>
    <n v="112496987"/>
    <n v="150291686"/>
    <n v="73.13"/>
  </r>
  <r>
    <s v="122  01"/>
    <x v="34"/>
    <s v="Otros Gastos Generales"/>
    <n v="1997000"/>
    <n v="0"/>
    <n v="1997000"/>
    <n v="0"/>
    <n v="1997000"/>
    <n v="392706"/>
    <n v="1448972"/>
    <n v="72.56"/>
    <n v="392706"/>
    <n v="1448972"/>
    <n v="72.56"/>
  </r>
  <r>
    <s v="122  01"/>
    <x v="67"/>
    <s v="Impuestos, Tasas, Contribuciones, Derechos y Multas"/>
    <n v="1997000"/>
    <n v="0"/>
    <n v="1997000"/>
    <n v="0"/>
    <n v="1997000"/>
    <n v="392706"/>
    <n v="1448972"/>
    <n v="72.56"/>
    <n v="392706"/>
    <n v="1448972"/>
    <n v="72.56"/>
  </r>
  <r>
    <s v="122  01"/>
    <x v="68"/>
    <s v="PASIVOS EXIGIBLES"/>
    <n v="0"/>
    <n v="8754404"/>
    <n v="8754404"/>
    <n v="0"/>
    <n v="8754404"/>
    <n v="0"/>
    <n v="8754404"/>
    <n v="100"/>
    <n v="0"/>
    <n v="8754404"/>
    <n v="100"/>
  </r>
  <r>
    <s v="122  01"/>
    <x v="69"/>
    <s v="INVERSIﾓN"/>
    <n v="796483391000"/>
    <n v="33696885101"/>
    <n v="830180276101"/>
    <n v="0"/>
    <n v="830180276101"/>
    <n v="77190825044"/>
    <n v="825535832144"/>
    <n v="99.44"/>
    <n v="168714160125"/>
    <n v="651250902731"/>
    <n v="78.45"/>
  </r>
  <r>
    <s v="122  01"/>
    <x v="70"/>
    <s v="DIRECTA"/>
    <n v="795869509000"/>
    <n v="28957808687"/>
    <n v="824827317687"/>
    <n v="0"/>
    <n v="824827317687"/>
    <n v="74674930070"/>
    <n v="820470387649"/>
    <n v="99.47"/>
    <n v="166285995662"/>
    <n v="646325922388"/>
    <n v="78.36"/>
  </r>
  <r>
    <s v="122  01"/>
    <x v="71"/>
    <s v="Bogot・Humana"/>
    <n v="795869509000"/>
    <n v="28957808687"/>
    <n v="824827317687"/>
    <n v="0"/>
    <n v="824827317687"/>
    <n v="74674930070"/>
    <n v="820470387649"/>
    <n v="99.47"/>
    <n v="166285995662"/>
    <n v="646325922388"/>
    <n v="78.36"/>
  </r>
  <r>
    <s v="122  01"/>
    <x v="93"/>
    <s v="Una ciudad que supera la segregaciyla discriminaci: el ser humano en el centro de las preocupaciones del desarrollo"/>
    <n v="635793423000"/>
    <n v="33034079479"/>
    <n v="668827502479"/>
    <n v="0"/>
    <n v="668827502479"/>
    <n v="50234718449"/>
    <n v="664667373731"/>
    <n v="99.38"/>
    <n v="133766137179"/>
    <n v="505463449224"/>
    <n v="75.569999999999993"/>
  </r>
  <r>
    <s v="122  01"/>
    <x v="298"/>
    <s v="Garant僘 del desarrollo integral de laprimera infancia"/>
    <n v="262766488000"/>
    <n v="10063413260"/>
    <n v="272829901260"/>
    <n v="0"/>
    <n v="272829901260"/>
    <n v="31239726059"/>
    <n v="270022500803"/>
    <n v="98.97"/>
    <n v="47222880631"/>
    <n v="188566275774"/>
    <n v="69.11"/>
  </r>
  <r>
    <s v="122  01"/>
    <x v="503"/>
    <s v="Desarrollo integral de la primera infancia en Bogot・"/>
    <n v="163153446000"/>
    <n v="33637101055"/>
    <n v="196790547055"/>
    <n v="0"/>
    <n v="196790547055"/>
    <n v="12459116052"/>
    <n v="195132544095"/>
    <n v="99.16"/>
    <n v="34440510779"/>
    <n v="155473338425"/>
    <n v="79"/>
  </r>
  <r>
    <s v="122  01"/>
    <x v="504"/>
    <s v="102 - Desarrollo integral de la primera infancia en Bogot・"/>
    <n v="4685947000"/>
    <n v="-1491948422"/>
    <n v="3193998578"/>
    <n v="0"/>
    <n v="3193998578"/>
    <n v="407504616"/>
    <n v="3156092694"/>
    <n v="98.81"/>
    <n v="230786552"/>
    <n v="2567621330"/>
    <n v="80.39"/>
  </r>
  <r>
    <s v="122  01"/>
    <x v="505"/>
    <s v="103 - Desarrollo integral de la primera infancia en Bogot・"/>
    <n v="253661000"/>
    <n v="0"/>
    <n v="253661000"/>
    <n v="0"/>
    <n v="253661000"/>
    <n v="0"/>
    <n v="221436057"/>
    <n v="87.3"/>
    <n v="52816440"/>
    <n v="219820860"/>
    <n v="86.66"/>
  </r>
  <r>
    <s v="122  01"/>
    <x v="506"/>
    <s v="104 - Desarrollo integral de la primera infancia en Bogot・"/>
    <n v="158213838000"/>
    <n v="35129049477"/>
    <n v="193342887477"/>
    <n v="0"/>
    <n v="193342887477"/>
    <n v="12051611436"/>
    <n v="191755015344"/>
    <n v="99.18"/>
    <n v="34156907787"/>
    <n v="152685896235"/>
    <n v="78.97"/>
  </r>
  <r>
    <s v="122  01"/>
    <x v="507"/>
    <s v="Construcciones dignas adecuadas y seguras"/>
    <n v="99613042000"/>
    <n v="-23573687795"/>
    <n v="76039354205"/>
    <n v="0"/>
    <n v="76039354205"/>
    <n v="18780610007"/>
    <n v="74889956708"/>
    <n v="98.49"/>
    <n v="12782369852"/>
    <n v="33092937349"/>
    <n v="43.52"/>
  </r>
  <r>
    <s v="122  01"/>
    <x v="508"/>
    <s v="103 - Construcciones dignas adecuadasy seguras"/>
    <n v="99613042000"/>
    <n v="-23573687795"/>
    <n v="76039354205"/>
    <n v="0"/>
    <n v="76039354205"/>
    <n v="18780610007"/>
    <n v="74889956708"/>
    <n v="98.49"/>
    <n v="12782369852"/>
    <n v="33092937349"/>
    <n v="43.52"/>
  </r>
  <r>
    <s v="122  01"/>
    <x v="141"/>
    <s v="Lucha contra distintos tipos de discriminaci y violencias por condici, situaci, identidad, diferencia, diversidad o etapa del ciclo vital"/>
    <n v="177967207000"/>
    <n v="10700192879"/>
    <n v="188667399879"/>
    <n v="0"/>
    <n v="188667399879"/>
    <n v="10253981424"/>
    <n v="187598542540"/>
    <n v="99.43"/>
    <n v="33635647335"/>
    <n v="156588729307"/>
    <n v="83"/>
  </r>
  <r>
    <s v="122  01"/>
    <x v="509"/>
    <s v="Atenci integral a personas con discapacidad, familias y ciudadores: cerrando brechas"/>
    <n v="53129519000"/>
    <n v="-411776713"/>
    <n v="52717742287"/>
    <n v="0"/>
    <n v="52717742287"/>
    <n v="3163243696"/>
    <n v="52682115297"/>
    <n v="99.93"/>
    <n v="9023711778"/>
    <n v="39857262085"/>
    <n v="75.61"/>
  </r>
  <r>
    <s v="122  01"/>
    <x v="510"/>
    <s v="125 - Atenci integral a personas condiscapacidad, familias y ciudadores: cerrando brechas"/>
    <n v="53129519000"/>
    <n v="-411776713"/>
    <n v="52717742287"/>
    <n v="0"/>
    <n v="52717742287"/>
    <n v="3163243696"/>
    <n v="52682115297"/>
    <n v="99.93"/>
    <n v="9023711778"/>
    <n v="39857262085"/>
    <n v="75.61"/>
  </r>
  <r>
    <s v="122  01"/>
    <x v="511"/>
    <s v="Atenci integral para personas mayores: disminuyendo la discriminaci y la segregaci socioeconica"/>
    <n v="100875116000"/>
    <n v="4379372816"/>
    <n v="105254488816"/>
    <n v="0"/>
    <n v="105254488816"/>
    <n v="4660109862"/>
    <n v="104593164703"/>
    <n v="99.37"/>
    <n v="19204924771"/>
    <n v="93567279427"/>
    <n v="88.9"/>
  </r>
  <r>
    <s v="122  01"/>
    <x v="512"/>
    <s v="126 - Atenci integral para personasmayores: disminuyendo la discriminaci y la segregaci socioeconica"/>
    <n v="100875116000"/>
    <n v="4379372816"/>
    <n v="105254488816"/>
    <n v="0"/>
    <n v="105254488816"/>
    <n v="4660109862"/>
    <n v="104593164703"/>
    <n v="99.37"/>
    <n v="19204924771"/>
    <n v="93567279427"/>
    <n v="88.9"/>
  </r>
  <r>
    <s v="122  01"/>
    <x v="513"/>
    <s v="Generaci de capacidades para el desarrollo de personas en prostituci o habitantes de calle"/>
    <n v="11000000000"/>
    <n v="4759678789"/>
    <n v="15759678789"/>
    <n v="0"/>
    <n v="15759678789"/>
    <n v="1548028905"/>
    <n v="15618079263"/>
    <n v="99.1"/>
    <n v="2943779211"/>
    <n v="11543346342"/>
    <n v="73.25"/>
  </r>
  <r>
    <s v="122  01"/>
    <x v="514"/>
    <s v="124 - Generaci de capacidades paraeldesarrollo de personas en prostituci o habitantes de calle"/>
    <n v="11000000000"/>
    <n v="4759678789"/>
    <n v="15759678789"/>
    <n v="0"/>
    <n v="15759678789"/>
    <n v="1548028905"/>
    <n v="15618079263"/>
    <n v="99.1"/>
    <n v="2943779211"/>
    <n v="11543346342"/>
    <n v="73.25"/>
  </r>
  <r>
    <s v="122  01"/>
    <x v="515"/>
    <s v="Promoci del ejercicio y goce de losderechos de personas LGBTI"/>
    <n v="3165527000"/>
    <n v="-252888584"/>
    <n v="2912638416"/>
    <n v="0"/>
    <n v="2912638416"/>
    <n v="292952386"/>
    <n v="2872512098"/>
    <n v="98.62"/>
    <n v="537917765"/>
    <n v="2019751989"/>
    <n v="69.34"/>
  </r>
  <r>
    <s v="122  01"/>
    <x v="516"/>
    <s v="123 - Promoci del ejercicio y gocedelos derechos de personas LGBTI"/>
    <n v="3165527000"/>
    <n v="-252888584"/>
    <n v="2912638416"/>
    <n v="0"/>
    <n v="2912638416"/>
    <n v="292952386"/>
    <n v="2872512098"/>
    <n v="98.62"/>
    <n v="537917765"/>
    <n v="2019751989"/>
    <n v="69.34"/>
  </r>
  <r>
    <s v="122  01"/>
    <x v="517"/>
    <s v="Protecci integral y desarrollo de capacidades de nis, nis y adolescentes"/>
    <n v="6297045000"/>
    <n v="3859782830"/>
    <n v="10156827830"/>
    <n v="0"/>
    <n v="10156827830"/>
    <n v="495230748"/>
    <n v="9966649635"/>
    <n v="98.13"/>
    <n v="1701168529"/>
    <n v="8107760488"/>
    <n v="79.83"/>
  </r>
  <r>
    <s v="122  01"/>
    <x v="518"/>
    <s v="125 - Protecci integral y desarrollode capacidades de nis, nis y adolescentes"/>
    <n v="6297045000"/>
    <n v="3859782830"/>
    <n v="10156827830"/>
    <n v="0"/>
    <n v="10156827830"/>
    <n v="495230748"/>
    <n v="9966649635"/>
    <n v="98.13"/>
    <n v="1701168529"/>
    <n v="8107760488"/>
    <n v="79.83"/>
  </r>
  <r>
    <s v="122  01"/>
    <x v="519"/>
    <s v="Jenes activando su ciudadan僘"/>
    <n v="3500000000"/>
    <n v="-1633976259"/>
    <n v="1866023741"/>
    <n v="0"/>
    <n v="1866023741"/>
    <n v="94415827"/>
    <n v="1866021544"/>
    <n v="100"/>
    <n v="224145281"/>
    <n v="1493328976"/>
    <n v="80.03"/>
  </r>
  <r>
    <s v="122  01"/>
    <x v="520"/>
    <s v="125 - Jenes activando su ciudadan僘"/>
    <n v="3500000000"/>
    <n v="-1633976259"/>
    <n v="1866023741"/>
    <n v="0"/>
    <n v="1866023741"/>
    <n v="94415827"/>
    <n v="1866021544"/>
    <n v="100"/>
    <n v="224145281"/>
    <n v="1493328976"/>
    <n v="80.03"/>
  </r>
  <r>
    <s v="122  01"/>
    <x v="146"/>
    <s v="Bogot・ un territorio que defiende, protege y promueve los derechos humanos"/>
    <n v="19669884000"/>
    <n v="-698349970"/>
    <n v="18971534030"/>
    <n v="0"/>
    <n v="18971534030"/>
    <n v="518760170"/>
    <n v="18782644076"/>
    <n v="99"/>
    <n v="3642062403"/>
    <n v="15812178309"/>
    <n v="83.35"/>
  </r>
  <r>
    <s v="122  01"/>
    <x v="521"/>
    <s v="Relaciones libre de violencias paraycon las familias de Bogot・"/>
    <n v="19669884000"/>
    <n v="-698349970"/>
    <n v="18971534030"/>
    <n v="0"/>
    <n v="18971534030"/>
    <n v="518760170"/>
    <n v="18782644076"/>
    <n v="99"/>
    <n v="3642062403"/>
    <n v="15812178309"/>
    <n v="83.35"/>
  </r>
  <r>
    <s v="122  01"/>
    <x v="522"/>
    <s v="136 - Relaciones libre de violenciaspara y con las familias de Bogot・"/>
    <n v="19669884000"/>
    <n v="-698349970"/>
    <n v="18971534030"/>
    <n v="0"/>
    <n v="18971534030"/>
    <n v="518760170"/>
    <n v="18782644076"/>
    <n v="99"/>
    <n v="3642062403"/>
    <n v="15812178309"/>
    <n v="83.35"/>
  </r>
  <r>
    <s v="122  01"/>
    <x v="366"/>
    <s v="Soberan僘 y seguridad alimentaria y nutricional"/>
    <n v="175389844000"/>
    <n v="12968823310"/>
    <n v="188358667310"/>
    <n v="0"/>
    <n v="188358667310"/>
    <n v="8222250796"/>
    <n v="188263686312"/>
    <n v="99.95"/>
    <n v="49265546810"/>
    <n v="144496265834"/>
    <n v="76.709999999999994"/>
  </r>
  <r>
    <s v="122  01"/>
    <x v="523"/>
    <s v="Alimentando capacidades: Desarrollodehabilidades y apoyo alimentario para superar condiciones de vulnerabilidad"/>
    <n v="175389844000"/>
    <n v="12968823310"/>
    <n v="188358667310"/>
    <n v="0"/>
    <n v="188358667310"/>
    <n v="8222250796"/>
    <n v="188263686312"/>
    <n v="99.95"/>
    <n v="49265546810"/>
    <n v="144496265834"/>
    <n v="76.709999999999994"/>
  </r>
  <r>
    <s v="122  01"/>
    <x v="524"/>
    <s v="151 - Alimentando capacidades: Desarrollo de habilidades y apoyo alimentario para superar condiciones de vulnerabilidad"/>
    <n v="175389844000"/>
    <n v="12968823310"/>
    <n v="188358667310"/>
    <n v="0"/>
    <n v="188358667310"/>
    <n v="8222250796"/>
    <n v="188263686312"/>
    <n v="99.95"/>
    <n v="49265546810"/>
    <n v="144496265834"/>
    <n v="76.709999999999994"/>
  </r>
  <r>
    <s v="122  01"/>
    <x v="337"/>
    <s v="Un territorio que enfrenta el cambioclim疸ico y se ordena alrededor del agua"/>
    <n v="2354314000"/>
    <n v="0"/>
    <n v="2354314000"/>
    <n v="0"/>
    <n v="2354314000"/>
    <n v="72323956"/>
    <n v="2339311329"/>
    <n v="99.36"/>
    <n v="532150962"/>
    <n v="1892094313"/>
    <n v="80.37"/>
  </r>
  <r>
    <s v="122  01"/>
    <x v="525"/>
    <s v="Gesti integral de riesgos"/>
    <n v="2354314000"/>
    <n v="0"/>
    <n v="2354314000"/>
    <n v="0"/>
    <n v="2354314000"/>
    <n v="72323956"/>
    <n v="2339311329"/>
    <n v="99.36"/>
    <n v="532150962"/>
    <n v="1892094313"/>
    <n v="80.37"/>
  </r>
  <r>
    <s v="122  01"/>
    <x v="526"/>
    <s v="Atenci y acciones humanitarias paraemergencias de origen social y natural"/>
    <n v="2354314000"/>
    <n v="0"/>
    <n v="2354314000"/>
    <n v="0"/>
    <n v="2354314000"/>
    <n v="72323956"/>
    <n v="2339311329"/>
    <n v="99.36"/>
    <n v="532150962"/>
    <n v="1892094313"/>
    <n v="80.37"/>
  </r>
  <r>
    <s v="122  01"/>
    <x v="527"/>
    <s v="200 - Atenci y acciones humanitariaspara emergencias de origen social y natural"/>
    <n v="2354314000"/>
    <n v="-226236204"/>
    <n v="2128077796"/>
    <n v="0"/>
    <n v="2128077796"/>
    <n v="72323956"/>
    <n v="2113075125"/>
    <n v="99.3"/>
    <n v="487754562"/>
    <n v="1681619276"/>
    <n v="79.02"/>
  </r>
  <r>
    <s v="122  01"/>
    <x v="528"/>
    <s v="201 - Atenci y acciones humanitariaspara emergencias de origen social y natural"/>
    <n v="0"/>
    <n v="226236204"/>
    <n v="226236204"/>
    <n v="0"/>
    <n v="226236204"/>
    <n v="0"/>
    <n v="226236204"/>
    <n v="100"/>
    <n v="44396400"/>
    <n v="210475037"/>
    <n v="93.03"/>
  </r>
  <r>
    <s v="122  01"/>
    <x v="72"/>
    <s v="Una Bogot・que defiende y fortalece lop炻lico"/>
    <n v="157721772000"/>
    <n v="-4076270792"/>
    <n v="153645501208"/>
    <n v="0"/>
    <n v="153645501208"/>
    <n v="24367887665"/>
    <n v="153463702589"/>
    <n v="99.88"/>
    <n v="31987707521"/>
    <n v="138970378851"/>
    <n v="90.45"/>
  </r>
  <r>
    <s v="122  01"/>
    <x v="158"/>
    <s v="Fortalecimiento de las capacidades degesti y coordinaci del nivel central y las localidades desde los territorios"/>
    <n v="4301433000"/>
    <n v="-92249434"/>
    <n v="4209183566"/>
    <n v="0"/>
    <n v="4209183566"/>
    <n v="569736886"/>
    <n v="4191609039"/>
    <n v="99.58"/>
    <n v="667345918"/>
    <n v="3340503996"/>
    <n v="79.36"/>
  </r>
  <r>
    <s v="122  01"/>
    <x v="529"/>
    <s v="Fortalecimiento de la gesti local para el desarrollo humano en Bogot・"/>
    <n v="4301433000"/>
    <n v="-92249434"/>
    <n v="4209183566"/>
    <n v="0"/>
    <n v="4209183566"/>
    <n v="569736886"/>
    <n v="4191609039"/>
    <n v="99.58"/>
    <n v="667345918"/>
    <n v="3340503996"/>
    <n v="79.36"/>
  </r>
  <r>
    <s v="122  01"/>
    <x v="530"/>
    <s v="220 - Fortalecimiento de la gesti local para el desarrollo humano en Bogot・"/>
    <n v="4301433000"/>
    <n v="-92249434"/>
    <n v="4209183566"/>
    <n v="0"/>
    <n v="4209183566"/>
    <n v="569736886"/>
    <n v="4191609039"/>
    <n v="99.58"/>
    <n v="667345918"/>
    <n v="3340503996"/>
    <n v="79.36"/>
  </r>
  <r>
    <s v="122  01"/>
    <x v="80"/>
    <s v="Fortalecimiento de la funci administrativa y desarrollo institucional"/>
    <n v="148318153000"/>
    <n v="-4708291050"/>
    <n v="143609861950"/>
    <n v="0"/>
    <n v="143609861950"/>
    <n v="22546880236"/>
    <n v="143449022007"/>
    <n v="99.89"/>
    <n v="29499089254"/>
    <n v="130544997091"/>
    <n v="90.9"/>
  </r>
  <r>
    <s v="122  01"/>
    <x v="531"/>
    <s v="Servicios de apoyo para garantizar laprestaci de los servicios sociales"/>
    <n v="52594967000"/>
    <n v="1964837919"/>
    <n v="54559804919"/>
    <n v="0"/>
    <n v="54559804919"/>
    <n v="5246048115"/>
    <n v="54437288275"/>
    <n v="99.78"/>
    <n v="9058555199"/>
    <n v="42237139228"/>
    <n v="77.41"/>
  </r>
  <r>
    <s v="122  01"/>
    <x v="532"/>
    <s v="235 - Servicios de apoyo para garantizar la prestaci de los servicios sociales"/>
    <n v="52594967000"/>
    <n v="1964837919"/>
    <n v="54559804919"/>
    <n v="0"/>
    <n v="54559804919"/>
    <n v="5246048115"/>
    <n v="54437288275"/>
    <n v="99.78"/>
    <n v="9058555199"/>
    <n v="42237139228"/>
    <n v="77.41"/>
  </r>
  <r>
    <s v="122  01"/>
    <x v="533"/>
    <s v="Adopci de un modelo de desarrollo organizacional para el talento humano"/>
    <n v="91780852000"/>
    <n v="-6673128969"/>
    <n v="85107723031"/>
    <n v="0"/>
    <n v="85107723031"/>
    <n v="17209602820"/>
    <n v="85071931544"/>
    <n v="99.96"/>
    <n v="19759618476"/>
    <n v="84727709843"/>
    <n v="99.55"/>
  </r>
  <r>
    <s v="122  01"/>
    <x v="534"/>
    <s v="236 - Adopci de un modelo de desarrollo organizacional para el talento humano"/>
    <n v="91780852000"/>
    <n v="-6673128969"/>
    <n v="85107723031"/>
    <n v="0"/>
    <n v="85107723031"/>
    <n v="17209602820"/>
    <n v="85071931544"/>
    <n v="99.96"/>
    <n v="19759618476"/>
    <n v="84727709843"/>
    <n v="99.55"/>
  </r>
  <r>
    <s v="122  01"/>
    <x v="535"/>
    <s v="Pol咜icas Humanas: servicios socialescon calidad"/>
    <n v="3942334000"/>
    <n v="0"/>
    <n v="3942334000"/>
    <n v="0"/>
    <n v="3942334000"/>
    <n v="91229301"/>
    <n v="3939802188"/>
    <n v="99.94"/>
    <n v="680915579"/>
    <n v="3580148020"/>
    <n v="90.81"/>
  </r>
  <r>
    <s v="122  01"/>
    <x v="536"/>
    <s v="238 - Pol咜icas Humanas: servicios sociales con calidad"/>
    <n v="3942334000"/>
    <n v="0"/>
    <n v="3942334000"/>
    <n v="0"/>
    <n v="3942334000"/>
    <n v="91229301"/>
    <n v="3939802188"/>
    <n v="99.94"/>
    <n v="680915579"/>
    <n v="3580148020"/>
    <n v="90.81"/>
  </r>
  <r>
    <s v="122  01"/>
    <x v="124"/>
    <s v="TIC para gobierno digital, ciudad inteligente y sociedad del conocimiento y del emprendimiento"/>
    <n v="5102186000"/>
    <n v="724269692"/>
    <n v="5826455692"/>
    <n v="0"/>
    <n v="5826455692"/>
    <n v="1251270543"/>
    <n v="5823071543"/>
    <n v="99.94"/>
    <n v="1821272349"/>
    <n v="5084877764"/>
    <n v="87.27"/>
  </r>
  <r>
    <s v="122  01"/>
    <x v="537"/>
    <s v="Fortalecimiento e innovaci de tecnolog僘s de la informaci y la comunicaci"/>
    <n v="5102186000"/>
    <n v="724269692"/>
    <n v="5826455692"/>
    <n v="0"/>
    <n v="5826455692"/>
    <n v="1251270543"/>
    <n v="5823071543"/>
    <n v="99.94"/>
    <n v="1821272349"/>
    <n v="5084877764"/>
    <n v="87.27"/>
  </r>
  <r>
    <s v="122  01"/>
    <x v="538"/>
    <s v="242 - Fortalecimiento e innovaci detecnolog僘s de la informaci y la comunicaci"/>
    <n v="5102186000"/>
    <n v="724269692"/>
    <n v="5826455692"/>
    <n v="0"/>
    <n v="5826455692"/>
    <n v="1251270543"/>
    <n v="5823071543"/>
    <n v="99.94"/>
    <n v="1821272349"/>
    <n v="5084877764"/>
    <n v="87.27"/>
  </r>
  <r>
    <s v="122  01"/>
    <x v="133"/>
    <s v="PASIVOS EXIGIBLES"/>
    <n v="613882000"/>
    <n v="4739076414"/>
    <n v="5352958414"/>
    <n v="0"/>
    <n v="5352958414"/>
    <n v="2515894974"/>
    <n v="5065444495"/>
    <n v="94.63"/>
    <n v="2428164463"/>
    <n v="4924980343"/>
    <n v="92"/>
  </r>
  <r>
    <s v="125  01"/>
    <x v="0"/>
    <s v="GASTOS"/>
    <n v="9142984000"/>
    <n v="1096330000"/>
    <n v="10239314000"/>
    <n v="0"/>
    <n v="10239314000"/>
    <n v="1069815137"/>
    <n v="10097734013"/>
    <n v="98.62"/>
    <n v="3734011922"/>
    <n v="9862208090"/>
    <n v="96.32"/>
  </r>
  <r>
    <s v="125  01"/>
    <x v="1"/>
    <s v="GASTOS DE FUNCIONAMIENTO"/>
    <n v="7017984000"/>
    <n v="1096330000"/>
    <n v="8114314000"/>
    <n v="0"/>
    <n v="8114314000"/>
    <n v="876873526"/>
    <n v="7998345101"/>
    <n v="98.57"/>
    <n v="3280512471"/>
    <n v="7864757823"/>
    <n v="96.92"/>
  </r>
  <r>
    <s v="125  01"/>
    <x v="2"/>
    <s v="SERVICIOS PERSONALES"/>
    <n v="6466904000"/>
    <n v="-1145732000"/>
    <n v="5321172000"/>
    <n v="0"/>
    <n v="5321172000"/>
    <n v="864591444"/>
    <n v="5242901280"/>
    <n v="98.53"/>
    <n v="952184384"/>
    <n v="5231997947"/>
    <n v="98.32"/>
  </r>
  <r>
    <s v="125  01"/>
    <x v="3"/>
    <s v="SERVICIOS PERSONALES ASOCIADOS A LANOMINA"/>
    <n v="4786253000"/>
    <n v="-840775743"/>
    <n v="3945477257"/>
    <n v="0"/>
    <n v="3945477257"/>
    <n v="552725596"/>
    <n v="3912062813"/>
    <n v="99.15"/>
    <n v="552725596"/>
    <n v="3912062813"/>
    <n v="99.15"/>
  </r>
  <r>
    <s v="125  01"/>
    <x v="4"/>
    <s v="Sueldos Personal de Nina"/>
    <n v="2552495000"/>
    <n v="-400616000"/>
    <n v="2151879000"/>
    <n v="0"/>
    <n v="2151879000"/>
    <n v="176106054"/>
    <n v="2151546209"/>
    <n v="99.98"/>
    <n v="176106054"/>
    <n v="2151546209"/>
    <n v="99.98"/>
  </r>
  <r>
    <s v="125  01"/>
    <x v="5"/>
    <s v="Gastos de Representaci"/>
    <n v="197490000"/>
    <n v="-9000000"/>
    <n v="188490000"/>
    <n v="0"/>
    <n v="188490000"/>
    <n v="16016048"/>
    <n v="182286134"/>
    <n v="96.71"/>
    <n v="16016048"/>
    <n v="182286134"/>
    <n v="96.71"/>
  </r>
  <r>
    <s v="125  01"/>
    <x v="6"/>
    <s v="Horas Extras, Dominicales, Festivos,Recargo Nocturno y Trabajo Suplementario"/>
    <n v="25636000"/>
    <n v="-11000000"/>
    <n v="14636000"/>
    <n v="0"/>
    <n v="14636000"/>
    <n v="1682962"/>
    <n v="13296797"/>
    <n v="90.85"/>
    <n v="1682962"/>
    <n v="13296797"/>
    <n v="90.85"/>
  </r>
  <r>
    <s v="125  01"/>
    <x v="84"/>
    <s v="Subsidio de Alimentaci"/>
    <n v="1729000"/>
    <n v="0"/>
    <n v="1729000"/>
    <n v="0"/>
    <n v="1729000"/>
    <n v="117292"/>
    <n v="1531867"/>
    <n v="88.6"/>
    <n v="117292"/>
    <n v="1531867"/>
    <n v="88.6"/>
  </r>
  <r>
    <s v="125  01"/>
    <x v="7"/>
    <s v="Bonificaci por Servicios Prestados"/>
    <n v="84099000"/>
    <n v="-12000000"/>
    <n v="72099000"/>
    <n v="0"/>
    <n v="72099000"/>
    <n v="5571697"/>
    <n v="69118267"/>
    <n v="95.87"/>
    <n v="5571697"/>
    <n v="69118267"/>
    <n v="95.87"/>
  </r>
  <r>
    <s v="125  01"/>
    <x v="8"/>
    <s v="Prima Semestral"/>
    <n v="399928000"/>
    <n v="-88000000"/>
    <n v="311928000"/>
    <n v="0"/>
    <n v="311928000"/>
    <n v="0"/>
    <n v="311621255"/>
    <n v="99.9"/>
    <n v="0"/>
    <n v="311621255"/>
    <n v="99.9"/>
  </r>
  <r>
    <s v="125  01"/>
    <x v="9"/>
    <s v="Prima de Navidad"/>
    <n v="362039000"/>
    <n v="-66662000"/>
    <n v="295377000"/>
    <n v="0"/>
    <n v="295377000"/>
    <n v="283889374"/>
    <n v="288665889"/>
    <n v="97.73"/>
    <n v="283889374"/>
    <n v="288665889"/>
    <n v="97.73"/>
  </r>
  <r>
    <s v="125  01"/>
    <x v="10"/>
    <s v="Prima de Vacaciones"/>
    <n v="173779000"/>
    <n v="-5950000"/>
    <n v="167829000"/>
    <n v="0"/>
    <n v="167829000"/>
    <n v="6628878"/>
    <n v="165369084"/>
    <n v="98.53"/>
    <n v="6628878"/>
    <n v="165369084"/>
    <n v="98.53"/>
  </r>
  <r>
    <s v="125  01"/>
    <x v="11"/>
    <s v="Prima T馗nica"/>
    <n v="867320000"/>
    <n v="-253494000"/>
    <n v="613826000"/>
    <n v="0"/>
    <n v="613826000"/>
    <n v="54163184"/>
    <n v="605691757"/>
    <n v="98.67"/>
    <n v="54163184"/>
    <n v="605691757"/>
    <n v="98.67"/>
  </r>
  <r>
    <s v="125  01"/>
    <x v="12"/>
    <s v="Prima de Antiguedad"/>
    <n v="66069000"/>
    <n v="-8000000"/>
    <n v="58069000"/>
    <n v="0"/>
    <n v="58069000"/>
    <n v="4821223"/>
    <n v="53943703"/>
    <n v="92.9"/>
    <n v="4821223"/>
    <n v="53943703"/>
    <n v="92.9"/>
  </r>
  <r>
    <s v="125  01"/>
    <x v="13"/>
    <s v="Prima Secretarial"/>
    <n v="1556000"/>
    <n v="286257"/>
    <n v="1842257"/>
    <n v="0"/>
    <n v="1842257"/>
    <n v="129204"/>
    <n v="1744254"/>
    <n v="94.68"/>
    <n v="129204"/>
    <n v="1744254"/>
    <n v="94.68"/>
  </r>
  <r>
    <s v="125  01"/>
    <x v="14"/>
    <s v="Vacaciones en Dinero"/>
    <n v="0"/>
    <n v="27660000"/>
    <n v="27660000"/>
    <n v="0"/>
    <n v="27660000"/>
    <n v="3050247"/>
    <n v="27510981"/>
    <n v="99.46"/>
    <n v="3050247"/>
    <n v="27510981"/>
    <n v="99.46"/>
  </r>
  <r>
    <s v="125  01"/>
    <x v="15"/>
    <s v="Bonificaci Especial de Recreaci"/>
    <n v="14182000"/>
    <n v="-1000000"/>
    <n v="13182000"/>
    <n v="0"/>
    <n v="13182000"/>
    <n v="549433"/>
    <n v="12932205"/>
    <n v="98.11"/>
    <n v="549433"/>
    <n v="12932205"/>
    <n v="98.11"/>
  </r>
  <r>
    <s v="125  01"/>
    <x v="16"/>
    <s v="Reconocimiento por Permanencia en elServicio P炻lico"/>
    <n v="39931000"/>
    <n v="-13000000"/>
    <n v="26931000"/>
    <n v="0"/>
    <n v="26931000"/>
    <n v="0"/>
    <n v="26804411"/>
    <n v="99.53"/>
    <n v="0"/>
    <n v="26804411"/>
    <n v="99.53"/>
  </r>
  <r>
    <s v="125  01"/>
    <x v="37"/>
    <s v="SERVICIOS PERSONALES INDIRECTOS"/>
    <n v="50000000"/>
    <n v="10000000"/>
    <n v="60000000"/>
    <n v="0"/>
    <n v="60000000"/>
    <n v="0"/>
    <n v="60000000"/>
    <n v="100"/>
    <n v="5150000"/>
    <n v="49096667"/>
    <n v="81.83"/>
  </r>
  <r>
    <s v="125  01"/>
    <x v="40"/>
    <s v="Remuneraci Servicios T馗nicos"/>
    <n v="50000000"/>
    <n v="10000000"/>
    <n v="60000000"/>
    <n v="0"/>
    <n v="60000000"/>
    <n v="0"/>
    <n v="60000000"/>
    <n v="100"/>
    <n v="5150000"/>
    <n v="49096667"/>
    <n v="81.83"/>
  </r>
  <r>
    <s v="125  01"/>
    <x v="17"/>
    <s v="APORTES PATRONALES AL SECTOR PRIVADOYPﾚBLICO"/>
    <n v="1630651000"/>
    <n v="-314956257"/>
    <n v="1315694743"/>
    <n v="0"/>
    <n v="1315694743"/>
    <n v="311865848"/>
    <n v="1270838467"/>
    <n v="96.59"/>
    <n v="394308788"/>
    <n v="1270838467"/>
    <n v="96.59"/>
  </r>
  <r>
    <s v="125  01"/>
    <x v="18"/>
    <s v="Aportes Patronales Sector Privado"/>
    <n v="1004354000"/>
    <n v="-188000000"/>
    <n v="816354000"/>
    <n v="0"/>
    <n v="816354000"/>
    <n v="266151554"/>
    <n v="789996986"/>
    <n v="96.77"/>
    <n v="312803245"/>
    <n v="789996986"/>
    <n v="96.77"/>
  </r>
  <r>
    <s v="125  01"/>
    <x v="19"/>
    <s v="Cesant僘s Fondos Privados"/>
    <n v="301067000"/>
    <n v="-63000000"/>
    <n v="238067000"/>
    <n v="0"/>
    <n v="238067000"/>
    <n v="218716885"/>
    <n v="224527637"/>
    <n v="94.31"/>
    <n v="218716885"/>
    <n v="224527637"/>
    <n v="94.31"/>
  </r>
  <r>
    <s v="125  01"/>
    <x v="20"/>
    <s v="Pensiones Fondos Privados"/>
    <n v="186132000"/>
    <n v="-20000000"/>
    <n v="166132000"/>
    <n v="0"/>
    <n v="166132000"/>
    <n v="14256100"/>
    <n v="162393672"/>
    <n v="97.75"/>
    <n v="27957800"/>
    <n v="162393672"/>
    <n v="97.75"/>
  </r>
  <r>
    <s v="125  01"/>
    <x v="21"/>
    <s v="Salud EPS Privadas"/>
    <n v="322544000"/>
    <n v="-62000000"/>
    <n v="260544000"/>
    <n v="0"/>
    <n v="260544000"/>
    <n v="21324529"/>
    <n v="257387381"/>
    <n v="98.79"/>
    <n v="42722820"/>
    <n v="257387381"/>
    <n v="98.79"/>
  </r>
  <r>
    <s v="125  01"/>
    <x v="22"/>
    <s v="Riesgos Profesionales Sector Privado"/>
    <n v="19807000"/>
    <n v="-3000000"/>
    <n v="16807000"/>
    <n v="0"/>
    <n v="16807000"/>
    <n v="1297600"/>
    <n v="14867268"/>
    <n v="88.46"/>
    <n v="2601400"/>
    <n v="14867268"/>
    <n v="88.46"/>
  </r>
  <r>
    <s v="125  01"/>
    <x v="23"/>
    <s v="Caja de Compensaci"/>
    <n v="174804000"/>
    <n v="-40000000"/>
    <n v="134804000"/>
    <n v="0"/>
    <n v="134804000"/>
    <n v="10556440"/>
    <n v="130821028"/>
    <n v="97.05"/>
    <n v="20804340"/>
    <n v="130821028"/>
    <n v="97.05"/>
  </r>
  <r>
    <s v="125  01"/>
    <x v="24"/>
    <s v="Aportes Patronales Sector P炻lico"/>
    <n v="626297000"/>
    <n v="-126956257"/>
    <n v="499340743"/>
    <n v="0"/>
    <n v="499340743"/>
    <n v="45714294"/>
    <n v="480841481"/>
    <n v="96.3"/>
    <n v="81505543"/>
    <n v="480841481"/>
    <n v="96.3"/>
  </r>
  <r>
    <s v="125  01"/>
    <x v="25"/>
    <s v="Cesant僘s Fondos P炻licos"/>
    <n v="139986000"/>
    <n v="-20000000"/>
    <n v="119986000"/>
    <n v="0"/>
    <n v="119986000"/>
    <n v="16611541"/>
    <n v="115678692"/>
    <n v="96.41"/>
    <n v="23093114"/>
    <n v="115678692"/>
    <n v="96.41"/>
  </r>
  <r>
    <s v="125  01"/>
    <x v="26"/>
    <s v="Pensiones Fondos P炻licos"/>
    <n v="269229000"/>
    <n v="-63000000"/>
    <n v="206229000"/>
    <n v="0"/>
    <n v="206229000"/>
    <n v="15858900"/>
    <n v="201290998"/>
    <n v="97.61"/>
    <n v="32358700"/>
    <n v="201290998"/>
    <n v="97.61"/>
  </r>
  <r>
    <s v="125  01"/>
    <x v="28"/>
    <s v="ESAP"/>
    <n v="21852000"/>
    <n v="-4000000"/>
    <n v="17852000"/>
    <n v="0"/>
    <n v="17852000"/>
    <n v="1319555"/>
    <n v="16352636"/>
    <n v="91.6"/>
    <n v="2600543"/>
    <n v="16352636"/>
    <n v="91.6"/>
  </r>
  <r>
    <s v="125  01"/>
    <x v="29"/>
    <s v="ICBF"/>
    <n v="131102000"/>
    <n v="-29000000"/>
    <n v="102102000"/>
    <n v="0"/>
    <n v="102102000"/>
    <n v="7917330"/>
    <n v="98115771"/>
    <n v="96.1"/>
    <n v="15603255"/>
    <n v="98115771"/>
    <n v="96.1"/>
  </r>
  <r>
    <s v="125  01"/>
    <x v="30"/>
    <s v="SENA"/>
    <n v="21852000"/>
    <n v="-4000000"/>
    <n v="17852000"/>
    <n v="0"/>
    <n v="17852000"/>
    <n v="1319555"/>
    <n v="16352636"/>
    <n v="91.6"/>
    <n v="2600543"/>
    <n v="16352636"/>
    <n v="91.6"/>
  </r>
  <r>
    <s v="125  01"/>
    <x v="31"/>
    <s v="Institutos T馗nicos"/>
    <n v="41946000"/>
    <n v="-7000000"/>
    <n v="34946000"/>
    <n v="0"/>
    <n v="34946000"/>
    <n v="2639110"/>
    <n v="32705257"/>
    <n v="93.59"/>
    <n v="5201085"/>
    <n v="32705257"/>
    <n v="93.59"/>
  </r>
  <r>
    <s v="125  01"/>
    <x v="32"/>
    <s v="Comisiones"/>
    <n v="330000"/>
    <n v="43743"/>
    <n v="373743"/>
    <n v="0"/>
    <n v="373743"/>
    <n v="48303"/>
    <n v="345491"/>
    <n v="92.44"/>
    <n v="48303"/>
    <n v="345491"/>
    <n v="92.44"/>
  </r>
  <r>
    <s v="125  01"/>
    <x v="33"/>
    <s v="GASTOS GENERALES"/>
    <n v="551080000"/>
    <n v="2240183500"/>
    <n v="2791263500"/>
    <n v="0"/>
    <n v="2791263500"/>
    <n v="12282082"/>
    <n v="2753565321"/>
    <n v="98.65"/>
    <n v="2328328087"/>
    <n v="2630881376"/>
    <n v="94.25"/>
  </r>
  <r>
    <s v="125  01"/>
    <x v="42"/>
    <s v="Adquisici de Bienes"/>
    <n v="167000000"/>
    <n v="-3500000"/>
    <n v="163500000"/>
    <n v="0"/>
    <n v="163500000"/>
    <n v="270034"/>
    <n v="154239343"/>
    <n v="94.34"/>
    <n v="20366795"/>
    <n v="124153017"/>
    <n v="75.930000000000007"/>
  </r>
  <r>
    <s v="125  01"/>
    <x v="43"/>
    <s v="Gastos de Computador"/>
    <n v="137000000"/>
    <n v="-7000000"/>
    <n v="130000000"/>
    <n v="0"/>
    <n v="130000000"/>
    <n v="0"/>
    <n v="128307955"/>
    <n v="98.7"/>
    <n v="18934602"/>
    <n v="113810074"/>
    <n v="87.55"/>
  </r>
  <r>
    <s v="125  01"/>
    <x v="44"/>
    <s v="Combustibles, Lubricantes y Llantas"/>
    <n v="12000000"/>
    <n v="-4500000"/>
    <n v="7500000"/>
    <n v="0"/>
    <n v="7500000"/>
    <n v="0"/>
    <n v="7322355"/>
    <n v="97.63"/>
    <n v="0"/>
    <n v="2122355"/>
    <n v="28.3"/>
  </r>
  <r>
    <s v="125  01"/>
    <x v="45"/>
    <s v="Materiales y Suministros"/>
    <n v="18000000"/>
    <n v="8000000"/>
    <n v="26000000"/>
    <n v="0"/>
    <n v="26000000"/>
    <n v="270034"/>
    <n v="18609033"/>
    <n v="71.569999999999993"/>
    <n v="1432193"/>
    <n v="8220588"/>
    <n v="31.62"/>
  </r>
  <r>
    <s v="125  01"/>
    <x v="47"/>
    <s v="Adquisici de Servicios"/>
    <n v="383900000"/>
    <n v="2227683500"/>
    <n v="2611583500"/>
    <n v="0"/>
    <n v="2611583500"/>
    <n v="10196259"/>
    <n v="2588064269"/>
    <n v="99.1"/>
    <n v="2303110172"/>
    <n v="2497282439"/>
    <n v="95.62"/>
  </r>
  <r>
    <s v="125  01"/>
    <x v="49"/>
    <s v="Vi疸icos y Gastos de Viaje"/>
    <n v="0"/>
    <n v="2062000"/>
    <n v="2062000"/>
    <n v="0"/>
    <n v="2062000"/>
    <n v="0"/>
    <n v="2061367"/>
    <n v="99.97"/>
    <n v="0"/>
    <n v="2061367"/>
    <n v="99.97"/>
  </r>
  <r>
    <s v="125  01"/>
    <x v="50"/>
    <s v="Gastos de Transporte y Comunicaci"/>
    <n v="71600000"/>
    <n v="-11878500"/>
    <n v="59721500"/>
    <n v="0"/>
    <n v="59721500"/>
    <n v="118000"/>
    <n v="58375254"/>
    <n v="97.75"/>
    <n v="7256607"/>
    <n v="39548442"/>
    <n v="66.22"/>
  </r>
  <r>
    <s v="125  01"/>
    <x v="51"/>
    <s v="Impresos y  Publicaciones"/>
    <n v="13100000"/>
    <n v="-1000000"/>
    <n v="12100000"/>
    <n v="0"/>
    <n v="12100000"/>
    <n v="1693785"/>
    <n v="11900000"/>
    <n v="98.35"/>
    <n v="1986400"/>
    <n v="10406215"/>
    <n v="86"/>
  </r>
  <r>
    <s v="125  01"/>
    <x v="52"/>
    <s v="Mantenimiento y Reparaciones"/>
    <n v="122900000"/>
    <n v="-16000000"/>
    <n v="106900000"/>
    <n v="0"/>
    <n v="106900000"/>
    <n v="5487427"/>
    <n v="95699315"/>
    <n v="89.52"/>
    <n v="12930275"/>
    <n v="62643687"/>
    <n v="58.6"/>
  </r>
  <r>
    <s v="125  01"/>
    <x v="53"/>
    <s v="Mantenimiento Entidad"/>
    <n v="122900000"/>
    <n v="-16000000"/>
    <n v="106900000"/>
    <n v="0"/>
    <n v="106900000"/>
    <n v="5487427"/>
    <n v="95699315"/>
    <n v="89.52"/>
    <n v="12930275"/>
    <n v="62643687"/>
    <n v="58.6"/>
  </r>
  <r>
    <s v="125  01"/>
    <x v="54"/>
    <s v="Seguros"/>
    <n v="26000000"/>
    <n v="0"/>
    <n v="26000000"/>
    <n v="0"/>
    <n v="26000000"/>
    <n v="0"/>
    <n v="25895377"/>
    <n v="99.6"/>
    <n v="0"/>
    <n v="25822972"/>
    <n v="99.32"/>
  </r>
  <r>
    <s v="125  01"/>
    <x v="55"/>
    <s v="Seguros Entidad"/>
    <n v="26000000"/>
    <n v="0"/>
    <n v="26000000"/>
    <n v="0"/>
    <n v="26000000"/>
    <n v="0"/>
    <n v="25895377"/>
    <n v="99.6"/>
    <n v="0"/>
    <n v="25822972"/>
    <n v="99.32"/>
  </r>
  <r>
    <s v="125  01"/>
    <x v="56"/>
    <s v="Servicios P炻licos"/>
    <n v="39000000"/>
    <n v="4500000"/>
    <n v="43500000"/>
    <n v="0"/>
    <n v="43500000"/>
    <n v="3035690"/>
    <n v="37750010"/>
    <n v="86.78"/>
    <n v="3035690"/>
    <n v="37750010"/>
    <n v="86.78"/>
  </r>
  <r>
    <s v="125  01"/>
    <x v="57"/>
    <s v="Energ僘"/>
    <n v="0"/>
    <n v="2460000"/>
    <n v="2460000"/>
    <n v="0"/>
    <n v="2460000"/>
    <n v="48890"/>
    <n v="1315170"/>
    <n v="53.46"/>
    <n v="48890"/>
    <n v="1315170"/>
    <n v="53.46"/>
  </r>
  <r>
    <s v="125  01"/>
    <x v="58"/>
    <s v="Acueducto y Alcantarillado"/>
    <n v="0"/>
    <n v="1800000"/>
    <n v="1800000"/>
    <n v="0"/>
    <n v="1800000"/>
    <n v="30420"/>
    <n v="405390"/>
    <n v="22.52"/>
    <n v="30420"/>
    <n v="405390"/>
    <n v="22.52"/>
  </r>
  <r>
    <s v="125  01"/>
    <x v="59"/>
    <s v="Aseo"/>
    <n v="0"/>
    <n v="240000"/>
    <n v="240000"/>
    <n v="0"/>
    <n v="240000"/>
    <n v="13280"/>
    <n v="93550"/>
    <n v="38.979999999999997"/>
    <n v="13280"/>
    <n v="93550"/>
    <n v="38.979999999999997"/>
  </r>
  <r>
    <s v="125  01"/>
    <x v="60"/>
    <s v="Tel馭ono"/>
    <n v="39000000"/>
    <n v="0"/>
    <n v="39000000"/>
    <n v="0"/>
    <n v="39000000"/>
    <n v="2943100"/>
    <n v="35935900"/>
    <n v="92.14"/>
    <n v="2943100"/>
    <n v="35935900"/>
    <n v="92.14"/>
  </r>
  <r>
    <s v="125  01"/>
    <x v="61"/>
    <s v="Capacitaci"/>
    <n v="40000000"/>
    <n v="0"/>
    <n v="40000000"/>
    <n v="0"/>
    <n v="40000000"/>
    <n v="3230000"/>
    <n v="39624000"/>
    <n v="99.06"/>
    <n v="3760000"/>
    <n v="5570000"/>
    <n v="13.93"/>
  </r>
  <r>
    <s v="125  01"/>
    <x v="62"/>
    <s v="Capacitaci Interna"/>
    <n v="40000000"/>
    <n v="0"/>
    <n v="40000000"/>
    <n v="0"/>
    <n v="40000000"/>
    <n v="3230000"/>
    <n v="39624000"/>
    <n v="99.06"/>
    <n v="3760000"/>
    <n v="5570000"/>
    <n v="13.93"/>
  </r>
  <r>
    <s v="125  01"/>
    <x v="63"/>
    <s v="Bienestar e Incentivos"/>
    <n v="46300000"/>
    <n v="2250000000"/>
    <n v="2296300000"/>
    <n v="0"/>
    <n v="2296300000"/>
    <n v="-3406629"/>
    <n v="2292831024"/>
    <n v="99.85"/>
    <n v="2272475200"/>
    <n v="2290616224"/>
    <n v="99.75"/>
  </r>
  <r>
    <s v="125  01"/>
    <x v="65"/>
    <s v="Salud Ocupacional"/>
    <n v="25000000"/>
    <n v="0"/>
    <n v="25000000"/>
    <n v="0"/>
    <n v="25000000"/>
    <n v="37986"/>
    <n v="23927922"/>
    <n v="95.71"/>
    <n v="1666000"/>
    <n v="22863522"/>
    <n v="91.45"/>
  </r>
  <r>
    <s v="125  01"/>
    <x v="34"/>
    <s v="Otros Gastos Generales"/>
    <n v="180000"/>
    <n v="16000000"/>
    <n v="16180000"/>
    <n v="0"/>
    <n v="16180000"/>
    <n v="1815789"/>
    <n v="11261709"/>
    <n v="69.599999999999994"/>
    <n v="4851120"/>
    <n v="9445920"/>
    <n v="58.38"/>
  </r>
  <r>
    <s v="125  01"/>
    <x v="67"/>
    <s v="Impuestos, Tasas, Contribuciones, Derechos y Multas"/>
    <n v="180000"/>
    <n v="0"/>
    <n v="180000"/>
    <n v="0"/>
    <n v="180000"/>
    <n v="0"/>
    <n v="123000"/>
    <n v="68.33"/>
    <n v="0"/>
    <n v="123000"/>
    <n v="68.33"/>
  </r>
  <r>
    <s v="125  01"/>
    <x v="295"/>
    <s v="Otros Gastos Generales"/>
    <n v="0"/>
    <n v="16000000"/>
    <n v="16000000"/>
    <n v="0"/>
    <n v="16000000"/>
    <n v="1815789"/>
    <n v="11138709"/>
    <n v="69.62"/>
    <n v="4851120"/>
    <n v="9322920"/>
    <n v="58.27"/>
  </r>
  <r>
    <s v="125  01"/>
    <x v="68"/>
    <s v="PASIVOS EXIGIBLES"/>
    <n v="0"/>
    <n v="1878500"/>
    <n v="1878500"/>
    <n v="0"/>
    <n v="1878500"/>
    <n v="0"/>
    <n v="1878500"/>
    <n v="100"/>
    <n v="0"/>
    <n v="1878500"/>
    <n v="100"/>
  </r>
  <r>
    <s v="125  01"/>
    <x v="69"/>
    <s v="INVERSIﾓN"/>
    <n v="2125000000"/>
    <n v="0"/>
    <n v="2125000000"/>
    <n v="0"/>
    <n v="2125000000"/>
    <n v="192941611"/>
    <n v="2099388912"/>
    <n v="98.79"/>
    <n v="453499451"/>
    <n v="1997450267"/>
    <n v="94"/>
  </r>
  <r>
    <s v="125  01"/>
    <x v="70"/>
    <s v="DIRECTA"/>
    <n v="2125000000"/>
    <n v="0"/>
    <n v="2125000000"/>
    <n v="0"/>
    <n v="2125000000"/>
    <n v="192941611"/>
    <n v="2099388912"/>
    <n v="98.79"/>
    <n v="453499451"/>
    <n v="1997450267"/>
    <n v="94"/>
  </r>
  <r>
    <s v="125  01"/>
    <x v="71"/>
    <s v="Bogot・Humana"/>
    <n v="2125000000"/>
    <n v="0"/>
    <n v="2125000000"/>
    <n v="0"/>
    <n v="2125000000"/>
    <n v="192941611"/>
    <n v="2099388912"/>
    <n v="98.79"/>
    <n v="453499451"/>
    <n v="1997450267"/>
    <n v="94"/>
  </r>
  <r>
    <s v="125  01"/>
    <x v="72"/>
    <s v="Una Bogot・que defiende y fortalece lop炻lico"/>
    <n v="2125000000"/>
    <n v="0"/>
    <n v="2125000000"/>
    <n v="0"/>
    <n v="2125000000"/>
    <n v="192941611"/>
    <n v="2099388912"/>
    <n v="98.79"/>
    <n v="453499451"/>
    <n v="1997450267"/>
    <n v="94"/>
  </r>
  <r>
    <s v="125  01"/>
    <x v="73"/>
    <s v="Transparencia, probidad, lucha contrala corrupci y control social efectivo e incluyente"/>
    <n v="45000000"/>
    <n v="0"/>
    <n v="45000000"/>
    <n v="0"/>
    <n v="45000000"/>
    <n v="0"/>
    <n v="45000000"/>
    <n v="100"/>
    <n v="45000000"/>
    <n v="45000000"/>
    <n v="100"/>
  </r>
  <r>
    <s v="125  01"/>
    <x v="539"/>
    <s v="El servicio, actitud de vida con probidad"/>
    <n v="45000000"/>
    <n v="0"/>
    <n v="45000000"/>
    <n v="0"/>
    <n v="45000000"/>
    <n v="0"/>
    <n v="45000000"/>
    <n v="100"/>
    <n v="45000000"/>
    <n v="45000000"/>
    <n v="100"/>
  </r>
  <r>
    <s v="125  01"/>
    <x v="540"/>
    <s v="222 - El servicio, actitud de vida conprobidad"/>
    <n v="45000000"/>
    <n v="0"/>
    <n v="45000000"/>
    <n v="0"/>
    <n v="45000000"/>
    <n v="0"/>
    <n v="45000000"/>
    <n v="100"/>
    <n v="45000000"/>
    <n v="45000000"/>
    <n v="100"/>
  </r>
  <r>
    <s v="125  01"/>
    <x v="80"/>
    <s v="Fortalecimiento de la funci administrativa y desarrollo institucional"/>
    <n v="2080000000"/>
    <n v="0"/>
    <n v="2080000000"/>
    <n v="0"/>
    <n v="2080000000"/>
    <n v="192941611"/>
    <n v="2054388912"/>
    <n v="98.77"/>
    <n v="408499451"/>
    <n v="1952450267"/>
    <n v="93.87"/>
  </r>
  <r>
    <s v="125  01"/>
    <x v="541"/>
    <s v="Estructuraci - fortalecimiento y dignificaci t馗nico - humana del empleo p炻lico en el Distrito Capital"/>
    <n v="1837000000"/>
    <n v="0"/>
    <n v="1837000000"/>
    <n v="0"/>
    <n v="1837000000"/>
    <n v="186942611"/>
    <n v="1819169912"/>
    <n v="99.03"/>
    <n v="395699451"/>
    <n v="1783225467"/>
    <n v="97.07"/>
  </r>
  <r>
    <s v="125  01"/>
    <x v="542"/>
    <s v="236 - Estructuraci - fortalecimientoy dignificaci t馗nico - humana del empleo p炻lico en el Distrito Capital"/>
    <n v="1837000000"/>
    <n v="0"/>
    <n v="1837000000"/>
    <n v="0"/>
    <n v="1837000000"/>
    <n v="186942611"/>
    <n v="1819169912"/>
    <n v="99.03"/>
    <n v="395699451"/>
    <n v="1783225467"/>
    <n v="97.07"/>
  </r>
  <r>
    <s v="125  01"/>
    <x v="543"/>
    <s v="Fortalecimiento de los sistemas de gesti en el DASCD con componentes TICｴs"/>
    <n v="243000000"/>
    <n v="0"/>
    <n v="243000000"/>
    <n v="0"/>
    <n v="243000000"/>
    <n v="5999000"/>
    <n v="235219000"/>
    <n v="96.8"/>
    <n v="12800000"/>
    <n v="169224800"/>
    <n v="69.64"/>
  </r>
  <r>
    <s v="125  01"/>
    <x v="544"/>
    <s v="235 - Fortalecimiento de los sistemasde gesti en el DASCD con componentes TICｴs"/>
    <n v="243000000"/>
    <n v="0"/>
    <n v="243000000"/>
    <n v="0"/>
    <n v="243000000"/>
    <n v="5999000"/>
    <n v="235219000"/>
    <n v="96.8"/>
    <n v="12800000"/>
    <n v="169224800"/>
    <n v="69.64"/>
  </r>
  <r>
    <s v="126  01"/>
    <x v="0"/>
    <s v="GASTOS"/>
    <n v="122590845000"/>
    <n v="-50187200000"/>
    <n v="72403645000"/>
    <n v="0"/>
    <n v="72403645000"/>
    <n v="9860801290"/>
    <n v="67721513645"/>
    <n v="93.53"/>
    <n v="11825180496"/>
    <n v="51298901169"/>
    <n v="70.849999999999994"/>
  </r>
  <r>
    <s v="126  01"/>
    <x v="1"/>
    <s v="GASTOS DE FUNCIONAMIENTO"/>
    <n v="21688627000"/>
    <n v="0"/>
    <n v="21688627000"/>
    <n v="0"/>
    <n v="21688627000"/>
    <n v="2527735893"/>
    <n v="20488990128"/>
    <n v="94.47"/>
    <n v="3767171157"/>
    <n v="18558347579"/>
    <n v="85.57"/>
  </r>
  <r>
    <s v="126  01"/>
    <x v="2"/>
    <s v="SERVICIOS PERSONALES"/>
    <n v="17015014000"/>
    <n v="-1114520415"/>
    <n v="15900493585"/>
    <n v="0"/>
    <n v="15900493585"/>
    <n v="2116630558"/>
    <n v="14908084438"/>
    <n v="93.76"/>
    <n v="2524344226"/>
    <n v="14583636435"/>
    <n v="91.72"/>
  </r>
  <r>
    <s v="126  01"/>
    <x v="3"/>
    <s v="SERVICIOS PERSONALES ASOCIADOS A LANOMINA"/>
    <n v="10343023000"/>
    <n v="-1615969701"/>
    <n v="8727053299"/>
    <n v="0"/>
    <n v="8727053299"/>
    <n v="1179102441"/>
    <n v="8151286235"/>
    <n v="93.4"/>
    <n v="1179102441"/>
    <n v="8151286235"/>
    <n v="93.4"/>
  </r>
  <r>
    <s v="126  01"/>
    <x v="4"/>
    <s v="Sueldos Personal de Nina"/>
    <n v="5377332000"/>
    <n v="-904415000"/>
    <n v="4472917000"/>
    <n v="0"/>
    <n v="4472917000"/>
    <n v="407156777"/>
    <n v="4265648842"/>
    <n v="95.37"/>
    <n v="407156777"/>
    <n v="4265648842"/>
    <n v="95.37"/>
  </r>
  <r>
    <s v="126  01"/>
    <x v="5"/>
    <s v="Gastos de Representaci"/>
    <n v="420726000"/>
    <n v="-6466000"/>
    <n v="414260000"/>
    <n v="0"/>
    <n v="414260000"/>
    <n v="34939068"/>
    <n v="406231976"/>
    <n v="98.06"/>
    <n v="34939068"/>
    <n v="406231976"/>
    <n v="98.06"/>
  </r>
  <r>
    <s v="126  01"/>
    <x v="6"/>
    <s v="Horas Extras, Dominicales, Festivos,Recargo Nocturno y Trabajo Suplementario"/>
    <n v="424460000"/>
    <n v="-254682946"/>
    <n v="169777054"/>
    <n v="0"/>
    <n v="169777054"/>
    <n v="37306674"/>
    <n v="167551025"/>
    <n v="98.69"/>
    <n v="37306674"/>
    <n v="167551025"/>
    <n v="98.69"/>
  </r>
  <r>
    <s v="126  01"/>
    <x v="83"/>
    <s v="Auxilio de Transporte"/>
    <n v="4400000"/>
    <n v="-41000"/>
    <n v="4359000"/>
    <n v="0"/>
    <n v="4359000"/>
    <n v="122400"/>
    <n v="1706400"/>
    <n v="39.15"/>
    <n v="122400"/>
    <n v="1706400"/>
    <n v="39.15"/>
  </r>
  <r>
    <s v="126  01"/>
    <x v="84"/>
    <s v="Subsidio de Alimentaci"/>
    <n v="12681000"/>
    <n v="-115000"/>
    <n v="12566000"/>
    <n v="0"/>
    <n v="12566000"/>
    <n v="827388"/>
    <n v="8001885"/>
    <n v="63.68"/>
    <n v="827388"/>
    <n v="8001885"/>
    <n v="63.68"/>
  </r>
  <r>
    <s v="126  01"/>
    <x v="7"/>
    <s v="Bonificaci por Servicios Prestados"/>
    <n v="180244000"/>
    <n v="-26522000"/>
    <n v="153722000"/>
    <n v="0"/>
    <n v="153722000"/>
    <n v="7277295"/>
    <n v="127475142"/>
    <n v="82.93"/>
    <n v="7277295"/>
    <n v="127475142"/>
    <n v="82.93"/>
  </r>
  <r>
    <s v="126  01"/>
    <x v="8"/>
    <s v="Prima Semestral"/>
    <n v="872090000"/>
    <n v="-221098000"/>
    <n v="650992000"/>
    <n v="0"/>
    <n v="650992000"/>
    <n v="0"/>
    <n v="650980421"/>
    <n v="100"/>
    <n v="0"/>
    <n v="650980421"/>
    <n v="100"/>
  </r>
  <r>
    <s v="126  01"/>
    <x v="9"/>
    <s v="Prima de Navidad"/>
    <n v="752348000"/>
    <n v="-22431000"/>
    <n v="729917000"/>
    <n v="0"/>
    <n v="729917000"/>
    <n v="511681345"/>
    <n v="584240010"/>
    <n v="80.040000000000006"/>
    <n v="511681345"/>
    <n v="584240010"/>
    <n v="80.040000000000006"/>
  </r>
  <r>
    <s v="126  01"/>
    <x v="10"/>
    <s v="Prima de Vacaciones"/>
    <n v="361130000"/>
    <n v="-21383603"/>
    <n v="339746397"/>
    <n v="0"/>
    <n v="339746397"/>
    <n v="39027591"/>
    <n v="274278390"/>
    <n v="80.73"/>
    <n v="39027591"/>
    <n v="274278390"/>
    <n v="80.73"/>
  </r>
  <r>
    <s v="126  01"/>
    <x v="11"/>
    <s v="Prima T馗nica"/>
    <n v="1593212000"/>
    <n v="-222742000"/>
    <n v="1370470000"/>
    <n v="0"/>
    <n v="1370470000"/>
    <n v="108089416"/>
    <n v="1278817996"/>
    <n v="93.31"/>
    <n v="108089416"/>
    <n v="1278817996"/>
    <n v="93.31"/>
  </r>
  <r>
    <s v="126  01"/>
    <x v="12"/>
    <s v="Prima de Antiguedad"/>
    <n v="201660000"/>
    <n v="-16168000"/>
    <n v="185492000"/>
    <n v="0"/>
    <n v="185492000"/>
    <n v="14474156"/>
    <n v="171675465"/>
    <n v="92.55"/>
    <n v="14474156"/>
    <n v="171675465"/>
    <n v="92.55"/>
  </r>
  <r>
    <s v="126  01"/>
    <x v="13"/>
    <s v="Prima Secretarial"/>
    <n v="4717000"/>
    <n v="-75000"/>
    <n v="4642000"/>
    <n v="0"/>
    <n v="4642000"/>
    <n v="326479"/>
    <n v="3989153"/>
    <n v="85.94"/>
    <n v="326479"/>
    <n v="3989153"/>
    <n v="85.94"/>
  </r>
  <r>
    <s v="126  01"/>
    <x v="14"/>
    <s v="Vacaciones en Dinero"/>
    <n v="0"/>
    <n v="90843848"/>
    <n v="90843848"/>
    <n v="0"/>
    <n v="90843848"/>
    <n v="14387711"/>
    <n v="90841211"/>
    <n v="100"/>
    <n v="14387711"/>
    <n v="90841211"/>
    <n v="100"/>
  </r>
  <r>
    <s v="126  01"/>
    <x v="15"/>
    <s v="Bonificaci Especial de Recreaci"/>
    <n v="29872000"/>
    <n v="-266000"/>
    <n v="29606000"/>
    <n v="0"/>
    <n v="29606000"/>
    <n v="3486141"/>
    <n v="22107237"/>
    <n v="74.67"/>
    <n v="3486141"/>
    <n v="22107237"/>
    <n v="74.67"/>
  </r>
  <r>
    <s v="126  01"/>
    <x v="16"/>
    <s v="Reconocimiento por Permanencia en elServicio P炻lico"/>
    <n v="108151000"/>
    <n v="-10408000"/>
    <n v="97743000"/>
    <n v="0"/>
    <n v="97743000"/>
    <n v="0"/>
    <n v="97741082"/>
    <n v="100"/>
    <n v="0"/>
    <n v="97741082"/>
    <n v="100"/>
  </r>
  <r>
    <s v="126  01"/>
    <x v="37"/>
    <s v="SERVICIOS PERSONALES INDIRECTOS"/>
    <n v="3100440000"/>
    <n v="823990010"/>
    <n v="3924430010"/>
    <n v="0"/>
    <n v="3924430010"/>
    <n v="58922032"/>
    <n v="3899196447"/>
    <n v="99.36"/>
    <n v="466635700"/>
    <n v="3574748444"/>
    <n v="91.09"/>
  </r>
  <r>
    <s v="126  01"/>
    <x v="38"/>
    <s v="Honorarios"/>
    <n v="2850000000"/>
    <n v="132987343"/>
    <n v="2982987343"/>
    <n v="0"/>
    <n v="2982987343"/>
    <n v="57726999"/>
    <n v="2962774981"/>
    <n v="99.32"/>
    <n v="402252999"/>
    <n v="2680515979"/>
    <n v="89.86"/>
  </r>
  <r>
    <s v="126  01"/>
    <x v="39"/>
    <s v="Honorarios Entidad"/>
    <n v="2850000000"/>
    <n v="132987343"/>
    <n v="2982987343"/>
    <n v="0"/>
    <n v="2982987343"/>
    <n v="57726999"/>
    <n v="2962774981"/>
    <n v="99.32"/>
    <n v="402252999"/>
    <n v="2680515979"/>
    <n v="89.86"/>
  </r>
  <r>
    <s v="126  01"/>
    <x v="40"/>
    <s v="Remuneraci Servicios T馗nicos"/>
    <n v="250440000"/>
    <n v="691002667"/>
    <n v="941442667"/>
    <n v="0"/>
    <n v="941442667"/>
    <n v="1195033"/>
    <n v="936421466"/>
    <n v="99.47"/>
    <n v="64382701"/>
    <n v="894232465"/>
    <n v="94.99"/>
  </r>
  <r>
    <s v="126  01"/>
    <x v="17"/>
    <s v="APORTES PATRONALES AL SECTOR PRIVADOYPﾚBLICO"/>
    <n v="3571551000"/>
    <n v="-322540724"/>
    <n v="3249010276"/>
    <n v="0"/>
    <n v="3249010276"/>
    <n v="878606085"/>
    <n v="2857601756"/>
    <n v="87.95"/>
    <n v="878606085"/>
    <n v="2857601756"/>
    <n v="87.95"/>
  </r>
  <r>
    <s v="126  01"/>
    <x v="18"/>
    <s v="Aportes Patronales Sector Privado"/>
    <n v="2369746000"/>
    <n v="-385094299"/>
    <n v="1984651701"/>
    <n v="0"/>
    <n v="1984651701"/>
    <n v="540282149"/>
    <n v="1665569680"/>
    <n v="83.92"/>
    <n v="540282149"/>
    <n v="1665569680"/>
    <n v="83.92"/>
  </r>
  <r>
    <s v="126  01"/>
    <x v="19"/>
    <s v="Cesant僘s Fondos Privados"/>
    <n v="578438000"/>
    <n v="-122336000"/>
    <n v="456102000"/>
    <n v="0"/>
    <n v="456102000"/>
    <n v="330319598"/>
    <n v="367127640"/>
    <n v="80.489999999999995"/>
    <n v="330319598"/>
    <n v="367127640"/>
    <n v="80.489999999999995"/>
  </r>
  <r>
    <s v="126  01"/>
    <x v="20"/>
    <s v="Pensiones Fondos Privados"/>
    <n v="625313000"/>
    <n v="-125491000"/>
    <n v="499822000"/>
    <n v="0"/>
    <n v="499822000"/>
    <n v="56426700"/>
    <n v="393274400"/>
    <n v="78.680000000000007"/>
    <n v="56426700"/>
    <n v="393274400"/>
    <n v="78.680000000000007"/>
  </r>
  <r>
    <s v="126  01"/>
    <x v="21"/>
    <s v="Salud EPS Privadas"/>
    <n v="697198000"/>
    <n v="-90017711"/>
    <n v="607180289"/>
    <n v="0"/>
    <n v="607180289"/>
    <n v="93925600"/>
    <n v="541970400"/>
    <n v="89.26"/>
    <n v="93925600"/>
    <n v="541970400"/>
    <n v="89.26"/>
  </r>
  <r>
    <s v="126  01"/>
    <x v="22"/>
    <s v="Riesgos Profesionales Sector Privado"/>
    <n v="90866000"/>
    <n v="-1889000"/>
    <n v="88977000"/>
    <n v="0"/>
    <n v="88977000"/>
    <n v="11374251"/>
    <n v="61287440"/>
    <n v="68.88"/>
    <n v="11374251"/>
    <n v="61287440"/>
    <n v="68.88"/>
  </r>
  <r>
    <s v="126  01"/>
    <x v="23"/>
    <s v="Caja de Compensaci"/>
    <n v="377931000"/>
    <n v="-45360588"/>
    <n v="332570412"/>
    <n v="0"/>
    <n v="332570412"/>
    <n v="48236000"/>
    <n v="301909800"/>
    <n v="90.78"/>
    <n v="48236000"/>
    <n v="301909800"/>
    <n v="90.78"/>
  </r>
  <r>
    <s v="126  01"/>
    <x v="24"/>
    <s v="Aportes Patronales Sector P炻lico"/>
    <n v="1201805000"/>
    <n v="62553575"/>
    <n v="1264358575"/>
    <n v="0"/>
    <n v="1264358575"/>
    <n v="338323936"/>
    <n v="1192032076"/>
    <n v="94.28"/>
    <n v="338323936"/>
    <n v="1192032076"/>
    <n v="94.28"/>
  </r>
  <r>
    <s v="126  01"/>
    <x v="25"/>
    <s v="Cesant僘s Fondos P炻licos"/>
    <n v="374030000"/>
    <n v="70122575"/>
    <n v="444152575"/>
    <n v="0"/>
    <n v="444152575"/>
    <n v="199338034"/>
    <n v="444152575"/>
    <n v="100"/>
    <n v="199338034"/>
    <n v="444152575"/>
    <n v="100"/>
  </r>
  <r>
    <s v="126  01"/>
    <x v="26"/>
    <s v="Pensiones Fondos P炻licos"/>
    <n v="358969000"/>
    <n v="9326000"/>
    <n v="368295000"/>
    <n v="0"/>
    <n v="368295000"/>
    <n v="76014700"/>
    <n v="367537800"/>
    <n v="99.79"/>
    <n v="76014700"/>
    <n v="367537800"/>
    <n v="99.79"/>
  </r>
  <r>
    <s v="126  01"/>
    <x v="28"/>
    <s v="ESAP"/>
    <n v="47243000"/>
    <n v="-2489000"/>
    <n v="44754000"/>
    <n v="0"/>
    <n v="44754000"/>
    <n v="6029100"/>
    <n v="37735400"/>
    <n v="84.32"/>
    <n v="6029100"/>
    <n v="37735400"/>
    <n v="84.32"/>
  </r>
  <r>
    <s v="126  01"/>
    <x v="29"/>
    <s v="ICBF"/>
    <n v="283450000"/>
    <n v="-9937000"/>
    <n v="273513000"/>
    <n v="0"/>
    <n v="273513000"/>
    <n v="36172500"/>
    <n v="226412800"/>
    <n v="82.78"/>
    <n v="36172500"/>
    <n v="226412800"/>
    <n v="82.78"/>
  </r>
  <r>
    <s v="126  01"/>
    <x v="30"/>
    <s v="SENA"/>
    <n v="47243000"/>
    <n v="-2490000"/>
    <n v="44753000"/>
    <n v="0"/>
    <n v="44753000"/>
    <n v="6029100"/>
    <n v="37735400"/>
    <n v="84.32"/>
    <n v="6029100"/>
    <n v="37735400"/>
    <n v="84.32"/>
  </r>
  <r>
    <s v="126  01"/>
    <x v="31"/>
    <s v="Institutos T馗nicos"/>
    <n v="90870000"/>
    <n v="-4979000"/>
    <n v="85891000"/>
    <n v="0"/>
    <n v="85891000"/>
    <n v="12054900"/>
    <n v="75458300"/>
    <n v="87.85"/>
    <n v="12054900"/>
    <n v="75458300"/>
    <n v="87.85"/>
  </r>
  <r>
    <s v="126  01"/>
    <x v="32"/>
    <s v="Comisiones"/>
    <n v="0"/>
    <n v="3000000"/>
    <n v="3000000"/>
    <n v="0"/>
    <n v="3000000"/>
    <n v="2685602"/>
    <n v="2999801"/>
    <n v="99.99"/>
    <n v="2685602"/>
    <n v="2999801"/>
    <n v="99.99"/>
  </r>
  <r>
    <s v="126  01"/>
    <x v="33"/>
    <s v="GASTOS GENERALES"/>
    <n v="4673613000"/>
    <n v="1105761425"/>
    <n v="5779374425"/>
    <n v="0"/>
    <n v="5779374425"/>
    <n v="411105335"/>
    <n v="5572146700"/>
    <n v="96.41"/>
    <n v="1241811931"/>
    <n v="3965952154"/>
    <n v="68.62"/>
  </r>
  <r>
    <s v="126  01"/>
    <x v="42"/>
    <s v="Adquisici de Bienes"/>
    <n v="1546244000"/>
    <n v="152250000"/>
    <n v="1698494000"/>
    <n v="0"/>
    <n v="1698494000"/>
    <n v="157769602"/>
    <n v="1628697945"/>
    <n v="95.89"/>
    <n v="318973490"/>
    <n v="771835731"/>
    <n v="45.44"/>
  </r>
  <r>
    <s v="126  01"/>
    <x v="88"/>
    <s v="Dotaci"/>
    <n v="17794000"/>
    <n v="-14600000"/>
    <n v="3194000"/>
    <n v="0"/>
    <n v="3194000"/>
    <n v="0"/>
    <n v="1804032"/>
    <n v="56.48"/>
    <n v="1804032"/>
    <n v="1804032"/>
    <n v="56.48"/>
  </r>
  <r>
    <s v="126  01"/>
    <x v="43"/>
    <s v="Gastos de Computador"/>
    <n v="1011361000"/>
    <n v="304900000"/>
    <n v="1316261000"/>
    <n v="0"/>
    <n v="1316261000"/>
    <n v="114076744"/>
    <n v="1311158011"/>
    <n v="99.61"/>
    <n v="283017659"/>
    <n v="638621700"/>
    <n v="48.52"/>
  </r>
  <r>
    <s v="126  01"/>
    <x v="44"/>
    <s v="Combustibles, Lubricantes y Llantas"/>
    <n v="72855000"/>
    <n v="-19050000"/>
    <n v="53805000"/>
    <n v="0"/>
    <n v="53805000"/>
    <n v="0"/>
    <n v="53804628"/>
    <n v="100"/>
    <n v="4369688"/>
    <n v="42533228"/>
    <n v="79.05"/>
  </r>
  <r>
    <s v="126  01"/>
    <x v="45"/>
    <s v="Materiales y Suministros"/>
    <n v="422022000"/>
    <n v="-119000000"/>
    <n v="303022000"/>
    <n v="0"/>
    <n v="303022000"/>
    <n v="43692858"/>
    <n v="241341274"/>
    <n v="79.64"/>
    <n v="29782111"/>
    <n v="68286771"/>
    <n v="22.54"/>
  </r>
  <r>
    <s v="126  01"/>
    <x v="46"/>
    <s v="Compra de Equipo"/>
    <n v="22212000"/>
    <n v="0"/>
    <n v="22212000"/>
    <n v="0"/>
    <n v="22212000"/>
    <n v="0"/>
    <n v="20590000"/>
    <n v="92.7"/>
    <n v="0"/>
    <n v="20590000"/>
    <n v="92.7"/>
  </r>
  <r>
    <s v="126  01"/>
    <x v="47"/>
    <s v="Adquisici de Servicios"/>
    <n v="3125099000"/>
    <n v="-168172000"/>
    <n v="2956927000"/>
    <n v="0"/>
    <n v="2956927000"/>
    <n v="216326379"/>
    <n v="2819642763"/>
    <n v="95.36"/>
    <n v="722901495"/>
    <n v="2107178239"/>
    <n v="71.260000000000005"/>
  </r>
  <r>
    <s v="126  01"/>
    <x v="48"/>
    <s v="Arrendamientos"/>
    <n v="93000000"/>
    <n v="-55000000"/>
    <n v="38000000"/>
    <n v="0"/>
    <n v="38000000"/>
    <n v="0"/>
    <n v="37397552"/>
    <n v="98.41"/>
    <n v="4716600"/>
    <n v="32680952"/>
    <n v="86"/>
  </r>
  <r>
    <s v="126  01"/>
    <x v="49"/>
    <s v="Vi疸icos y Gastos de Viaje"/>
    <n v="0"/>
    <n v="38800000"/>
    <n v="38800000"/>
    <n v="0"/>
    <n v="38800000"/>
    <n v="5991712"/>
    <n v="36826234"/>
    <n v="94.91"/>
    <n v="6782605"/>
    <n v="35684827"/>
    <n v="91.97"/>
  </r>
  <r>
    <s v="126  01"/>
    <x v="50"/>
    <s v="Gastos de Transporte y Comunicaci"/>
    <n v="801119000"/>
    <n v="-154500000"/>
    <n v="646619000"/>
    <n v="0"/>
    <n v="646619000"/>
    <n v="22295443"/>
    <n v="620987024"/>
    <n v="96.04"/>
    <n v="140467763"/>
    <n v="375442706"/>
    <n v="58.06"/>
  </r>
  <r>
    <s v="126  01"/>
    <x v="51"/>
    <s v="Impresos y  Publicaciones"/>
    <n v="134790000"/>
    <n v="-3000000"/>
    <n v="131790000"/>
    <n v="0"/>
    <n v="131790000"/>
    <n v="92652"/>
    <n v="124020782"/>
    <n v="94.1"/>
    <n v="6664838"/>
    <n v="63400281"/>
    <n v="48.11"/>
  </r>
  <r>
    <s v="126  01"/>
    <x v="52"/>
    <s v="Mantenimiento y Reparaciones"/>
    <n v="1279700000"/>
    <n v="76900000"/>
    <n v="1356600000"/>
    <n v="0"/>
    <n v="1356600000"/>
    <n v="3423348"/>
    <n v="1351670116"/>
    <n v="99.64"/>
    <n v="384468688"/>
    <n v="1039679749"/>
    <n v="76.64"/>
  </r>
  <r>
    <s v="126  01"/>
    <x v="53"/>
    <s v="Mantenimiento Entidad"/>
    <n v="1279700000"/>
    <n v="76900000"/>
    <n v="1356600000"/>
    <n v="0"/>
    <n v="1356600000"/>
    <n v="3423348"/>
    <n v="1351670116"/>
    <n v="99.64"/>
    <n v="384468688"/>
    <n v="1039679749"/>
    <n v="76.64"/>
  </r>
  <r>
    <s v="126  01"/>
    <x v="54"/>
    <s v="Seguros"/>
    <n v="118990000"/>
    <n v="-30000000"/>
    <n v="88990000"/>
    <n v="0"/>
    <n v="88990000"/>
    <n v="83658831"/>
    <n v="83658831"/>
    <n v="94.01"/>
    <n v="83015604"/>
    <n v="83015604"/>
    <n v="93.29"/>
  </r>
  <r>
    <s v="126  01"/>
    <x v="55"/>
    <s v="Seguros Entidad"/>
    <n v="118990000"/>
    <n v="-30000000"/>
    <n v="88990000"/>
    <n v="0"/>
    <n v="88990000"/>
    <n v="83658831"/>
    <n v="83658831"/>
    <n v="94.01"/>
    <n v="83015604"/>
    <n v="83015604"/>
    <n v="93.29"/>
  </r>
  <r>
    <s v="126  01"/>
    <x v="56"/>
    <s v="Servicios P炻licos"/>
    <n v="466800000"/>
    <n v="0"/>
    <n v="466800000"/>
    <n v="0"/>
    <n v="466800000"/>
    <n v="39524537"/>
    <n v="420803570"/>
    <n v="90.15"/>
    <n v="40219987"/>
    <n v="420708710"/>
    <n v="90.13"/>
  </r>
  <r>
    <s v="126  01"/>
    <x v="57"/>
    <s v="Energ僘"/>
    <n v="204000000"/>
    <n v="11000000"/>
    <n v="215000000"/>
    <n v="0"/>
    <n v="215000000"/>
    <n v="20648593"/>
    <n v="214632905"/>
    <n v="99.83"/>
    <n v="21018023"/>
    <n v="214632905"/>
    <n v="99.83"/>
  </r>
  <r>
    <s v="126  01"/>
    <x v="58"/>
    <s v="Acueducto y Alcantarillado"/>
    <n v="72000000"/>
    <n v="-11000000"/>
    <n v="61000000"/>
    <n v="0"/>
    <n v="61000000"/>
    <n v="4354480"/>
    <n v="40816227"/>
    <n v="66.91"/>
    <n v="4354480"/>
    <n v="40816227"/>
    <n v="66.91"/>
  </r>
  <r>
    <s v="126  01"/>
    <x v="59"/>
    <s v="Aseo"/>
    <n v="21600000"/>
    <n v="0"/>
    <n v="21600000"/>
    <n v="0"/>
    <n v="21600000"/>
    <n v="351860"/>
    <n v="19099268"/>
    <n v="88.42"/>
    <n v="677880"/>
    <n v="19004408"/>
    <n v="87.98"/>
  </r>
  <r>
    <s v="126  01"/>
    <x v="60"/>
    <s v="Tel馭ono"/>
    <n v="169200000"/>
    <n v="0"/>
    <n v="169200000"/>
    <n v="0"/>
    <n v="169200000"/>
    <n v="14169604"/>
    <n v="146255170"/>
    <n v="86.44"/>
    <n v="14169604"/>
    <n v="146255170"/>
    <n v="86.44"/>
  </r>
  <r>
    <s v="126  01"/>
    <x v="61"/>
    <s v="Capacitaci"/>
    <n v="40000000"/>
    <n v="0"/>
    <n v="40000000"/>
    <n v="0"/>
    <n v="40000000"/>
    <n v="24834700"/>
    <n v="24834700"/>
    <n v="62.09"/>
    <n v="0"/>
    <n v="0"/>
    <n v="0"/>
  </r>
  <r>
    <s v="126  01"/>
    <x v="62"/>
    <s v="Capacitaci Interna"/>
    <n v="40000000"/>
    <n v="0"/>
    <n v="40000000"/>
    <n v="0"/>
    <n v="40000000"/>
    <n v="24834700"/>
    <n v="24834700"/>
    <n v="62.09"/>
    <n v="0"/>
    <n v="0"/>
    <n v="0"/>
  </r>
  <r>
    <s v="126  01"/>
    <x v="63"/>
    <s v="Bienestar e Incentivos"/>
    <n v="120000000"/>
    <n v="0"/>
    <n v="120000000"/>
    <n v="0"/>
    <n v="120000000"/>
    <n v="34170000"/>
    <n v="100604798"/>
    <n v="83.84"/>
    <n v="44663476"/>
    <n v="44663476"/>
    <n v="37.22"/>
  </r>
  <r>
    <s v="126  01"/>
    <x v="64"/>
    <s v="Promoci Institucional"/>
    <n v="7000000"/>
    <n v="-4000000"/>
    <n v="3000000"/>
    <n v="0"/>
    <n v="3000000"/>
    <n v="0"/>
    <n v="0"/>
    <n v="0"/>
    <n v="0"/>
    <n v="0"/>
    <n v="0"/>
  </r>
  <r>
    <s v="126  01"/>
    <x v="65"/>
    <s v="Salud Ocupacional"/>
    <n v="63700000"/>
    <n v="-37372000"/>
    <n v="26328000"/>
    <n v="0"/>
    <n v="26328000"/>
    <n v="2335156"/>
    <n v="18839156"/>
    <n v="71.56"/>
    <n v="11901934"/>
    <n v="11901934"/>
    <n v="45.21"/>
  </r>
  <r>
    <s v="126  01"/>
    <x v="34"/>
    <s v="Otros Gastos Generales"/>
    <n v="2270000"/>
    <n v="1121683425"/>
    <n v="1123953425"/>
    <n v="0"/>
    <n v="1123953425"/>
    <n v="37009354"/>
    <n v="1123805992"/>
    <n v="99.99"/>
    <n v="199936946"/>
    <n v="1086938184"/>
    <n v="96.71"/>
  </r>
  <r>
    <s v="126  01"/>
    <x v="35"/>
    <s v="Sentencias Judiciales"/>
    <n v="0"/>
    <n v="1121133425"/>
    <n v="1121133425"/>
    <n v="0"/>
    <n v="1121133425"/>
    <n v="36867808"/>
    <n v="1121115033"/>
    <n v="100"/>
    <n v="199795400"/>
    <n v="1084247225"/>
    <n v="96.71"/>
  </r>
  <r>
    <s v="126  01"/>
    <x v="36"/>
    <s v="Otras Sentencias"/>
    <n v="0"/>
    <n v="1121133425"/>
    <n v="1121133425"/>
    <n v="0"/>
    <n v="1121133425"/>
    <n v="36867808"/>
    <n v="1121115033"/>
    <n v="100"/>
    <n v="199795400"/>
    <n v="1084247225"/>
    <n v="96.71"/>
  </r>
  <r>
    <s v="126  01"/>
    <x v="67"/>
    <s v="Impuestos, Tasas, Contribuciones, Derechos y Multas"/>
    <n v="2270000"/>
    <n v="550000"/>
    <n v="2820000"/>
    <n v="0"/>
    <n v="2820000"/>
    <n v="141546"/>
    <n v="2690959"/>
    <n v="95.42"/>
    <n v="141546"/>
    <n v="2690959"/>
    <n v="95.42"/>
  </r>
  <r>
    <s v="126  01"/>
    <x v="68"/>
    <s v="PASIVOS EXIGIBLES"/>
    <n v="0"/>
    <n v="8758990"/>
    <n v="8758990"/>
    <n v="0"/>
    <n v="8758990"/>
    <n v="0"/>
    <n v="8758990"/>
    <n v="100"/>
    <n v="1015000"/>
    <n v="8758990"/>
    <n v="100"/>
  </r>
  <r>
    <s v="126  01"/>
    <x v="545"/>
    <s v="RESERVAS PRESUPUESTALES"/>
    <n v="0"/>
    <n v="0"/>
    <n v="0"/>
    <n v="0"/>
    <n v="0"/>
    <n v="0"/>
    <n v="0"/>
    <n v="0"/>
    <n v="0"/>
    <n v="0"/>
    <n v="0"/>
  </r>
  <r>
    <s v="126  01"/>
    <x v="546"/>
    <s v="SERVICIOS PERSONALES."/>
    <n v="0"/>
    <n v="0"/>
    <n v="0"/>
    <n v="0"/>
    <n v="0"/>
    <n v="0"/>
    <n v="0"/>
    <n v="0"/>
    <n v="0"/>
    <n v="0"/>
    <n v="0"/>
  </r>
  <r>
    <s v="126  01"/>
    <x v="547"/>
    <s v="APORTES PATRONALES AL SECTOR PRIVADOYPﾚBLICO"/>
    <n v="0"/>
    <n v="0"/>
    <n v="0"/>
    <n v="0"/>
    <n v="0"/>
    <n v="0"/>
    <n v="0"/>
    <n v="0"/>
    <n v="0"/>
    <n v="0"/>
    <n v="0"/>
  </r>
  <r>
    <s v="126  01"/>
    <x v="548"/>
    <s v="Aportes Patronales Sector P炻lico"/>
    <n v="0"/>
    <n v="0"/>
    <n v="0"/>
    <n v="0"/>
    <n v="0"/>
    <n v="0"/>
    <n v="0"/>
    <n v="0"/>
    <n v="0"/>
    <n v="0"/>
    <n v="0"/>
  </r>
  <r>
    <s v="126  01"/>
    <x v="549"/>
    <s v="Pensiones Fondos P炻licos"/>
    <n v="0"/>
    <n v="0"/>
    <n v="0"/>
    <n v="0"/>
    <n v="0"/>
    <n v="0"/>
    <n v="0"/>
    <n v="0"/>
    <n v="0"/>
    <n v="0"/>
    <n v="0"/>
  </r>
  <r>
    <s v="126  01"/>
    <x v="69"/>
    <s v="INVERSIﾓN"/>
    <n v="100902218000"/>
    <n v="-50187200000"/>
    <n v="50715018000"/>
    <n v="0"/>
    <n v="50715018000"/>
    <n v="7333065397"/>
    <n v="47232523517"/>
    <n v="93.13"/>
    <n v="8058009339"/>
    <n v="32740553590"/>
    <n v="64.56"/>
  </r>
  <r>
    <s v="126  01"/>
    <x v="70"/>
    <s v="DIRECTA"/>
    <n v="100542466000"/>
    <n v="-50320798615"/>
    <n v="50221667385"/>
    <n v="0"/>
    <n v="50221667385"/>
    <n v="7081276229"/>
    <n v="46887587810"/>
    <n v="93.36"/>
    <n v="7805879172"/>
    <n v="32395617883"/>
    <n v="64.510000000000005"/>
  </r>
  <r>
    <s v="126  01"/>
    <x v="71"/>
    <s v="Bogot・Humana"/>
    <n v="100542466000"/>
    <n v="-50320798615"/>
    <n v="50221667385"/>
    <n v="0"/>
    <n v="50221667385"/>
    <n v="7081276229"/>
    <n v="46887587810"/>
    <n v="93.36"/>
    <n v="7805879172"/>
    <n v="32395617883"/>
    <n v="64.510000000000005"/>
  </r>
  <r>
    <s v="126  01"/>
    <x v="337"/>
    <s v="Un territorio que enfrenta el cambioclim疸ico y se ordena alrededor del agua"/>
    <n v="95589336000"/>
    <n v="-50125812398"/>
    <n v="45463523602"/>
    <n v="0"/>
    <n v="45463523602"/>
    <n v="6512235993"/>
    <n v="42519506814"/>
    <n v="93.52"/>
    <n v="7033844253"/>
    <n v="28955187600"/>
    <n v="63.69"/>
  </r>
  <r>
    <s v="126  01"/>
    <x v="415"/>
    <s v="Recuperaci rehabilitaci y restauraci de la estructura ecolica principal y de los espacios del agua"/>
    <n v="69874341000"/>
    <n v="-47743803731"/>
    <n v="22130537269"/>
    <n v="0"/>
    <n v="22130537269"/>
    <n v="4663087760"/>
    <n v="20120000939"/>
    <n v="90.92"/>
    <n v="2883570836"/>
    <n v="10784936550"/>
    <n v="48.73"/>
  </r>
  <r>
    <s v="126  01"/>
    <x v="550"/>
    <s v="Participaci ciudadana y educaci ambiental como instrumentos de gesti para la apropiaci social de los territorios ambientales del Distrito Capital"/>
    <n v="1648025000"/>
    <n v="484932334"/>
    <n v="2132957334"/>
    <n v="0"/>
    <n v="2132957334"/>
    <n v="5185999"/>
    <n v="2106772299"/>
    <n v="98.77"/>
    <n v="471282994"/>
    <n v="1799819274"/>
    <n v="84.38"/>
  </r>
  <r>
    <s v="126  01"/>
    <x v="551"/>
    <s v="182 - Participaci ciudadana y educaci ambiental como instrumentos de gesti para la apropiaci social de los territorios ambientales del Distrito Capital"/>
    <n v="1648025000"/>
    <n v="484932334"/>
    <n v="2132957334"/>
    <n v="0"/>
    <n v="2132957334"/>
    <n v="5185999"/>
    <n v="2106772299"/>
    <n v="98.77"/>
    <n v="471282994"/>
    <n v="1799819274"/>
    <n v="84.38"/>
  </r>
  <r>
    <s v="126  01"/>
    <x v="552"/>
    <s v="Control ambiental a los recursos h冝rico y del suelo en el Distrito Capital"/>
    <n v="54221456000"/>
    <n v="-47015136400"/>
    <n v="7206319600"/>
    <n v="0"/>
    <n v="7206319600"/>
    <n v="1521685000"/>
    <n v="6842362093"/>
    <n v="94.95"/>
    <n v="857147516"/>
    <n v="3593210476"/>
    <n v="49.86"/>
  </r>
  <r>
    <s v="126  01"/>
    <x v="553"/>
    <s v="178 - Control ambiental a los recursosh冝rico y del suelo en el Distrito Capital"/>
    <n v="53988596000"/>
    <n v="-47149501400"/>
    <n v="6839094600"/>
    <n v="0"/>
    <n v="6839094600"/>
    <n v="1517200000"/>
    <n v="6490687093"/>
    <n v="94.91"/>
    <n v="784083850"/>
    <n v="3283501811"/>
    <n v="48.01"/>
  </r>
  <r>
    <s v="126  01"/>
    <x v="554"/>
    <s v="181 - Control ambiental a los recursosh冝rico y del suelo en el Distrito Capital"/>
    <n v="232860000"/>
    <n v="134365000"/>
    <n v="367225000"/>
    <n v="0"/>
    <n v="367225000"/>
    <n v="4485000"/>
    <n v="351675000"/>
    <n v="95.77"/>
    <n v="73063666"/>
    <n v="309708665"/>
    <n v="84.34"/>
  </r>
  <r>
    <s v="126  01"/>
    <x v="555"/>
    <s v="Fortalecimiento de la gesti ambientalpara la restauraci, conservaci, manejo y uso sostenible de los ecosistemas urbanos y las 疵eas rurales del Distrito Capital"/>
    <n v="14004860000"/>
    <n v="-1213599665"/>
    <n v="12791260335"/>
    <n v="0"/>
    <n v="12791260335"/>
    <n v="3136216761"/>
    <n v="11170866547"/>
    <n v="87.33"/>
    <n v="1555140326"/>
    <n v="5391906800"/>
    <n v="42.15"/>
  </r>
  <r>
    <s v="126  01"/>
    <x v="556"/>
    <s v="179 - Fortalecimiento de la gesti ambiental para la restauraci, conservaci, manejo y uso sostenible de los ecosistemas urbanos y las 疵eas rurales del Distrito Capital"/>
    <n v="5947317000"/>
    <n v="-1493891646"/>
    <n v="4453425354"/>
    <n v="0"/>
    <n v="4453425354"/>
    <n v="1122099894"/>
    <n v="3611792790"/>
    <n v="81.099999999999994"/>
    <n v="471783531"/>
    <n v="1685842674"/>
    <n v="37.85"/>
  </r>
  <r>
    <s v="126  01"/>
    <x v="557"/>
    <s v="180 - Fortalecimiento de la gesti ambiental para la restauraci, conservaci, manejo y uso sostenible de los ecosistemas urbanos y las 疵eas rurales del Distrito Capital"/>
    <n v="486127000"/>
    <n v="-214322000"/>
    <n v="271805000"/>
    <n v="0"/>
    <n v="271805000"/>
    <n v="86368851"/>
    <n v="194873851"/>
    <n v="71.7"/>
    <n v="20760000"/>
    <n v="88873334"/>
    <n v="32.700000000000003"/>
  </r>
  <r>
    <s v="126  01"/>
    <x v="558"/>
    <s v="182 - Fortalecimiento de la gesti ambiental para la restauraci, conservaci, manejo y uso sostenible de los ecosistemas urbanos y las 疵eas rurales del Distrito Capital"/>
    <n v="6933856000"/>
    <n v="-308881988"/>
    <n v="6624974012"/>
    <n v="0"/>
    <n v="6624974012"/>
    <n v="1595053016"/>
    <n v="5935567906"/>
    <n v="89.59"/>
    <n v="1020036795"/>
    <n v="3349170125"/>
    <n v="50.55"/>
  </r>
  <r>
    <s v="126  01"/>
    <x v="559"/>
    <s v="183 - Fortalecimiento de la gesti ambiental para la restauraci, conservaci, manejo y uso sostenible de los ecosistemas urbanos y las 疵eas rurales del Distrito Capital"/>
    <n v="637560000"/>
    <n v="803495969"/>
    <n v="1441055969"/>
    <n v="0"/>
    <n v="1441055969"/>
    <n v="332695000"/>
    <n v="1428632000"/>
    <n v="99.14"/>
    <n v="42560000"/>
    <n v="268020667"/>
    <n v="18.600000000000001"/>
  </r>
  <r>
    <s v="126  01"/>
    <x v="420"/>
    <s v="Estrategia territorial regional frenteal cambio clim疸ico"/>
    <n v="3960814000"/>
    <n v="-213000000"/>
    <n v="3747814000"/>
    <n v="0"/>
    <n v="3747814000"/>
    <n v="382379333"/>
    <n v="3413238720"/>
    <n v="91.07"/>
    <n v="629734413"/>
    <n v="2891846081"/>
    <n v="77.16"/>
  </r>
  <r>
    <s v="126  01"/>
    <x v="560"/>
    <s v="Planeaci ambiental con visi regionalpara la adaptaci y mitigaci al cambio clim疸ico en el Distrito Capital"/>
    <n v="3960814000"/>
    <n v="-213000000"/>
    <n v="3747814000"/>
    <n v="0"/>
    <n v="3747814000"/>
    <n v="382379333"/>
    <n v="3413238720"/>
    <n v="91.07"/>
    <n v="629734413"/>
    <n v="2891846081"/>
    <n v="77.16"/>
  </r>
  <r>
    <s v="126  01"/>
    <x v="561"/>
    <s v="184 - Planeaci ambiental con visiregional para la adaptaci y mitigaci al cambio clim疸ico en el Distrito Capital"/>
    <n v="3791654000"/>
    <n v="-212886667"/>
    <n v="3578767333"/>
    <n v="0"/>
    <n v="3578767333"/>
    <n v="382379333"/>
    <n v="3244192053"/>
    <n v="90.65"/>
    <n v="609174413"/>
    <n v="2732722747"/>
    <n v="76.36"/>
  </r>
  <r>
    <s v="126  01"/>
    <x v="562"/>
    <s v="185 - Planeaci ambiental con visiregional para la adaptaci y mitigaci al cambio clim疸ico en el Distrito Capital"/>
    <n v="169160000"/>
    <n v="-113333"/>
    <n v="169046667"/>
    <n v="0"/>
    <n v="169046667"/>
    <n v="0"/>
    <n v="169046667"/>
    <n v="100"/>
    <n v="20560000"/>
    <n v="159123334"/>
    <n v="94.13"/>
  </r>
  <r>
    <s v="126  01"/>
    <x v="563"/>
    <s v="Basura cero"/>
    <n v="3841704000"/>
    <n v="-66930000"/>
    <n v="3774774000"/>
    <n v="0"/>
    <n v="3774774000"/>
    <n v="250871171"/>
    <n v="3658181337"/>
    <n v="96.91"/>
    <n v="618914272"/>
    <n v="3129757656"/>
    <n v="82.91"/>
  </r>
  <r>
    <s v="126  01"/>
    <x v="564"/>
    <s v="Control y gesti ambiental a residuospeligrosos, org疣icos y escombros generados en Bogot・"/>
    <n v="3841704000"/>
    <n v="-66930000"/>
    <n v="3774774000"/>
    <n v="0"/>
    <n v="3774774000"/>
    <n v="250871171"/>
    <n v="3658181337"/>
    <n v="96.91"/>
    <n v="618914272"/>
    <n v="3129757656"/>
    <n v="82.91"/>
  </r>
  <r>
    <s v="126  01"/>
    <x v="565"/>
    <s v="205 - Control y gesti ambiental a residuos peligrosos, org疣icos y escombros generados en Bogot・"/>
    <n v="33700000"/>
    <n v="-33700000"/>
    <n v="0"/>
    <n v="0"/>
    <n v="0"/>
    <n v="0"/>
    <n v="0"/>
    <n v="0"/>
    <n v="0"/>
    <n v="0"/>
    <n v="0"/>
  </r>
  <r>
    <s v="126  01"/>
    <x v="566"/>
    <s v="207 - Control y gesti ambiental a residuos peligrosos, org疣icos y escombros generados en Bogot・"/>
    <n v="2865114000"/>
    <n v="-152659499"/>
    <n v="2712454501"/>
    <n v="0"/>
    <n v="2712454501"/>
    <n v="212915504"/>
    <n v="2629224504"/>
    <n v="96.93"/>
    <n v="424747938"/>
    <n v="2240344997"/>
    <n v="82.59"/>
  </r>
  <r>
    <s v="126  01"/>
    <x v="567"/>
    <s v="208 - Control y gesti ambiental a residuos peligrosos, org疣icos y escombros generados en Bogot・"/>
    <n v="942890000"/>
    <n v="119429499"/>
    <n v="1062319499"/>
    <n v="0"/>
    <n v="1062319499"/>
    <n v="37955667"/>
    <n v="1028956833"/>
    <n v="96.86"/>
    <n v="194166334"/>
    <n v="889412659"/>
    <n v="83.72"/>
  </r>
  <r>
    <s v="126  01"/>
    <x v="568"/>
    <s v="Bogot・Humana ambientalmente saludable"/>
    <n v="17912477000"/>
    <n v="-2102078667"/>
    <n v="15810398333"/>
    <n v="0"/>
    <n v="15810398333"/>
    <n v="1215897729"/>
    <n v="15328085818"/>
    <n v="96.95"/>
    <n v="2901624732"/>
    <n v="12148647313"/>
    <n v="76.84"/>
  </r>
  <r>
    <s v="126  01"/>
    <x v="569"/>
    <s v="Control de deterioro ambiental en loscomponentes aire y paisaje"/>
    <n v="5529908000"/>
    <n v="2241673854"/>
    <n v="7771581854"/>
    <n v="0"/>
    <n v="7771581854"/>
    <n v="669509771"/>
    <n v="7439142613"/>
    <n v="95.72"/>
    <n v="1333978049"/>
    <n v="5908004230"/>
    <n v="76.02"/>
  </r>
  <r>
    <s v="126  01"/>
    <x v="570"/>
    <s v="210 - Control de deterioro ambientalen los componentes aire y paisaje"/>
    <n v="5529908000"/>
    <n v="2241673854"/>
    <n v="7771581854"/>
    <n v="0"/>
    <n v="7771581854"/>
    <n v="669509771"/>
    <n v="7439142613"/>
    <n v="95.72"/>
    <n v="1333978049"/>
    <n v="5908004230"/>
    <n v="76.02"/>
  </r>
  <r>
    <s v="126  01"/>
    <x v="571"/>
    <s v="Evaluaci, control, seguimiento y conservaci de la flora, fauna silvestre y arbolado urbano"/>
    <n v="9891273000"/>
    <n v="-3899936985"/>
    <n v="5991336015"/>
    <n v="0"/>
    <n v="5991336015"/>
    <n v="154038505"/>
    <n v="5845852741"/>
    <n v="97.57"/>
    <n v="1024526683"/>
    <n v="4697133073"/>
    <n v="78.400000000000006"/>
  </r>
  <r>
    <s v="126  01"/>
    <x v="572"/>
    <s v="210 - Evaluaci, control, seguimientoy conservaci de la flora, fauna silvestre y arbolado urbano"/>
    <n v="9891273000"/>
    <n v="-3899936985"/>
    <n v="5991336015"/>
    <n v="0"/>
    <n v="5991336015"/>
    <n v="154038505"/>
    <n v="5845852741"/>
    <n v="97.57"/>
    <n v="1024526683"/>
    <n v="4697133073"/>
    <n v="78.400000000000006"/>
  </r>
  <r>
    <s v="126  01"/>
    <x v="573"/>
    <s v="Gesti integral a la fauna dom駸ticaenel Distrito Capital"/>
    <n v="2491296000"/>
    <n v="-443815536"/>
    <n v="2047480464"/>
    <n v="0"/>
    <n v="2047480464"/>
    <n v="392349453"/>
    <n v="2043090464"/>
    <n v="99.79"/>
    <n v="543120000"/>
    <n v="1543510010"/>
    <n v="75.39"/>
  </r>
  <r>
    <s v="126  01"/>
    <x v="574"/>
    <s v="211 - Gesti integral a la fauna dom駸tica en el Distrito Capital"/>
    <n v="2491296000"/>
    <n v="-443815536"/>
    <n v="2047480464"/>
    <n v="0"/>
    <n v="2047480464"/>
    <n v="392349453"/>
    <n v="2043090464"/>
    <n v="99.79"/>
    <n v="543120000"/>
    <n v="1543510010"/>
    <n v="75.39"/>
  </r>
  <r>
    <s v="126  01"/>
    <x v="72"/>
    <s v="Una Bogot・que defiende y fortalece lop炻lico"/>
    <n v="4953130000"/>
    <n v="-194986217"/>
    <n v="4758143783"/>
    <n v="0"/>
    <n v="4758143783"/>
    <n v="569040236"/>
    <n v="4368080996"/>
    <n v="91.8"/>
    <n v="772034919"/>
    <n v="3440430283"/>
    <n v="72.31"/>
  </r>
  <r>
    <s v="126  01"/>
    <x v="389"/>
    <s v="Bogot・Humana: participa y decide"/>
    <n v="617553000"/>
    <n v="-15600000"/>
    <n v="601953000"/>
    <n v="0"/>
    <n v="601953000"/>
    <n v="25420000"/>
    <n v="597950000"/>
    <n v="99.33"/>
    <n v="124689034"/>
    <n v="521539331"/>
    <n v="86.64"/>
  </r>
  <r>
    <s v="126  01"/>
    <x v="575"/>
    <s v="Planeaci ambiental participativa, comunicaci estrat馮ica y fortalecimiento de procesos de formaci para la participaci, con 駭fasis en adaptaci al cambio clim疸ico"/>
    <n v="617553000"/>
    <n v="-15600000"/>
    <n v="601953000"/>
    <n v="0"/>
    <n v="601953000"/>
    <n v="25420000"/>
    <s v="597,950,000.00       9"/>
    <n v="9.33"/>
    <n v="124689034"/>
    <s v="521,539,331.00       8"/>
    <n v="6.64"/>
  </r>
  <r>
    <s v="126  01"/>
    <x v="576"/>
    <s v="215 - Planeaci ambiental participativa, comunicaci estrat馮ica y fortalecimiento de procesos de formaci para la participaci, con 駭fasis en adaptaci al cambio clim疸ico"/>
    <n v="165690000"/>
    <n v="-25967000"/>
    <n v="139723000"/>
    <n v="0"/>
    <n v="139723000"/>
    <n v="0"/>
    <s v="138,140,000.00       9"/>
    <n v="8.8699999999999992"/>
    <n v="30272666"/>
    <s v="115,930,333.00       8"/>
    <n v="2.97"/>
  </r>
  <r>
    <s v="126  01"/>
    <x v="577"/>
    <s v="218 - Planeaci ambiental participativa, comunicaci estrat馮ica y fortalecimiento de procesos de formaci para la participaci, con 駭fasis en adaptaci al cambio clim疸ico"/>
    <n v="451863000"/>
    <n v="10367000"/>
    <n v="462230000"/>
    <n v="0"/>
    <n v="462230000"/>
    <n v="25420000"/>
    <s v="459,810,000.00       9"/>
    <n v="9.48"/>
    <n v="94416368"/>
    <s v="405,608,998.00       8"/>
    <n v="7.75"/>
  </r>
  <r>
    <s v="126  01"/>
    <x v="73"/>
    <s v="Transparencia, probidad, lucha contrala corrupci y control social efectivo e incluyente"/>
    <n v="842118000"/>
    <n v="-367000000"/>
    <n v="475118000"/>
    <n v="0"/>
    <n v="475118000"/>
    <n v="34040000"/>
    <n v="442196667"/>
    <n v="93.07"/>
    <n v="86299666"/>
    <n v="383733331"/>
    <n v="80.77"/>
  </r>
  <r>
    <s v="126  01"/>
    <x v="578"/>
    <s v="Cultura de transparencia, probidad ycontrol social a la gesti p炻lica en la Secretar僘 Distrital de Ambiente"/>
    <n v="842118000"/>
    <n v="-367000000"/>
    <n v="475118000"/>
    <n v="0"/>
    <n v="475118000"/>
    <n v="34040000"/>
    <n v="442196667"/>
    <n v="93.07"/>
    <n v="86299666"/>
    <n v="383733331"/>
    <n v="80.77"/>
  </r>
  <r>
    <s v="126  01"/>
    <x v="579"/>
    <s v="222 - Cultura de transparencia, probidad y control social a la gesti p炻lica en la Secretar僘 Distrital de Ambiente"/>
    <n v="530880000"/>
    <n v="-356162000"/>
    <n v="174718000"/>
    <n v="0"/>
    <n v="174718000"/>
    <n v="34040000"/>
    <n v="141796667"/>
    <n v="81.16"/>
    <n v="51506999"/>
    <n v="107060665"/>
    <n v="61.28"/>
  </r>
  <r>
    <s v="126  01"/>
    <x v="580"/>
    <s v="223 - Cultura de transparencia, probidad y control social a la gesti p炻lica en la Secretar僘 Distrital de Ambiente"/>
    <n v="10000000"/>
    <n v="-10000000"/>
    <n v="0"/>
    <n v="0"/>
    <n v="0"/>
    <n v="0"/>
    <n v="0"/>
    <n v="0"/>
    <n v="0"/>
    <n v="0"/>
    <n v="0"/>
  </r>
  <r>
    <s v="126  01"/>
    <x v="581"/>
    <s v="224 - Cultura de transparencia, probidad y control social a la gesti p炻lica en la Secretar僘 Distrital de Ambiente"/>
    <n v="301238000"/>
    <n v="-838000"/>
    <n v="300400000"/>
    <n v="0"/>
    <n v="300400000"/>
    <n v="0"/>
    <n v="300400000"/>
    <n v="100"/>
    <n v="34792667"/>
    <n v="276672666"/>
    <n v="92.1"/>
  </r>
  <r>
    <s v="126  01"/>
    <x v="80"/>
    <s v="Fortalecimiento de la funci administrativa y desarrollo institucional"/>
    <n v="1848690000"/>
    <n v="60384783"/>
    <n v="1909074783"/>
    <n v="0"/>
    <n v="1909074783"/>
    <n v="80983569"/>
    <n v="1787692662"/>
    <n v="93.64"/>
    <n v="386171552"/>
    <n v="1519805634"/>
    <n v="79.61"/>
  </r>
  <r>
    <s v="126  01"/>
    <x v="582"/>
    <s v="Fortalecimiento de la funci administrativa y desarrollo institucional"/>
    <n v="1848690000"/>
    <n v="60384783"/>
    <n v="1909074783"/>
    <n v="0"/>
    <n v="1909074783"/>
    <n v="80983569"/>
    <n v="1787692662"/>
    <n v="93.64"/>
    <n v="386171552"/>
    <n v="1519805634"/>
    <n v="79.61"/>
  </r>
  <r>
    <s v="126  01"/>
    <x v="583"/>
    <s v="235 - Fortalecimiento de la funci administrativa y desarrollo institucional"/>
    <n v="1221590000"/>
    <n v="60384783"/>
    <n v="1281974783"/>
    <n v="0"/>
    <n v="1281974783"/>
    <n v="61693569"/>
    <n v="1198642662"/>
    <n v="93.5"/>
    <n v="276774552"/>
    <n v="1028829968"/>
    <n v="80.25"/>
  </r>
  <r>
    <s v="126  01"/>
    <x v="584"/>
    <s v="238 - Fortalecimiento de la funci administrativa y desarrollo institucional"/>
    <n v="627100000"/>
    <n v="0"/>
    <n v="627100000"/>
    <n v="0"/>
    <n v="627100000"/>
    <n v="19290000"/>
    <n v="589050000"/>
    <n v="93.93"/>
    <n v="109397000"/>
    <n v="490975666"/>
    <n v="78.290000000000006"/>
  </r>
  <r>
    <s v="126  01"/>
    <x v="124"/>
    <s v="TIC para gobierno digital, ciudad inteligente y sociedad del conocimiento y del emprendimiento"/>
    <n v="1644769000"/>
    <n v="127229000"/>
    <n v="1771998000"/>
    <n v="0"/>
    <n v="1771998000"/>
    <n v="428596667"/>
    <n v="1540241667"/>
    <n v="86.92"/>
    <n v="174874667"/>
    <n v="1015351987"/>
    <n v="57.3"/>
  </r>
  <r>
    <s v="126  01"/>
    <x v="585"/>
    <s v="Gobierno electrico, gesti del conocimiento y fortalecimiento del uso de las tecnolog僘s de la informaci y comunicaciones, para una gesti eficiente y efectiva en la SDA"/>
    <n v="1644769000"/>
    <n v="127229000"/>
    <n v="1771998000"/>
    <n v="0"/>
    <n v="1771998000"/>
    <n v="428596667"/>
    <n v="1540241667"/>
    <n v="86.92"/>
    <n v="174874667"/>
    <n v="1015351987"/>
    <n v="57.3"/>
  </r>
  <r>
    <s v="126  01"/>
    <x v="586"/>
    <s v="241 - Gobierno electrico, gesti delconocimiento y fortalecimiento del uso de las tecnolog僘s de la informaci y comunicaciones, para una gesti eficiente y efectiva en la SDA"/>
    <n v="1644769000"/>
    <n v="127229000"/>
    <n v="1771998000"/>
    <n v="0"/>
    <n v="1771998000"/>
    <n v="428596667"/>
    <n v="1540241667"/>
    <n v="86.92"/>
    <n v="174874667"/>
    <n v="1015351987"/>
    <n v="57.3"/>
  </r>
  <r>
    <s v="126  01"/>
    <x v="133"/>
    <s v="PASIVOS EXIGIBLES"/>
    <n v="359752000"/>
    <n v="133598615"/>
    <n v="493350615"/>
    <n v="0"/>
    <n v="493350615"/>
    <n v="251789168"/>
    <n v="344935707"/>
    <n v="69.92"/>
    <n v="252130167"/>
    <n v="344935707"/>
    <n v="69.92"/>
  </r>
  <r>
    <s v="127  01"/>
    <x v="0"/>
    <s v="GASTOS"/>
    <n v="17457841000"/>
    <n v="0"/>
    <n v="17457841000"/>
    <n v="0"/>
    <n v="17457841000"/>
    <n v="2287041131"/>
    <n v="16848240610"/>
    <n v="96.51"/>
    <n v="2825885917"/>
    <n v="14706640211"/>
    <n v="84.24"/>
  </r>
  <r>
    <s v="127  01"/>
    <x v="1"/>
    <s v="GASTOS DE FUNCIONAMIENTO"/>
    <n v="8457841000"/>
    <n v="0"/>
    <n v="8457841000"/>
    <n v="0"/>
    <n v="8457841000"/>
    <n v="1521728784"/>
    <n v="8095014210"/>
    <n v="95.71"/>
    <n v="1493625453"/>
    <n v="7742592121"/>
    <n v="91.54"/>
  </r>
  <r>
    <s v="127  01"/>
    <x v="2"/>
    <s v="SERVICIOS PERSONALES"/>
    <n v="7487026000"/>
    <n v="2800000"/>
    <n v="7489826000"/>
    <n v="0"/>
    <n v="7489826000"/>
    <n v="1225404034"/>
    <n v="7268034700"/>
    <n v="97.04"/>
    <n v="1221907564"/>
    <n v="7179914100"/>
    <n v="95.86"/>
  </r>
  <r>
    <s v="127  01"/>
    <x v="3"/>
    <s v="SERVICIOS PERSONALES ASOCIADOS A LANOMINA"/>
    <n v="5362474000"/>
    <n v="-139446000"/>
    <n v="5223028000"/>
    <n v="0"/>
    <n v="5223028000"/>
    <n v="715136013"/>
    <n v="5128494320"/>
    <n v="98.19"/>
    <n v="715136013"/>
    <n v="5128494320"/>
    <n v="98.19"/>
  </r>
  <r>
    <s v="127  01"/>
    <x v="4"/>
    <s v="Sueldos Personal de Nina"/>
    <n v="2878757000"/>
    <n v="-158000000"/>
    <n v="2720757000"/>
    <n v="0"/>
    <n v="2720757000"/>
    <n v="236718440"/>
    <n v="2659756119"/>
    <n v="97.76"/>
    <n v="236718440"/>
    <n v="2659756119"/>
    <n v="97.76"/>
  </r>
  <r>
    <s v="127  01"/>
    <x v="5"/>
    <s v="Gastos de Representaci"/>
    <n v="334679000"/>
    <n v="-20116000"/>
    <n v="314563000"/>
    <n v="0"/>
    <n v="314563000"/>
    <n v="27660359"/>
    <n v="311381473"/>
    <n v="98.99"/>
    <n v="27660359"/>
    <n v="311381473"/>
    <n v="98.99"/>
  </r>
  <r>
    <s v="127  01"/>
    <x v="6"/>
    <s v="Horas Extras, Dominicales, Festivos,Recargo Nocturno y Trabajo Suplementario"/>
    <n v="31359000"/>
    <n v="-11000000"/>
    <n v="20359000"/>
    <n v="0"/>
    <n v="20359000"/>
    <n v="320409"/>
    <n v="17065077"/>
    <n v="83.82"/>
    <n v="320409"/>
    <n v="17065077"/>
    <n v="83.82"/>
  </r>
  <r>
    <s v="127  01"/>
    <x v="83"/>
    <s v="Auxilio de Transporte"/>
    <n v="14078000"/>
    <n v="0"/>
    <n v="14078000"/>
    <n v="0"/>
    <n v="14078000"/>
    <n v="1104000"/>
    <n v="13686900"/>
    <n v="97.22"/>
    <n v="1104000"/>
    <n v="13686900"/>
    <n v="97.22"/>
  </r>
  <r>
    <s v="127  01"/>
    <x v="84"/>
    <s v="Subsidio de Alimentaci"/>
    <n v="9224000"/>
    <n v="0"/>
    <n v="9224000"/>
    <n v="0"/>
    <n v="9224000"/>
    <n v="729116"/>
    <n v="9071922"/>
    <n v="98.35"/>
    <n v="729116"/>
    <n v="9071922"/>
    <n v="98.35"/>
  </r>
  <r>
    <s v="127  01"/>
    <x v="7"/>
    <s v="Bonificaci por Servicios Prestados"/>
    <n v="93243000"/>
    <n v="0"/>
    <n v="93243000"/>
    <n v="0"/>
    <n v="93243000"/>
    <n v="3687148"/>
    <n v="88190795"/>
    <n v="94.58"/>
    <n v="3687148"/>
    <n v="88190795"/>
    <n v="94.58"/>
  </r>
  <r>
    <s v="127  01"/>
    <x v="8"/>
    <s v="Prima Semestral"/>
    <n v="432453000"/>
    <n v="-29280000"/>
    <n v="403173000"/>
    <n v="0"/>
    <n v="403173000"/>
    <n v="0"/>
    <n v="403168428"/>
    <n v="100"/>
    <n v="0"/>
    <n v="403168428"/>
    <n v="100"/>
  </r>
  <r>
    <s v="127  01"/>
    <x v="9"/>
    <s v="Prima de Navidad"/>
    <n v="391308000"/>
    <n v="500000"/>
    <n v="391808000"/>
    <n v="0"/>
    <n v="391808000"/>
    <n v="337540348"/>
    <n v="390428788"/>
    <n v="99.65"/>
    <n v="337540348"/>
    <n v="390428788"/>
    <n v="99.65"/>
  </r>
  <r>
    <s v="127  01"/>
    <x v="10"/>
    <s v="Prima de Vacaciones"/>
    <n v="187827000"/>
    <n v="24000000"/>
    <n v="211827000"/>
    <n v="0"/>
    <n v="211827000"/>
    <n v="23294267"/>
    <n v="209559756"/>
    <n v="98.93"/>
    <n v="23294267"/>
    <n v="209559756"/>
    <n v="98.93"/>
  </r>
  <r>
    <s v="127  01"/>
    <x v="11"/>
    <s v="Prima T馗nica"/>
    <n v="868612000"/>
    <n v="-27500000"/>
    <n v="841112000"/>
    <n v="0"/>
    <n v="841112000"/>
    <n v="70611588"/>
    <n v="838354866"/>
    <n v="99.67"/>
    <n v="70611588"/>
    <n v="838354866"/>
    <n v="99.67"/>
  </r>
  <r>
    <s v="127  01"/>
    <x v="12"/>
    <s v="Prima de Antiguedad"/>
    <n v="62188000"/>
    <n v="1500000"/>
    <n v="63688000"/>
    <n v="0"/>
    <n v="63688000"/>
    <n v="5215824"/>
    <n v="62908517"/>
    <n v="98.78"/>
    <n v="5215824"/>
    <n v="62908517"/>
    <n v="98.78"/>
  </r>
  <r>
    <s v="127  01"/>
    <x v="13"/>
    <s v="Prima Secretarial"/>
    <n v="1630000"/>
    <n v="50000"/>
    <n v="1680000"/>
    <n v="0"/>
    <n v="1680000"/>
    <n v="146126"/>
    <n v="1666514"/>
    <n v="99.2"/>
    <n v="146126"/>
    <n v="1666514"/>
    <n v="99.2"/>
  </r>
  <r>
    <s v="127  01"/>
    <x v="14"/>
    <s v="Vacaciones en Dinero"/>
    <n v="0"/>
    <n v="62250000"/>
    <n v="62250000"/>
    <n v="0"/>
    <n v="62250000"/>
    <n v="3810255"/>
    <n v="58886586"/>
    <n v="94.6"/>
    <n v="3810255"/>
    <n v="58886586"/>
    <n v="94.6"/>
  </r>
  <r>
    <s v="127  01"/>
    <x v="15"/>
    <s v="Bonificaci Especial de Recreaci"/>
    <n v="14953000"/>
    <n v="1700000"/>
    <n v="16653000"/>
    <n v="0"/>
    <n v="16653000"/>
    <n v="2125336"/>
    <n v="15512670"/>
    <n v="93.15"/>
    <n v="2125336"/>
    <n v="15512670"/>
    <n v="93.15"/>
  </r>
  <r>
    <s v="127  01"/>
    <x v="16"/>
    <s v="Reconocimiento por Permanencia en elServicio P炻lico"/>
    <n v="42163000"/>
    <n v="16450000"/>
    <n v="58613000"/>
    <n v="0"/>
    <n v="58613000"/>
    <n v="2172797"/>
    <n v="48855909"/>
    <n v="83.35"/>
    <n v="2172797"/>
    <n v="48855909"/>
    <n v="83.35"/>
  </r>
  <r>
    <s v="127  01"/>
    <x v="37"/>
    <s v="SERVICIOS PERSONALES INDIRECTOS"/>
    <n v="286000000"/>
    <n v="132616000"/>
    <n v="418616000"/>
    <n v="0"/>
    <n v="418616000"/>
    <n v="34285000"/>
    <n v="417377995"/>
    <n v="99.7"/>
    <n v="61272330"/>
    <n v="360659373"/>
    <n v="86.16"/>
  </r>
  <r>
    <s v="127  01"/>
    <x v="38"/>
    <s v="Honorarios"/>
    <n v="190000000"/>
    <n v="80000000"/>
    <n v="270000000"/>
    <n v="0"/>
    <n v="270000000"/>
    <n v="27600000"/>
    <n v="269181995"/>
    <n v="99.7"/>
    <n v="27599330"/>
    <n v="226449708"/>
    <n v="83.87"/>
  </r>
  <r>
    <s v="127  01"/>
    <x v="39"/>
    <s v="Honorarios Entidad"/>
    <n v="190000000"/>
    <n v="80000000"/>
    <n v="270000000"/>
    <n v="0"/>
    <n v="270000000"/>
    <n v="27600000"/>
    <n v="269181995"/>
    <n v="99.7"/>
    <n v="27599330"/>
    <n v="226449708"/>
    <n v="83.87"/>
  </r>
  <r>
    <s v="127  01"/>
    <x v="40"/>
    <s v="Remuneraci Servicios T馗nicos"/>
    <n v="96000000"/>
    <n v="52000000"/>
    <n v="148000000"/>
    <n v="0"/>
    <n v="148000000"/>
    <n v="6685000"/>
    <n v="147580000"/>
    <n v="99.72"/>
    <n v="33057000"/>
    <n v="133593665"/>
    <n v="90.27"/>
  </r>
  <r>
    <s v="127  01"/>
    <x v="41"/>
    <s v="Otros Gastos de Personal"/>
    <n v="0"/>
    <n v="616000"/>
    <n v="616000"/>
    <n v="0"/>
    <n v="616000"/>
    <n v="0"/>
    <n v="616000"/>
    <n v="100"/>
    <n v="616000"/>
    <n v="616000"/>
    <n v="100"/>
  </r>
  <r>
    <s v="127  01"/>
    <x v="17"/>
    <s v="APORTES PATRONALES AL SECTOR PRIVADOYPﾚBLICO"/>
    <n v="1838552000"/>
    <n v="9630000"/>
    <n v="1848182000"/>
    <n v="0"/>
    <n v="1848182000"/>
    <n v="475983021"/>
    <n v="1722162385"/>
    <n v="93.18"/>
    <n v="445499221"/>
    <n v="1690760407"/>
    <n v="91.48"/>
  </r>
  <r>
    <s v="127  01"/>
    <x v="18"/>
    <s v="Aportes Patronales Sector Privado"/>
    <n v="1024145000"/>
    <n v="18130000"/>
    <n v="1042275000"/>
    <n v="0"/>
    <n v="1042275000"/>
    <n v="353627580"/>
    <n v="1013557613"/>
    <n v="97.24"/>
    <n v="333645980"/>
    <n v="992657835"/>
    <n v="95.24"/>
  </r>
  <r>
    <s v="127  01"/>
    <x v="19"/>
    <s v="Cesant僘s Fondos Privados"/>
    <n v="237762000"/>
    <n v="0"/>
    <n v="237762000"/>
    <n v="0"/>
    <n v="237762000"/>
    <n v="218911908"/>
    <n v="235039796"/>
    <n v="98.86"/>
    <n v="218821908"/>
    <n v="234031618"/>
    <n v="98.43"/>
  </r>
  <r>
    <s v="127  01"/>
    <x v="20"/>
    <s v="Pensiones Fondos Privados"/>
    <n v="233255000"/>
    <n v="-16750000"/>
    <n v="216505000"/>
    <n v="0"/>
    <n v="216505000"/>
    <n v="35381100"/>
    <n v="206591800"/>
    <n v="95.42"/>
    <n v="29076000"/>
    <n v="200286700"/>
    <n v="92.51"/>
  </r>
  <r>
    <s v="127  01"/>
    <x v="21"/>
    <s v="Salud EPS Privadas"/>
    <n v="343295000"/>
    <n v="29500000"/>
    <n v="372795000"/>
    <n v="0"/>
    <n v="372795000"/>
    <n v="67639500"/>
    <n v="370949400"/>
    <n v="99.5"/>
    <n v="54053000"/>
    <n v="357362900"/>
    <n v="95.86"/>
  </r>
  <r>
    <s v="127  01"/>
    <x v="22"/>
    <s v="Riesgos Profesionales Sector Privado"/>
    <n v="21315000"/>
    <n v="20380000"/>
    <n v="41695000"/>
    <n v="0"/>
    <n v="41695000"/>
    <n v="6250952"/>
    <n v="38515844"/>
    <n v="92.38"/>
    <n v="6250952"/>
    <n v="38515844"/>
    <n v="92.38"/>
  </r>
  <r>
    <s v="127  01"/>
    <x v="23"/>
    <s v="Caja de Compensaci"/>
    <n v="188518000"/>
    <n v="-15000000"/>
    <n v="173518000"/>
    <n v="0"/>
    <n v="173518000"/>
    <n v="25444120"/>
    <n v="162460773"/>
    <n v="93.63"/>
    <n v="25444120"/>
    <n v="162460773"/>
    <n v="93.63"/>
  </r>
  <r>
    <s v="127  01"/>
    <x v="24"/>
    <s v="Aportes Patronales Sector P炻lico"/>
    <n v="814407000"/>
    <n v="-8500000"/>
    <n v="805907000"/>
    <n v="0"/>
    <n v="805907000"/>
    <n v="122355441"/>
    <n v="708604772"/>
    <n v="87.93"/>
    <n v="111853241"/>
    <n v="698102572"/>
    <n v="86.62"/>
  </r>
  <r>
    <s v="127  01"/>
    <x v="25"/>
    <s v="Cesant僘s Fondos P炻licos"/>
    <n v="319951000"/>
    <n v="-56000000"/>
    <n v="263951000"/>
    <n v="0"/>
    <n v="263951000"/>
    <n v="32568691"/>
    <n v="190803505"/>
    <n v="72.290000000000006"/>
    <n v="32568691"/>
    <n v="190803505"/>
    <n v="72.290000000000006"/>
  </r>
  <r>
    <s v="127  01"/>
    <x v="26"/>
    <s v="Pensiones Fondos P炻licos"/>
    <n v="256763000"/>
    <n v="59500000"/>
    <n v="316263000"/>
    <n v="0"/>
    <n v="316263000"/>
    <n v="57981600"/>
    <n v="314725300"/>
    <n v="99.51"/>
    <n v="47479400"/>
    <n v="304223100"/>
    <n v="96.19"/>
  </r>
  <r>
    <s v="127  01"/>
    <x v="27"/>
    <s v="Salud EPS P炻licas"/>
    <n v="3799000"/>
    <n v="0"/>
    <n v="3799000"/>
    <n v="0"/>
    <n v="3799000"/>
    <n v="0"/>
    <n v="0"/>
    <n v="0"/>
    <n v="0"/>
    <n v="0"/>
    <n v="0"/>
  </r>
  <r>
    <s v="127  01"/>
    <x v="28"/>
    <s v="ESAP"/>
    <n v="23564000"/>
    <n v="0"/>
    <n v="23564000"/>
    <n v="0"/>
    <n v="23564000"/>
    <n v="3180515"/>
    <n v="20307597"/>
    <n v="86.18"/>
    <n v="3180515"/>
    <n v="20307597"/>
    <n v="86.18"/>
  </r>
  <r>
    <s v="127  01"/>
    <x v="29"/>
    <s v="ICBF"/>
    <n v="141389000"/>
    <n v="-12000000"/>
    <n v="129389000"/>
    <n v="0"/>
    <n v="129389000"/>
    <n v="19083090"/>
    <n v="121845580"/>
    <n v="94.17"/>
    <n v="19083090"/>
    <n v="121845580"/>
    <n v="94.17"/>
  </r>
  <r>
    <s v="127  01"/>
    <x v="30"/>
    <s v="SENA"/>
    <n v="23564000"/>
    <n v="0"/>
    <n v="23564000"/>
    <n v="0"/>
    <n v="23564000"/>
    <n v="3180515"/>
    <n v="20307597"/>
    <n v="86.18"/>
    <n v="3180515"/>
    <n v="20307597"/>
    <n v="86.18"/>
  </r>
  <r>
    <s v="127  01"/>
    <x v="31"/>
    <s v="Institutos T馗nicos"/>
    <n v="45377000"/>
    <n v="0"/>
    <n v="45377000"/>
    <n v="0"/>
    <n v="45377000"/>
    <n v="6361030"/>
    <n v="40615193"/>
    <n v="89.51"/>
    <n v="6361030"/>
    <n v="40615193"/>
    <n v="89.51"/>
  </r>
  <r>
    <s v="127  01"/>
    <x v="33"/>
    <s v="GASTOS GENERALES"/>
    <n v="970815000"/>
    <n v="-2800000"/>
    <n v="968015000"/>
    <n v="0"/>
    <n v="968015000"/>
    <n v="296324750"/>
    <n v="826979510"/>
    <n v="85.43"/>
    <n v="271717889"/>
    <n v="562678021"/>
    <n v="58.13"/>
  </r>
  <r>
    <s v="127  01"/>
    <x v="42"/>
    <s v="Adquisici de Bienes"/>
    <n v="295000000"/>
    <n v="-15661635"/>
    <n v="279338365"/>
    <n v="0"/>
    <n v="279338365"/>
    <n v="49416196"/>
    <n v="252635196"/>
    <n v="90.44"/>
    <n v="98053558"/>
    <n v="155385506"/>
    <n v="55.63"/>
  </r>
  <r>
    <s v="127  01"/>
    <x v="88"/>
    <s v="Dotaci"/>
    <n v="25000000"/>
    <n v="-4474960"/>
    <n v="20525040"/>
    <n v="0"/>
    <n v="20525040"/>
    <n v="0"/>
    <n v="20525040"/>
    <n v="100"/>
    <n v="6841680"/>
    <n v="20122588"/>
    <n v="98.04"/>
  </r>
  <r>
    <s v="127  01"/>
    <x v="43"/>
    <s v="Gastos de Computador"/>
    <n v="213000000"/>
    <n v="-15640004"/>
    <n v="197359996"/>
    <n v="0"/>
    <n v="197359996"/>
    <n v="15936233"/>
    <n v="171217432"/>
    <n v="86.75"/>
    <n v="85067576"/>
    <n v="108705859"/>
    <n v="55.08"/>
  </r>
  <r>
    <s v="127  01"/>
    <x v="44"/>
    <s v="Combustibles, Lubricantes y Llantas"/>
    <n v="22000000"/>
    <n v="-6000000"/>
    <n v="16000000"/>
    <n v="0"/>
    <n v="16000000"/>
    <n v="16000000"/>
    <n v="16000000"/>
    <n v="100"/>
    <n v="0"/>
    <n v="0"/>
    <n v="0"/>
  </r>
  <r>
    <s v="127  01"/>
    <x v="45"/>
    <s v="Materiales y Suministros"/>
    <n v="20000000"/>
    <n v="16241073"/>
    <n v="36241073"/>
    <n v="0"/>
    <n v="36241073"/>
    <n v="17479963"/>
    <n v="35680468"/>
    <n v="98.45"/>
    <n v="6144302"/>
    <n v="17344803"/>
    <n v="47.86"/>
  </r>
  <r>
    <s v="127  01"/>
    <x v="46"/>
    <s v="Compra de Equipo"/>
    <n v="15000000"/>
    <n v="-5787744"/>
    <n v="9212256"/>
    <n v="0"/>
    <n v="9212256"/>
    <n v="0"/>
    <n v="9212256"/>
    <n v="100"/>
    <n v="0"/>
    <n v="9212256"/>
    <n v="100"/>
  </r>
  <r>
    <s v="127  01"/>
    <x v="47"/>
    <s v="Adquisici de Servicios"/>
    <n v="675300000"/>
    <n v="-117138365"/>
    <n v="558161635"/>
    <n v="0"/>
    <n v="558161635"/>
    <n v="116802354"/>
    <n v="444238114"/>
    <n v="79.59"/>
    <n v="43558131"/>
    <n v="277186315"/>
    <n v="49.66"/>
  </r>
  <r>
    <s v="127  01"/>
    <x v="48"/>
    <s v="Arrendamientos"/>
    <n v="108000000"/>
    <n v="-108000000"/>
    <n v="0"/>
    <n v="0"/>
    <n v="0"/>
    <n v="0"/>
    <n v="0"/>
    <n v="0"/>
    <n v="0"/>
    <n v="0"/>
    <n v="0"/>
  </r>
  <r>
    <s v="127  01"/>
    <x v="49"/>
    <s v="Vi疸icos y Gastos de Viaje"/>
    <n v="0"/>
    <n v="16708245"/>
    <n v="16708245"/>
    <n v="0"/>
    <n v="16708245"/>
    <n v="0"/>
    <n v="16704077"/>
    <n v="99.98"/>
    <n v="0"/>
    <n v="16704077"/>
    <n v="99.98"/>
  </r>
  <r>
    <s v="127  01"/>
    <x v="50"/>
    <s v="Gastos de Transporte y Comunicaci"/>
    <n v="92700000"/>
    <n v="-21345805"/>
    <n v="71354195"/>
    <n v="0"/>
    <n v="71354195"/>
    <n v="700550"/>
    <n v="58878472"/>
    <n v="82.52"/>
    <n v="4380003"/>
    <n v="55398672"/>
    <n v="77.64"/>
  </r>
  <r>
    <s v="127  01"/>
    <x v="51"/>
    <s v="Impresos y  Publicaciones"/>
    <n v="27200000"/>
    <n v="0"/>
    <n v="27200000"/>
    <n v="0"/>
    <n v="27200000"/>
    <n v="43534"/>
    <n v="19460725"/>
    <n v="71.55"/>
    <n v="1728012"/>
    <n v="14991077"/>
    <n v="55.11"/>
  </r>
  <r>
    <s v="127  01"/>
    <x v="52"/>
    <s v="Mantenimiento y Reparaciones"/>
    <n v="300900000"/>
    <n v="-92900000"/>
    <n v="208000000"/>
    <n v="0"/>
    <n v="208000000"/>
    <n v="41242100"/>
    <n v="141524315"/>
    <n v="68.040000000000006"/>
    <n v="3987326"/>
    <n v="43478232"/>
    <n v="20.9"/>
  </r>
  <r>
    <s v="127  01"/>
    <x v="53"/>
    <s v="Mantenimiento Entidad"/>
    <n v="300900000"/>
    <n v="-92900000"/>
    <n v="208000000"/>
    <n v="0"/>
    <n v="208000000"/>
    <n v="41242100"/>
    <n v="141524315"/>
    <n v="68.040000000000006"/>
    <n v="3987326"/>
    <n v="43478232"/>
    <n v="20.9"/>
  </r>
  <r>
    <s v="127  01"/>
    <x v="54"/>
    <s v="Seguros"/>
    <n v="20000000"/>
    <n v="-5450805"/>
    <n v="14549195"/>
    <n v="0"/>
    <n v="14549195"/>
    <n v="0"/>
    <n v="14549195"/>
    <n v="100"/>
    <n v="0"/>
    <n v="14518167"/>
    <n v="99.79"/>
  </r>
  <r>
    <s v="127  01"/>
    <x v="55"/>
    <s v="Seguros Entidad"/>
    <n v="20000000"/>
    <n v="-5450805"/>
    <n v="14549195"/>
    <n v="0"/>
    <n v="14549195"/>
    <n v="0"/>
    <n v="14549195"/>
    <n v="100"/>
    <n v="0"/>
    <n v="14518167"/>
    <n v="99.79"/>
  </r>
  <r>
    <s v="127  01"/>
    <x v="56"/>
    <s v="Servicios P炻licos"/>
    <n v="76000000"/>
    <n v="47850000"/>
    <n v="123850000"/>
    <n v="0"/>
    <n v="123850000"/>
    <n v="571150"/>
    <n v="116199610"/>
    <n v="93.82"/>
    <n v="17566310"/>
    <n v="116199610"/>
    <n v="93.82"/>
  </r>
  <r>
    <s v="127  01"/>
    <x v="60"/>
    <s v="Tel馭ono"/>
    <n v="76000000"/>
    <n v="47850000"/>
    <n v="123850000"/>
    <n v="0"/>
    <n v="123850000"/>
    <n v="571150"/>
    <n v="116199610"/>
    <n v="93.82"/>
    <n v="17566310"/>
    <n v="116199610"/>
    <n v="93.82"/>
  </r>
  <r>
    <s v="127  01"/>
    <x v="61"/>
    <s v="Capacitaci"/>
    <n v="7000000"/>
    <n v="3500000"/>
    <n v="10500000"/>
    <n v="0"/>
    <n v="10500000"/>
    <n v="9714600"/>
    <n v="9714600"/>
    <n v="92.52"/>
    <n v="0"/>
    <n v="0"/>
    <n v="0"/>
  </r>
  <r>
    <s v="127  01"/>
    <x v="62"/>
    <s v="Capacitaci Interna"/>
    <n v="7000000"/>
    <n v="3500000"/>
    <n v="10500000"/>
    <n v="0"/>
    <n v="10500000"/>
    <n v="9714600"/>
    <n v="9714600"/>
    <n v="92.52"/>
    <n v="0"/>
    <n v="0"/>
    <n v="0"/>
  </r>
  <r>
    <s v="127  01"/>
    <x v="63"/>
    <s v="Bienestar e Incentivos"/>
    <n v="28000000"/>
    <n v="37000000"/>
    <n v="65000000"/>
    <n v="0"/>
    <n v="65000000"/>
    <n v="55499920"/>
    <n v="55499920"/>
    <n v="85.38"/>
    <n v="14307280"/>
    <n v="14307280"/>
    <n v="22.01"/>
  </r>
  <r>
    <s v="127  01"/>
    <x v="64"/>
    <s v="Promoci Institucional"/>
    <n v="7200000"/>
    <n v="0"/>
    <n v="7200000"/>
    <n v="0"/>
    <n v="7200000"/>
    <n v="2000000"/>
    <n v="2000000"/>
    <n v="27.78"/>
    <n v="0"/>
    <n v="0"/>
    <n v="0"/>
  </r>
  <r>
    <s v="127  01"/>
    <x v="65"/>
    <s v="Salud Ocupacional"/>
    <n v="8300000"/>
    <n v="5500000"/>
    <n v="13800000"/>
    <n v="0"/>
    <n v="13800000"/>
    <n v="7030500"/>
    <n v="9707200"/>
    <n v="70.34"/>
    <n v="1589200"/>
    <n v="1589200"/>
    <n v="11.52"/>
  </r>
  <r>
    <s v="127  01"/>
    <x v="34"/>
    <s v="Otros Gastos Generales"/>
    <n v="515000"/>
    <n v="130000000"/>
    <n v="130515000"/>
    <n v="0"/>
    <n v="130515000"/>
    <n v="130106200"/>
    <n v="130106200"/>
    <n v="99.69"/>
    <n v="130106200"/>
    <n v="130106200"/>
    <n v="99.69"/>
  </r>
  <r>
    <s v="127  01"/>
    <x v="67"/>
    <s v="Impuestos, Tasas, Contribuciones, Derechos y Multas"/>
    <n v="515000"/>
    <n v="130000000"/>
    <n v="130515000"/>
    <n v="0"/>
    <n v="130515000"/>
    <n v="130106200"/>
    <n v="130106200"/>
    <n v="99.69"/>
    <n v="130106200"/>
    <n v="130106200"/>
    <n v="99.69"/>
  </r>
  <r>
    <s v="127  01"/>
    <x v="69"/>
    <s v="INVERSIﾓN"/>
    <n v="9000000000"/>
    <n v="0"/>
    <n v="9000000000"/>
    <n v="0"/>
    <n v="9000000000"/>
    <n v="765312347"/>
    <n v="8753226400"/>
    <n v="97.26"/>
    <n v="1332260464"/>
    <n v="6964048090"/>
    <n v="77.38"/>
  </r>
  <r>
    <s v="127  01"/>
    <x v="70"/>
    <s v="DIRECTA"/>
    <n v="9000000000"/>
    <n v="-33451811"/>
    <n v="8966548189"/>
    <n v="0"/>
    <n v="8966548189"/>
    <n v="765312347"/>
    <n v="8727043389"/>
    <n v="97.33"/>
    <n v="1332260464"/>
    <n v="6937865079"/>
    <n v="77.37"/>
  </r>
  <r>
    <s v="127  01"/>
    <x v="71"/>
    <s v="Bogot・Humana"/>
    <n v="9000000000"/>
    <n v="-33451811"/>
    <n v="8966548189"/>
    <n v="0"/>
    <n v="8966548189"/>
    <n v="765312347"/>
    <n v="8727043389"/>
    <n v="97.33"/>
    <n v="1332260464"/>
    <n v="6937865079"/>
    <n v="77.37"/>
  </r>
  <r>
    <s v="127  01"/>
    <x v="72"/>
    <s v="Una Bogot・que defiende y fortalece lop炻lico"/>
    <n v="9000000000"/>
    <n v="-33451811"/>
    <n v="8966548189"/>
    <n v="0"/>
    <n v="8966548189"/>
    <n v="765312347"/>
    <n v="8727043389"/>
    <n v="97.33"/>
    <n v="1332260464"/>
    <n v="6937865079"/>
    <n v="77.37"/>
  </r>
  <r>
    <s v="127  01"/>
    <x v="389"/>
    <s v="Bogot・Humana: participa y decide"/>
    <n v="4291385000"/>
    <n v="-33451811"/>
    <n v="4257933189"/>
    <n v="0"/>
    <n v="4257933189"/>
    <n v="137458848"/>
    <n v="4253087043"/>
    <n v="99.89"/>
    <n v="663441127"/>
    <n v="3535226406"/>
    <n v="83.03"/>
  </r>
  <r>
    <s v="127  01"/>
    <x v="587"/>
    <s v="Gesti efectiva de administraci delpatrimonio inmobiliario distrital"/>
    <n v="4291385000"/>
    <n v="-33451811"/>
    <n v="4257933189"/>
    <n v="0"/>
    <n v="4257933189"/>
    <n v="137458848"/>
    <n v="4253087043"/>
    <n v="99.89"/>
    <n v="663441127"/>
    <n v="3535226406"/>
    <n v="83.03"/>
  </r>
  <r>
    <s v="127  01"/>
    <x v="588"/>
    <s v="219 - Gesti efectiva de administracidel patrimonio inmobiliario distrital"/>
    <n v="4291385000"/>
    <n v="-33451811"/>
    <n v="4257933189"/>
    <n v="0"/>
    <n v="4257933189"/>
    <n v="137458848"/>
    <n v="4253087043"/>
    <n v="99.89"/>
    <n v="663441127"/>
    <n v="3535226406"/>
    <n v="83.03"/>
  </r>
  <r>
    <s v="127  01"/>
    <x v="158"/>
    <s v="Fortalecimiento de las capacidades degesti y coordinaci del nivel central y las localidades desde los territorios"/>
    <n v="473656000"/>
    <n v="0"/>
    <n v="473656000"/>
    <n v="0"/>
    <n v="473656000"/>
    <n v="0"/>
    <n v="462552034"/>
    <n v="97.66"/>
    <n v="28156052"/>
    <n v="406065611"/>
    <n v="85.73"/>
  </r>
  <r>
    <s v="127  01"/>
    <x v="589"/>
    <s v="Centro de estudios y an疝isis de espacio p炻lico"/>
    <n v="473656000"/>
    <n v="0"/>
    <n v="473656000"/>
    <n v="0"/>
    <n v="473656000"/>
    <n v="0"/>
    <n v="462552034"/>
    <n v="97.66"/>
    <n v="28156052"/>
    <n v="406065611"/>
    <n v="85.73"/>
  </r>
  <r>
    <s v="127  01"/>
    <x v="590"/>
    <s v="220 - Centro de estudios y an疝isis deespacio p炻lico"/>
    <n v="473656000"/>
    <n v="0"/>
    <n v="473656000"/>
    <n v="0"/>
    <n v="473656000"/>
    <n v="0"/>
    <n v="462552034"/>
    <n v="97.66"/>
    <n v="28156052"/>
    <n v="406065611"/>
    <n v="85.73"/>
  </r>
  <r>
    <s v="127  01"/>
    <x v="80"/>
    <s v="Fortalecimiento de la funci administrativa y desarrollo institucional"/>
    <n v="628053000"/>
    <n v="0"/>
    <n v="628053000"/>
    <n v="0"/>
    <n v="628053000"/>
    <n v="79639800"/>
    <n v="608604268"/>
    <n v="96.9"/>
    <n v="55716167"/>
    <n v="500603536"/>
    <n v="79.709999999999994"/>
  </r>
  <r>
    <s v="127  01"/>
    <x v="591"/>
    <s v="Modernizaci organizacional"/>
    <n v="628053000"/>
    <n v="0"/>
    <n v="628053000"/>
    <n v="0"/>
    <n v="628053000"/>
    <n v="79639800"/>
    <n v="608604268"/>
    <n v="96.9"/>
    <n v="55716167"/>
    <n v="500603536"/>
    <n v="79.709999999999994"/>
  </r>
  <r>
    <s v="127  01"/>
    <x v="592"/>
    <s v="235 - Modernizaci organizacional"/>
    <n v="628053000"/>
    <n v="0"/>
    <n v="628053000"/>
    <n v="0"/>
    <n v="628053000"/>
    <n v="79639800"/>
    <n v="608604268"/>
    <n v="96.9"/>
    <n v="55716167"/>
    <n v="500603536"/>
    <n v="79.709999999999994"/>
  </r>
  <r>
    <s v="127  01"/>
    <x v="124"/>
    <s v="TIC para gobierno digital, ciudad inteligente y sociedad del conocimiento y del emprendimiento"/>
    <n v="3606906000"/>
    <n v="0"/>
    <n v="3606906000"/>
    <n v="0"/>
    <n v="3606906000"/>
    <n v="548213699"/>
    <n v="3402800044"/>
    <n v="94.34"/>
    <n v="584947118"/>
    <n v="2495969526"/>
    <n v="69.2"/>
  </r>
  <r>
    <s v="127  01"/>
    <x v="593"/>
    <s v="Consolidaci del sistema de informacigeogr畴ica del inventario del patrimonio inmobiliario distrital"/>
    <n v="3606906000"/>
    <n v="0"/>
    <n v="3606906000"/>
    <n v="0"/>
    <n v="3606906000"/>
    <n v="548213699"/>
    <n v="3402800044"/>
    <n v="94.34"/>
    <n v="584947118"/>
    <n v="2495969526"/>
    <n v="69.2"/>
  </r>
  <r>
    <s v="127  01"/>
    <x v="594"/>
    <s v="241 - Consolidaci del sistema de informaci geogr畴ica del inventario del patrimonio inmobiliario distrital"/>
    <n v="3606906000"/>
    <n v="0"/>
    <n v="3606906000"/>
    <n v="0"/>
    <n v="3606906000"/>
    <n v="548213699"/>
    <n v="3402800044"/>
    <n v="94.34"/>
    <n v="584947118"/>
    <n v="2495969526"/>
    <n v="69.2"/>
  </r>
  <r>
    <s v="127  01"/>
    <x v="133"/>
    <s v="PASIVOS EXIGIBLES"/>
    <n v="0"/>
    <n v="33451811"/>
    <n v="33451811"/>
    <n v="0"/>
    <n v="33451811"/>
    <n v="0"/>
    <n v="26183011"/>
    <n v="78.27"/>
    <n v="0"/>
    <n v="26183011"/>
    <n v="78.27"/>
  </r>
  <r>
    <s v="131  01"/>
    <x v="0"/>
    <s v="GASTOS"/>
    <n v="79394877000"/>
    <n v="0"/>
    <n v="79394877000"/>
    <n v="0"/>
    <n v="79394877000"/>
    <n v="8009780201"/>
    <n v="62990901009"/>
    <n v="79.34"/>
    <n v="10751445156"/>
    <n v="51870214403"/>
    <n v="65.33"/>
  </r>
  <r>
    <s v="131  01"/>
    <x v="1"/>
    <s v="GASTOS DE FUNCIONAMIENTO"/>
    <n v="47394877000"/>
    <n v="0"/>
    <n v="47394877000"/>
    <n v="0"/>
    <n v="47394877000"/>
    <n v="5000265760"/>
    <n v="39922759886"/>
    <n v="84.23"/>
    <n v="5747928976"/>
    <n v="38365386141"/>
    <n v="80.95"/>
  </r>
  <r>
    <s v="131  01"/>
    <x v="2"/>
    <s v="SERVICIOS PERSONALES"/>
    <n v="41284927000"/>
    <n v="0"/>
    <n v="41284927000"/>
    <n v="0"/>
    <n v="41284927000"/>
    <n v="4425077691"/>
    <n v="34171832251"/>
    <n v="82.77"/>
    <n v="5224809824"/>
    <n v="34171832251"/>
    <n v="82.77"/>
  </r>
  <r>
    <s v="131  01"/>
    <x v="3"/>
    <s v="SERVICIOS PERSONALES ASOCIADOS A LANOMINA"/>
    <n v="28276841000"/>
    <n v="0"/>
    <n v="28276841000"/>
    <n v="0"/>
    <n v="28276841000"/>
    <n v="3104254680"/>
    <n v="23895757802"/>
    <n v="84.51"/>
    <n v="3104254680"/>
    <n v="23895757802"/>
    <n v="84.51"/>
  </r>
  <r>
    <s v="131  01"/>
    <x v="4"/>
    <s v="Sueldos Personal de Nina"/>
    <n v="14286279000"/>
    <n v="-894341286"/>
    <n v="13391937714"/>
    <n v="0"/>
    <n v="13391937714"/>
    <n v="1004592636"/>
    <n v="10768341470"/>
    <n v="80.41"/>
    <n v="1004592636"/>
    <n v="10768341470"/>
    <n v="80.41"/>
  </r>
  <r>
    <s v="131  01"/>
    <x v="5"/>
    <s v="Gastos de Representaci"/>
    <n v="254467000"/>
    <n v="0"/>
    <n v="254467000"/>
    <n v="0"/>
    <n v="254467000"/>
    <n v="24042383"/>
    <n v="215795182"/>
    <n v="84.8"/>
    <n v="24042383"/>
    <n v="215795182"/>
    <n v="84.8"/>
  </r>
  <r>
    <s v="131  01"/>
    <x v="6"/>
    <s v="Horas Extras, Dominicales, Festivos,Recargo Nocturno y Trabajo Suplementario"/>
    <n v="5853330000"/>
    <n v="764000000"/>
    <n v="6617330000"/>
    <n v="0"/>
    <n v="6617330000"/>
    <n v="631223424"/>
    <n v="6577270526"/>
    <n v="99.39"/>
    <n v="631223424"/>
    <n v="6577270526"/>
    <n v="99.39"/>
  </r>
  <r>
    <s v="131  01"/>
    <x v="7"/>
    <s v="Bonificaci por Servicios Prestados"/>
    <n v="438838000"/>
    <n v="0"/>
    <n v="438838000"/>
    <n v="0"/>
    <n v="438838000"/>
    <n v="24878546"/>
    <n v="322342910"/>
    <n v="73.45"/>
    <n v="24878546"/>
    <n v="322342910"/>
    <n v="73.45"/>
  </r>
  <r>
    <s v="131  01"/>
    <x v="8"/>
    <s v="Prima Semestral"/>
    <n v="2511818000"/>
    <n v="0"/>
    <n v="2511818000"/>
    <n v="0"/>
    <n v="2511818000"/>
    <n v="7661879"/>
    <n v="1998793116"/>
    <n v="79.58"/>
    <n v="7661879"/>
    <n v="1998793116"/>
    <n v="79.58"/>
  </r>
  <r>
    <s v="131  01"/>
    <x v="9"/>
    <s v="Prima de Navidad"/>
    <n v="1697164000"/>
    <n v="0"/>
    <n v="1697164000"/>
    <n v="0"/>
    <n v="1697164000"/>
    <n v="1152086415"/>
    <n v="1199012864"/>
    <n v="70.650000000000006"/>
    <n v="1152086415"/>
    <n v="1199012864"/>
    <n v="70.650000000000006"/>
  </r>
  <r>
    <s v="131  01"/>
    <x v="10"/>
    <s v="Prima de Vacaciones"/>
    <n v="814640000"/>
    <n v="0"/>
    <n v="814640000"/>
    <n v="0"/>
    <n v="814640000"/>
    <n v="94536357"/>
    <n v="568051163"/>
    <n v="69.73"/>
    <n v="94536357"/>
    <n v="568051163"/>
    <n v="69.73"/>
  </r>
  <r>
    <s v="131  01"/>
    <x v="11"/>
    <s v="Prima T馗nica"/>
    <n v="489519000"/>
    <n v="25000000"/>
    <n v="514519000"/>
    <n v="0"/>
    <n v="514519000"/>
    <n v="46991173"/>
    <n v="514519000"/>
    <n v="100"/>
    <n v="46991173"/>
    <n v="514519000"/>
    <n v="100"/>
  </r>
  <r>
    <s v="131  01"/>
    <x v="12"/>
    <s v="Prima de Antiguedad"/>
    <n v="450819000"/>
    <n v="0"/>
    <n v="450819000"/>
    <n v="0"/>
    <n v="450819000"/>
    <n v="29675360"/>
    <n v="354379460"/>
    <n v="78.61"/>
    <n v="29675360"/>
    <n v="354379460"/>
    <n v="78.61"/>
  </r>
  <r>
    <s v="131  01"/>
    <x v="13"/>
    <s v="Prima Secretarial"/>
    <n v="1152000"/>
    <n v="0"/>
    <n v="1152000"/>
    <n v="0"/>
    <n v="1152000"/>
    <n v="88144"/>
    <n v="1073649"/>
    <n v="93.2"/>
    <n v="88144"/>
    <n v="1073649"/>
    <n v="93.2"/>
  </r>
  <r>
    <s v="131  01"/>
    <x v="85"/>
    <s v="Prima de Riesgo"/>
    <n v="1118435000"/>
    <n v="0"/>
    <n v="1118435000"/>
    <n v="0"/>
    <n v="1118435000"/>
    <n v="75391532"/>
    <n v="936155677"/>
    <n v="83.7"/>
    <n v="75391532"/>
    <n v="936155677"/>
    <n v="83.7"/>
  </r>
  <r>
    <s v="131  01"/>
    <x v="14"/>
    <s v="Vacaciones en Dinero"/>
    <n v="0"/>
    <n v="105341286"/>
    <n v="105341286"/>
    <n v="0"/>
    <n v="105341286"/>
    <n v="788931"/>
    <n v="104826703"/>
    <n v="99.51"/>
    <n v="788931"/>
    <n v="104826703"/>
    <n v="99.51"/>
  </r>
  <r>
    <s v="131  01"/>
    <x v="15"/>
    <s v="Bonificaci Especial de Recreaci"/>
    <n v="79370000"/>
    <n v="0"/>
    <n v="79370000"/>
    <n v="0"/>
    <n v="79370000"/>
    <n v="9930190"/>
    <n v="55254413"/>
    <n v="69.62"/>
    <n v="9930190"/>
    <n v="55254413"/>
    <n v="69.62"/>
  </r>
  <r>
    <s v="131  01"/>
    <x v="16"/>
    <s v="Reconocimiento por Permanencia en elServicio P炻lico"/>
    <n v="281010000"/>
    <n v="0"/>
    <n v="281010000"/>
    <n v="0"/>
    <n v="281010000"/>
    <n v="2367710"/>
    <n v="279941669"/>
    <n v="99.62"/>
    <n v="2367710"/>
    <n v="279941669"/>
    <n v="99.62"/>
  </r>
  <r>
    <s v="131  01"/>
    <x v="37"/>
    <s v="SERVICIOS PERSONALES INDIRECTOS"/>
    <n v="30000000"/>
    <n v="0"/>
    <n v="30000000"/>
    <n v="0"/>
    <n v="30000000"/>
    <n v="0"/>
    <n v="308000"/>
    <n v="1.03"/>
    <n v="0"/>
    <n v="308000"/>
    <n v="1.03"/>
  </r>
  <r>
    <s v="131  01"/>
    <x v="41"/>
    <s v="Otros Gastos de Personal"/>
    <n v="30000000"/>
    <n v="0"/>
    <n v="30000000"/>
    <n v="0"/>
    <n v="30000000"/>
    <n v="0"/>
    <n v="308000"/>
    <n v="1.03"/>
    <n v="0"/>
    <n v="308000"/>
    <n v="1.03"/>
  </r>
  <r>
    <s v="131  01"/>
    <x v="17"/>
    <s v="APORTES PATRONALES AL SECTOR PRIVADOYPﾚBLICO"/>
    <n v="12978086000"/>
    <n v="0"/>
    <n v="12978086000"/>
    <n v="0"/>
    <n v="12978086000"/>
    <n v="1320823011"/>
    <n v="10275766449"/>
    <n v="79.180000000000007"/>
    <n v="2120555144"/>
    <n v="10275766449"/>
    <n v="79.180000000000007"/>
  </r>
  <r>
    <s v="131  01"/>
    <x v="18"/>
    <s v="Aportes Patronales Sector Privado"/>
    <n v="8326274000"/>
    <n v="-550000000"/>
    <n v="7776274000"/>
    <n v="0"/>
    <n v="7776274000"/>
    <n v="918377157"/>
    <n v="5521605256"/>
    <n v="71.010000000000005"/>
    <n v="1347657164"/>
    <n v="5521605256"/>
    <n v="71.010000000000005"/>
  </r>
  <r>
    <s v="131  01"/>
    <x v="19"/>
    <s v="Cesant僘s Fondos Privados"/>
    <n v="2191968000"/>
    <n v="-300000000"/>
    <n v="1891968000"/>
    <n v="0"/>
    <n v="1891968000"/>
    <n v="562766889"/>
    <n v="1734594686"/>
    <n v="91.68"/>
    <n v="656859066"/>
    <n v="1734594686"/>
    <n v="91.68"/>
  </r>
  <r>
    <s v="131  01"/>
    <x v="20"/>
    <s v="Pensiones Fondos Privados"/>
    <n v="1726087000"/>
    <n v="-250000000"/>
    <n v="1476087000"/>
    <n v="0"/>
    <n v="1476087000"/>
    <n v="47168500"/>
    <n v="407966644"/>
    <n v="27.64"/>
    <n v="92064500"/>
    <n v="407966644"/>
    <n v="27.64"/>
  </r>
  <r>
    <s v="131  01"/>
    <x v="21"/>
    <s v="Salud EPS Privadas"/>
    <n v="1947944000"/>
    <n v="0"/>
    <n v="1947944000"/>
    <n v="0"/>
    <n v="1947944000"/>
    <n v="136183600"/>
    <n v="1582877800"/>
    <n v="81.260000000000005"/>
    <n v="264316000"/>
    <n v="1582877800"/>
    <n v="81.260000000000005"/>
  </r>
  <r>
    <s v="131  01"/>
    <x v="22"/>
    <s v="Riesgos Profesionales Sector Privado"/>
    <n v="1411502000"/>
    <n v="0"/>
    <n v="1411502000"/>
    <n v="0"/>
    <n v="1411502000"/>
    <n v="96738288"/>
    <n v="896053826"/>
    <n v="63.48"/>
    <n v="187735798"/>
    <n v="896053826"/>
    <n v="63.48"/>
  </r>
  <r>
    <s v="131  01"/>
    <x v="23"/>
    <s v="Caja de Compensaci"/>
    <n v="1048773000"/>
    <n v="0"/>
    <n v="1048773000"/>
    <n v="0"/>
    <n v="1048773000"/>
    <n v="75519880"/>
    <n v="900112300"/>
    <n v="85.83"/>
    <n v="146681800"/>
    <n v="900112300"/>
    <n v="85.83"/>
  </r>
  <r>
    <s v="131  01"/>
    <x v="24"/>
    <s v="Aportes Patronales Sector P炻lico"/>
    <n v="4651812000"/>
    <n v="550000000"/>
    <n v="5201812000"/>
    <n v="0"/>
    <n v="5201812000"/>
    <n v="402445854"/>
    <n v="4754161193"/>
    <n v="91.39"/>
    <n v="772897980"/>
    <n v="4754161193"/>
    <n v="91.39"/>
  </r>
  <r>
    <s v="131  01"/>
    <x v="25"/>
    <s v="Cesant僘s Fondos P炻licos"/>
    <n v="410940000"/>
    <n v="0"/>
    <n v="410940000"/>
    <n v="0"/>
    <n v="410940000"/>
    <n v="19898631"/>
    <n v="173949625"/>
    <n v="42.33"/>
    <n v="32078755"/>
    <n v="173949625"/>
    <n v="42.33"/>
  </r>
  <r>
    <s v="131  01"/>
    <x v="26"/>
    <s v="Pensiones Fondos P炻licos"/>
    <n v="2944716000"/>
    <n v="550000000"/>
    <n v="3494716000"/>
    <n v="0"/>
    <n v="3494716000"/>
    <n v="287749400"/>
    <n v="3451592276"/>
    <n v="98.77"/>
    <n v="556825400"/>
    <n v="3451592276"/>
    <n v="98.77"/>
  </r>
  <r>
    <s v="131  01"/>
    <x v="28"/>
    <s v="ESAP"/>
    <n v="131097000"/>
    <n v="0"/>
    <n v="131097000"/>
    <n v="0"/>
    <n v="131097000"/>
    <n v="9439985"/>
    <n v="112514000"/>
    <n v="85.82"/>
    <n v="18335225"/>
    <n v="112514000"/>
    <n v="85.82"/>
  </r>
  <r>
    <s v="131  01"/>
    <x v="29"/>
    <s v="ICBF"/>
    <n v="786581000"/>
    <n v="0"/>
    <n v="786581000"/>
    <n v="0"/>
    <n v="786581000"/>
    <n v="56639910"/>
    <n v="675084200"/>
    <n v="85.83"/>
    <n v="110011350"/>
    <n v="675084200"/>
    <n v="85.83"/>
  </r>
  <r>
    <s v="131  01"/>
    <x v="30"/>
    <s v="SENA"/>
    <n v="131097000"/>
    <n v="0"/>
    <n v="131097000"/>
    <n v="0"/>
    <n v="131097000"/>
    <n v="9439985"/>
    <n v="112514000"/>
    <n v="85.82"/>
    <n v="18335225"/>
    <n v="112514000"/>
    <n v="85.82"/>
  </r>
  <r>
    <s v="131  01"/>
    <x v="31"/>
    <s v="Institutos T馗nicos"/>
    <n v="242850000"/>
    <n v="0"/>
    <n v="242850000"/>
    <n v="0"/>
    <n v="242850000"/>
    <n v="18879970"/>
    <n v="225028100"/>
    <n v="92.66"/>
    <n v="36670450"/>
    <n v="225028100"/>
    <n v="92.66"/>
  </r>
  <r>
    <s v="131  01"/>
    <x v="32"/>
    <s v="Comisiones"/>
    <n v="4531000"/>
    <n v="0"/>
    <n v="4531000"/>
    <n v="0"/>
    <n v="4531000"/>
    <n v="397973"/>
    <n v="3478992"/>
    <n v="76.78"/>
    <n v="641575"/>
    <n v="3478992"/>
    <n v="76.78"/>
  </r>
  <r>
    <s v="131  01"/>
    <x v="33"/>
    <s v="GASTOS GENERALES"/>
    <n v="6109950000"/>
    <n v="0"/>
    <n v="6109950000"/>
    <n v="0"/>
    <n v="6109950000"/>
    <n v="575188069"/>
    <n v="5750927635"/>
    <n v="94.12"/>
    <n v="523119152"/>
    <n v="4193553890"/>
    <n v="68.63"/>
  </r>
  <r>
    <s v="131  01"/>
    <x v="42"/>
    <s v="Adquisici de Bienes"/>
    <n v="1278950000"/>
    <n v="0"/>
    <n v="1278950000"/>
    <n v="0"/>
    <n v="1278950000"/>
    <n v="244767589"/>
    <n v="1105599514"/>
    <n v="86.45"/>
    <n v="108765112"/>
    <n v="410806122"/>
    <n v="32.119999999999997"/>
  </r>
  <r>
    <s v="131  01"/>
    <x v="88"/>
    <s v="Dotaci"/>
    <n v="608000000"/>
    <n v="0"/>
    <n v="608000000"/>
    <n v="0"/>
    <n v="608000000"/>
    <n v="236034389"/>
    <n v="515061127"/>
    <n v="84.71"/>
    <n v="0"/>
    <n v="41030000"/>
    <n v="6.75"/>
  </r>
  <r>
    <s v="131  01"/>
    <x v="43"/>
    <s v="Gastos de Computador"/>
    <n v="413000000"/>
    <n v="0"/>
    <n v="413000000"/>
    <n v="0"/>
    <n v="413000000"/>
    <n v="8230600"/>
    <n v="366661222"/>
    <n v="88.78"/>
    <n v="86884688"/>
    <n v="224757615"/>
    <n v="54.42"/>
  </r>
  <r>
    <s v="131  01"/>
    <x v="44"/>
    <s v="Combustibles, Lubricantes y Llantas"/>
    <n v="15450000"/>
    <n v="0"/>
    <n v="15450000"/>
    <n v="0"/>
    <n v="15450000"/>
    <n v="0"/>
    <n v="0"/>
    <n v="0"/>
    <n v="0"/>
    <n v="0"/>
    <n v="0"/>
  </r>
  <r>
    <s v="131  01"/>
    <x v="45"/>
    <s v="Materiales y Suministros"/>
    <n v="242500000"/>
    <n v="0"/>
    <n v="242500000"/>
    <n v="0"/>
    <n v="242500000"/>
    <n v="502600"/>
    <n v="223877165"/>
    <n v="92.32"/>
    <n v="21880424"/>
    <n v="145018507"/>
    <n v="59.8"/>
  </r>
  <r>
    <s v="131  01"/>
    <x v="47"/>
    <s v="Adquisici de Servicios"/>
    <n v="4814000000"/>
    <n v="0"/>
    <n v="4814000000"/>
    <n v="0"/>
    <n v="4814000000"/>
    <n v="330322980"/>
    <n v="4636825820"/>
    <n v="96.32"/>
    <n v="414256540"/>
    <n v="3780168167"/>
    <n v="78.52"/>
  </r>
  <r>
    <s v="131  01"/>
    <x v="48"/>
    <s v="Arrendamientos"/>
    <n v="55500000"/>
    <n v="0"/>
    <n v="55500000"/>
    <n v="0"/>
    <n v="55500000"/>
    <n v="0"/>
    <n v="54497792"/>
    <n v="98.19"/>
    <n v="8600000"/>
    <n v="50167792"/>
    <n v="90.39"/>
  </r>
  <r>
    <s v="131  01"/>
    <x v="50"/>
    <s v="Gastos de Transporte y Comunicaci"/>
    <n v="297000000"/>
    <n v="0"/>
    <n v="297000000"/>
    <n v="0"/>
    <n v="297000000"/>
    <n v="1722000"/>
    <n v="268705263"/>
    <n v="90.47"/>
    <n v="57150181"/>
    <n v="137582124"/>
    <n v="46.32"/>
  </r>
  <r>
    <s v="131  01"/>
    <x v="51"/>
    <s v="Impresos y  Publicaciones"/>
    <n v="12500000"/>
    <n v="0"/>
    <n v="12500000"/>
    <n v="0"/>
    <n v="12500000"/>
    <n v="7332260"/>
    <n v="11709790"/>
    <n v="93.68"/>
    <n v="831260"/>
    <n v="5208790"/>
    <n v="41.67"/>
  </r>
  <r>
    <s v="131  01"/>
    <x v="52"/>
    <s v="Mantenimiento y Reparaciones"/>
    <n v="1100000000"/>
    <n v="-26000000"/>
    <n v="1074000000"/>
    <n v="0"/>
    <n v="1074000000"/>
    <n v="211798007"/>
    <n v="1022287415"/>
    <n v="95.19"/>
    <n v="102968459"/>
    <n v="569918714"/>
    <n v="53.07"/>
  </r>
  <r>
    <s v="131  01"/>
    <x v="53"/>
    <s v="Mantenimiento Entidad"/>
    <n v="1100000000"/>
    <n v="-26000000"/>
    <n v="1074000000"/>
    <n v="0"/>
    <n v="1074000000"/>
    <n v="211798007"/>
    <n v="1022287415"/>
    <n v="95.19"/>
    <n v="102968459"/>
    <n v="569918714"/>
    <n v="53.07"/>
  </r>
  <r>
    <s v="131  01"/>
    <x v="54"/>
    <s v="Seguros"/>
    <n v="1900000000"/>
    <n v="0"/>
    <n v="1900000000"/>
    <n v="0"/>
    <n v="1900000000"/>
    <n v="2632747"/>
    <n v="1899718800"/>
    <n v="99.99"/>
    <n v="2632747"/>
    <n v="1881200080"/>
    <n v="99.01"/>
  </r>
  <r>
    <s v="131  01"/>
    <x v="55"/>
    <s v="Seguros Entidad"/>
    <n v="1900000000"/>
    <n v="0"/>
    <n v="1900000000"/>
    <n v="0"/>
    <n v="1900000000"/>
    <n v="2632747"/>
    <n v="1899718800"/>
    <n v="99.99"/>
    <n v="2632747"/>
    <n v="1881200080"/>
    <n v="99.01"/>
  </r>
  <r>
    <s v="131  01"/>
    <x v="56"/>
    <s v="Servicios P炻licos"/>
    <n v="700000000"/>
    <n v="26000000"/>
    <n v="726000000"/>
    <n v="0"/>
    <n v="726000000"/>
    <n v="67563610"/>
    <n v="675376006"/>
    <n v="93.03"/>
    <n v="67563610"/>
    <n v="675376006"/>
    <n v="93.03"/>
  </r>
  <r>
    <s v="131  01"/>
    <x v="57"/>
    <s v="Energ僘"/>
    <n v="285000000"/>
    <n v="88000000"/>
    <n v="373000000"/>
    <n v="0"/>
    <n v="373000000"/>
    <n v="34478540"/>
    <n v="369838018"/>
    <n v="99.15"/>
    <n v="34478540"/>
    <n v="369838018"/>
    <n v="99.15"/>
  </r>
  <r>
    <s v="131  01"/>
    <x v="58"/>
    <s v="Acueducto y Alcantarillado"/>
    <n v="100000000"/>
    <n v="-15000000"/>
    <n v="85000000"/>
    <n v="0"/>
    <n v="85000000"/>
    <n v="3450150"/>
    <n v="84981920"/>
    <n v="99.98"/>
    <n v="3450150"/>
    <n v="84981920"/>
    <n v="99.98"/>
  </r>
  <r>
    <s v="131  01"/>
    <x v="59"/>
    <s v="Aseo"/>
    <n v="49000000"/>
    <n v="-12000000"/>
    <n v="37000000"/>
    <n v="0"/>
    <n v="37000000"/>
    <n v="7632630"/>
    <n v="32501224"/>
    <n v="87.84"/>
    <n v="7632630"/>
    <n v="32501224"/>
    <n v="87.84"/>
  </r>
  <r>
    <s v="131  01"/>
    <x v="60"/>
    <s v="Tel馭ono"/>
    <n v="161000000"/>
    <n v="-20000000"/>
    <n v="141000000"/>
    <n v="0"/>
    <n v="141000000"/>
    <n v="15105880"/>
    <n v="108684254"/>
    <n v="77.08"/>
    <n v="15105880"/>
    <n v="108684254"/>
    <n v="77.08"/>
  </r>
  <r>
    <s v="131  01"/>
    <x v="89"/>
    <s v="Gas"/>
    <n v="105000000"/>
    <n v="-15000000"/>
    <n v="90000000"/>
    <n v="0"/>
    <n v="90000000"/>
    <n v="6896410"/>
    <n v="79370590"/>
    <n v="88.19"/>
    <n v="6896410"/>
    <n v="79370590"/>
    <n v="88.19"/>
  </r>
  <r>
    <s v="131  01"/>
    <x v="61"/>
    <s v="Capacitaci"/>
    <n v="60000000"/>
    <n v="0"/>
    <n v="60000000"/>
    <n v="0"/>
    <n v="60000000"/>
    <n v="0"/>
    <n v="37660000"/>
    <n v="62.77"/>
    <n v="21658817"/>
    <n v="29318817"/>
    <n v="48.86"/>
  </r>
  <r>
    <s v="131  01"/>
    <x v="62"/>
    <s v="Capacitaci Interna"/>
    <n v="60000000"/>
    <n v="0"/>
    <n v="60000000"/>
    <n v="0"/>
    <n v="60000000"/>
    <n v="0"/>
    <n v="37660000"/>
    <n v="62.77"/>
    <n v="21658817"/>
    <n v="29318817"/>
    <n v="48.86"/>
  </r>
  <r>
    <s v="131  01"/>
    <x v="63"/>
    <s v="Bienestar e Incentivos"/>
    <n v="525000000"/>
    <n v="0"/>
    <n v="525000000"/>
    <n v="0"/>
    <n v="525000000"/>
    <n v="39274356"/>
    <n v="523868980"/>
    <n v="99.78"/>
    <n v="94721696"/>
    <n v="332241515"/>
    <n v="63.28"/>
  </r>
  <r>
    <s v="131  01"/>
    <x v="65"/>
    <s v="Salud Ocupacional"/>
    <n v="164000000"/>
    <n v="0"/>
    <n v="164000000"/>
    <n v="0"/>
    <n v="164000000"/>
    <n v="0"/>
    <n v="143001774"/>
    <n v="87.2"/>
    <n v="58129770"/>
    <n v="99154329"/>
    <n v="60.46"/>
  </r>
  <r>
    <s v="131  01"/>
    <x v="34"/>
    <s v="Otros Gastos Generales"/>
    <n v="17000000"/>
    <n v="0"/>
    <n v="17000000"/>
    <n v="0"/>
    <n v="17000000"/>
    <n v="97500"/>
    <n v="8502301"/>
    <n v="50.01"/>
    <n v="97500"/>
    <n v="2579601"/>
    <n v="15.17"/>
  </r>
  <r>
    <s v="131  01"/>
    <x v="67"/>
    <s v="Impuestos, Tasas, Contribuciones, Derechos y Multas"/>
    <n v="17000000"/>
    <n v="0"/>
    <n v="17000000"/>
    <n v="0"/>
    <n v="17000000"/>
    <n v="97500"/>
    <n v="8502301"/>
    <n v="50.01"/>
    <n v="97500"/>
    <n v="2579601"/>
    <n v="15.17"/>
  </r>
  <r>
    <s v="131  01"/>
    <x v="69"/>
    <s v="INVERSIﾓN"/>
    <n v="32000000000"/>
    <n v="0"/>
    <n v="32000000000"/>
    <n v="0"/>
    <n v="32000000000"/>
    <n v="3009514441"/>
    <n v="23068141123"/>
    <n v="72.09"/>
    <n v="5003516180"/>
    <n v="13504828262"/>
    <n v="42.2"/>
  </r>
  <r>
    <s v="131  01"/>
    <x v="70"/>
    <s v="DIRECTA"/>
    <n v="32000000000"/>
    <n v="-8222218"/>
    <n v="31991777782"/>
    <n v="0"/>
    <n v="31991777782"/>
    <n v="3009514441"/>
    <n v="23059918905"/>
    <n v="72.08"/>
    <n v="5003516180"/>
    <n v="13496606044"/>
    <n v="42.19"/>
  </r>
  <r>
    <s v="131  01"/>
    <x v="71"/>
    <s v="Bogot・Humana"/>
    <n v="32000000000"/>
    <n v="-8222218"/>
    <n v="31991777782"/>
    <n v="0"/>
    <n v="31991777782"/>
    <n v="3009514441"/>
    <n v="23059918905"/>
    <n v="72.08"/>
    <n v="5003516180"/>
    <n v="13496606044"/>
    <n v="42.19"/>
  </r>
  <r>
    <s v="131  01"/>
    <x v="337"/>
    <s v="Un territorio que enfrenta el cambioclim疸ico y se ordena alrededor del agua"/>
    <n v="25907865000"/>
    <n v="-8222218"/>
    <n v="25899642782"/>
    <n v="0"/>
    <n v="25899642782"/>
    <n v="2977711941"/>
    <n v="17030812576"/>
    <n v="65.760000000000005"/>
    <n v="3849275801"/>
    <n v="8138279763"/>
    <n v="31.42"/>
  </r>
  <r>
    <s v="131  01"/>
    <x v="525"/>
    <s v="Gesti integral de riesgos"/>
    <n v="25907865000"/>
    <n v="-8222218"/>
    <n v="25899642782"/>
    <n v="0"/>
    <n v="25899642782"/>
    <n v="2977711941"/>
    <n v="17030812576"/>
    <n v="65.760000000000005"/>
    <n v="3849275801"/>
    <n v="8138279763"/>
    <n v="31.42"/>
  </r>
  <r>
    <s v="131  01"/>
    <x v="595"/>
    <s v="Modernizaci Cuerpo Oficial de Bomberos"/>
    <n v="25907865000"/>
    <n v="-8222218"/>
    <n v="25899642782"/>
    <n v="0"/>
    <n v="25899642782"/>
    <n v="2977711941"/>
    <n v="17030812576"/>
    <n v="65.760000000000005"/>
    <n v="3849275801"/>
    <n v="8138279763"/>
    <n v="31.42"/>
  </r>
  <r>
    <s v="131  01"/>
    <x v="596"/>
    <s v="201 - Modernizaci Cuerpo Oficial deBomberos"/>
    <n v="25907865000"/>
    <n v="-8222218"/>
    <n v="25899642782"/>
    <n v="0"/>
    <n v="25899642782"/>
    <n v="2977711941"/>
    <n v="17030812576"/>
    <n v="65.760000000000005"/>
    <n v="3849275801"/>
    <n v="8138279763"/>
    <n v="31.42"/>
  </r>
  <r>
    <s v="131  01"/>
    <x v="72"/>
    <s v="Una Bogot・que defiende y fortalece lop炻lico"/>
    <n v="6092135000"/>
    <n v="0"/>
    <n v="6092135000"/>
    <n v="0"/>
    <n v="6092135000"/>
    <n v="31802500"/>
    <n v="6029106329"/>
    <n v="98.97"/>
    <n v="1154240379"/>
    <n v="5358326281"/>
    <n v="87.95"/>
  </r>
  <r>
    <s v="131  01"/>
    <x v="80"/>
    <s v="Fortalecimiento de la funci administrativa y desarrollo institucional"/>
    <n v="6092135000"/>
    <n v="0"/>
    <n v="6092135000"/>
    <n v="0"/>
    <n v="6092135000"/>
    <n v="31802500"/>
    <n v="6029106329"/>
    <n v="98.97"/>
    <n v="1154240379"/>
    <n v="5358326281"/>
    <n v="87.95"/>
  </r>
  <r>
    <s v="131  01"/>
    <x v="597"/>
    <s v="Fortalecimiento del Sistema integradode gesti de la UAECOB"/>
    <n v="6092135000"/>
    <n v="0"/>
    <n v="6092135000"/>
    <n v="0"/>
    <n v="6092135000"/>
    <n v="31802500"/>
    <n v="6029106329"/>
    <n v="98.97"/>
    <n v="1154240379"/>
    <n v="5358326281"/>
    <n v="87.95"/>
  </r>
  <r>
    <s v="131  01"/>
    <x v="598"/>
    <s v="235 - Fortalecimiento del Sistema integrado de gesti de la UAECOB"/>
    <n v="6092135000"/>
    <n v="0"/>
    <n v="6092135000"/>
    <n v="0"/>
    <n v="6092135000"/>
    <n v="31802500"/>
    <n v="6029106329"/>
    <n v="98.97"/>
    <n v="1154240379"/>
    <n v="5358326281"/>
    <n v="87.95"/>
  </r>
  <r>
    <s v="131  01"/>
    <x v="133"/>
    <s v="PASIVOS EXIGIBLES"/>
    <n v="0"/>
    <n v="8222218"/>
    <n v="8222218"/>
    <n v="0"/>
    <n v="8222218"/>
    <n v="0"/>
    <n v="8222218"/>
    <n v="100"/>
    <n v="0"/>
    <n v="8222218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F603" firstHeaderRow="0" firstDataRow="1" firstDataCol="1"/>
  <pivotFields count="14">
    <pivotField showAll="0"/>
    <pivotField axis="axisRow" showAll="0">
      <items count="600">
        <item x="0"/>
        <item x="1"/>
        <item x="2"/>
        <item x="3"/>
        <item x="4"/>
        <item x="5"/>
        <item x="6"/>
        <item x="83"/>
        <item x="84"/>
        <item x="7"/>
        <item x="8"/>
        <item x="9"/>
        <item x="10"/>
        <item x="11"/>
        <item x="12"/>
        <item x="13"/>
        <item x="85"/>
        <item x="86"/>
        <item x="14"/>
        <item x="15"/>
        <item x="431"/>
        <item x="16"/>
        <item x="37"/>
        <item x="400"/>
        <item x="38"/>
        <item x="39"/>
        <item x="292"/>
        <item x="40"/>
        <item x="87"/>
        <item x="41"/>
        <item x="17"/>
        <item x="18"/>
        <item x="19"/>
        <item x="20"/>
        <item x="21"/>
        <item x="22"/>
        <item x="23"/>
        <item x="24"/>
        <item x="25"/>
        <item x="26"/>
        <item x="27"/>
        <item x="134"/>
        <item x="28"/>
        <item x="29"/>
        <item x="30"/>
        <item x="31"/>
        <item x="32"/>
        <item x="33"/>
        <item x="42"/>
        <item x="88"/>
        <item x="43"/>
        <item x="44"/>
        <item x="45"/>
        <item x="46"/>
        <item x="47"/>
        <item x="48"/>
        <item x="49"/>
        <item x="50"/>
        <item x="51"/>
        <item x="52"/>
        <item x="53"/>
        <item x="189"/>
        <item x="54"/>
        <item x="55"/>
        <item x="293"/>
        <item x="294"/>
        <item x="56"/>
        <item x="57"/>
        <item x="58"/>
        <item x="59"/>
        <item x="60"/>
        <item x="89"/>
        <item x="61"/>
        <item x="62"/>
        <item x="190"/>
        <item x="63"/>
        <item x="64"/>
        <item x="65"/>
        <item x="90"/>
        <item x="91"/>
        <item x="92"/>
        <item x="66"/>
        <item x="34"/>
        <item x="35"/>
        <item x="36"/>
        <item x="67"/>
        <item x="191"/>
        <item x="336"/>
        <item x="295"/>
        <item x="192"/>
        <item x="193"/>
        <item x="216"/>
        <item x="194"/>
        <item x="195"/>
        <item x="19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197"/>
        <item x="68"/>
        <item x="545"/>
        <item x="546"/>
        <item x="547"/>
        <item x="548"/>
        <item x="54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69"/>
        <item x="70"/>
        <item x="71"/>
        <item x="93"/>
        <item x="298"/>
        <item x="503"/>
        <item x="504"/>
        <item x="505"/>
        <item x="506"/>
        <item x="507"/>
        <item x="508"/>
        <item x="299"/>
        <item x="300"/>
        <item x="301"/>
        <item x="302"/>
        <item x="432"/>
        <item x="433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141"/>
        <item x="463"/>
        <item x="464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434"/>
        <item x="435"/>
        <item x="465"/>
        <item x="466"/>
        <item x="142"/>
        <item x="143"/>
        <item x="144"/>
        <item x="145"/>
        <item x="94"/>
        <item x="95"/>
        <item x="96"/>
        <item x="97"/>
        <item x="146"/>
        <item x="521"/>
        <item x="522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366"/>
        <item x="523"/>
        <item x="524"/>
        <item x="367"/>
        <item x="368"/>
        <item x="369"/>
        <item x="370"/>
        <item x="371"/>
        <item x="372"/>
        <item x="373"/>
        <item x="401"/>
        <item x="402"/>
        <item x="374"/>
        <item x="375"/>
        <item x="376"/>
        <item x="467"/>
        <item x="468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403"/>
        <item x="404"/>
        <item x="405"/>
        <item x="406"/>
        <item x="407"/>
        <item x="408"/>
        <item x="409"/>
        <item x="469"/>
        <item x="470"/>
        <item x="471"/>
        <item x="472"/>
        <item x="473"/>
        <item x="410"/>
        <item x="411"/>
        <item x="412"/>
        <item x="413"/>
        <item x="414"/>
        <item x="474"/>
        <item x="475"/>
        <item x="337"/>
        <item x="415"/>
        <item x="550"/>
        <item x="551"/>
        <item x="416"/>
        <item x="417"/>
        <item x="418"/>
        <item x="419"/>
        <item x="552"/>
        <item x="553"/>
        <item x="554"/>
        <item x="555"/>
        <item x="556"/>
        <item x="557"/>
        <item x="558"/>
        <item x="559"/>
        <item x="420"/>
        <item x="476"/>
        <item x="477"/>
        <item x="421"/>
        <item x="422"/>
        <item x="560"/>
        <item x="561"/>
        <item x="562"/>
        <item x="338"/>
        <item x="339"/>
        <item x="340"/>
        <item x="341"/>
        <item x="342"/>
        <item x="343"/>
        <item x="344"/>
        <item x="356"/>
        <item x="357"/>
        <item x="345"/>
        <item x="346"/>
        <item x="347"/>
        <item x="348"/>
        <item x="349"/>
        <item x="350"/>
        <item x="358"/>
        <item x="359"/>
        <item x="360"/>
        <item x="361"/>
        <item x="362"/>
        <item x="363"/>
        <item x="364"/>
        <item x="365"/>
        <item x="525"/>
        <item x="595"/>
        <item x="596"/>
        <item x="526"/>
        <item x="527"/>
        <item x="528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478"/>
        <item x="479"/>
        <item x="480"/>
        <item x="481"/>
        <item x="72"/>
        <item x="389"/>
        <item x="482"/>
        <item x="483"/>
        <item x="451"/>
        <item x="452"/>
        <item x="587"/>
        <item x="588"/>
        <item x="453"/>
        <item x="454"/>
        <item x="390"/>
        <item x="391"/>
        <item x="455"/>
        <item x="456"/>
        <item x="457"/>
        <item x="458"/>
        <item x="575"/>
        <item x="576"/>
        <item x="577"/>
        <item x="158"/>
        <item x="589"/>
        <item x="590"/>
        <item x="529"/>
        <item x="530"/>
        <item x="159"/>
        <item x="160"/>
        <item x="161"/>
        <item x="73"/>
        <item x="98"/>
        <item x="99"/>
        <item x="74"/>
        <item x="75"/>
        <item x="76"/>
        <item x="77"/>
        <item x="78"/>
        <item x="79"/>
        <item x="135"/>
        <item x="136"/>
        <item x="137"/>
        <item x="138"/>
        <item x="139"/>
        <item x="140"/>
        <item x="100"/>
        <item x="101"/>
        <item x="501"/>
        <item x="502"/>
        <item x="539"/>
        <item x="540"/>
        <item x="198"/>
        <item x="199"/>
        <item x="459"/>
        <item x="460"/>
        <item x="334"/>
        <item x="335"/>
        <item x="423"/>
        <item x="424"/>
        <item x="578"/>
        <item x="579"/>
        <item x="580"/>
        <item x="581"/>
        <item x="162"/>
        <item x="163"/>
        <item x="164"/>
        <item x="392"/>
        <item x="393"/>
        <item x="351"/>
        <item x="35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02"/>
        <item x="103"/>
        <item x="104"/>
        <item x="105"/>
        <item x="80"/>
        <item x="484"/>
        <item x="485"/>
        <item x="486"/>
        <item x="106"/>
        <item x="107"/>
        <item x="425"/>
        <item x="426"/>
        <item x="394"/>
        <item x="395"/>
        <item x="108"/>
        <item x="109"/>
        <item x="110"/>
        <item x="111"/>
        <item x="427"/>
        <item x="428"/>
        <item x="487"/>
        <item x="488"/>
        <item x="112"/>
        <item x="113"/>
        <item x="396"/>
        <item x="397"/>
        <item x="541"/>
        <item x="542"/>
        <item x="81"/>
        <item x="82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96"/>
        <item x="297"/>
        <item x="543"/>
        <item x="544"/>
        <item x="531"/>
        <item x="532"/>
        <item x="533"/>
        <item x="534"/>
        <item x="591"/>
        <item x="592"/>
        <item x="535"/>
        <item x="536"/>
        <item x="461"/>
        <item x="462"/>
        <item x="429"/>
        <item x="430"/>
        <item x="178"/>
        <item x="179"/>
        <item x="180"/>
        <item x="181"/>
        <item x="182"/>
        <item x="183"/>
        <item x="184"/>
        <item x="185"/>
        <item x="582"/>
        <item x="583"/>
        <item x="584"/>
        <item x="597"/>
        <item x="598"/>
        <item x="114"/>
        <item x="115"/>
        <item x="116"/>
        <item x="117"/>
        <item x="353"/>
        <item x="354"/>
        <item x="355"/>
        <item x="118"/>
        <item x="119"/>
        <item x="120"/>
        <item x="121"/>
        <item x="122"/>
        <item x="123"/>
        <item x="124"/>
        <item x="398"/>
        <item x="399"/>
        <item x="214"/>
        <item x="215"/>
        <item x="593"/>
        <item x="594"/>
        <item x="537"/>
        <item x="538"/>
        <item x="125"/>
        <item x="126"/>
        <item x="127"/>
        <item x="128"/>
        <item x="129"/>
        <item x="186"/>
        <item x="187"/>
        <item x="188"/>
        <item x="585"/>
        <item x="586"/>
        <item x="130"/>
        <item x="131"/>
        <item x="132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133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numFmtId="3" showAll="0"/>
    <pivotField numFmtId="3" showAll="0"/>
    <pivotField numFmtId="3" showAll="0"/>
    <pivotField dataField="1" showAll="0"/>
    <pivotField numFmtId="3" showAll="0"/>
    <pivotField numFmtId="3" showAll="0"/>
    <pivotField dataField="1" showAll="0"/>
    <pivotField numFmtId="3" showAll="0"/>
  </pivotFields>
  <rowFields count="1">
    <field x="1"/>
  </rowFields>
  <rowItems count="6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INICIAL" fld="3" baseField="0" baseItem="0"/>
    <dataField name="Suma de MODIFICACIÓN" fld="4" baseField="0" baseItem="0"/>
    <dataField name="Suma de DEFINITIVO" fld="5" baseField="0" baseItem="0"/>
    <dataField name="Suma de GIROS" fld="12" baseField="0" baseItem="0"/>
    <dataField name="Suma de TOTAL" fld="9" baseField="0" baseItem="0"/>
  </dataFields>
  <formats count="17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" type="button" dataOnly="0" labelOnly="1" outline="0" axis="axisRow" fieldPosition="0"/>
    </format>
    <format dxfId="1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2">
      <pivotArea dataOnly="0" labelOnly="1" fieldPosition="0">
        <references count="1">
          <reference field="1" count="49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13" bestFit="1" customWidth="1"/>
    <col min="3" max="3" width="29.125" style="98" customWidth="1"/>
    <col min="4" max="4" width="17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1456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197" t="s">
        <v>1414</v>
      </c>
      <c r="C4" s="198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1347</v>
      </c>
      <c r="B6" s="174" t="s">
        <v>0</v>
      </c>
      <c r="C6" s="180" t="s">
        <v>1</v>
      </c>
      <c r="D6" s="179">
        <v>50583112000</v>
      </c>
      <c r="E6" s="176">
        <v>0</v>
      </c>
      <c r="F6" s="178">
        <v>50583112000</v>
      </c>
      <c r="G6" s="177">
        <v>0</v>
      </c>
      <c r="H6" s="175">
        <v>50583112000</v>
      </c>
      <c r="I6" s="175">
        <v>7490944771</v>
      </c>
      <c r="J6" s="175">
        <v>50254395739</v>
      </c>
      <c r="K6" s="176">
        <v>99.35</v>
      </c>
      <c r="L6" s="175">
        <v>7492178695</v>
      </c>
      <c r="M6" s="175">
        <v>50254395739</v>
      </c>
      <c r="N6" s="152">
        <v>99.35</v>
      </c>
    </row>
    <row r="7" spans="1:14" x14ac:dyDescent="0.25">
      <c r="A7" t="s">
        <v>1347</v>
      </c>
      <c r="B7" s="101" t="s">
        <v>2</v>
      </c>
      <c r="C7" s="112" t="s">
        <v>3</v>
      </c>
      <c r="D7" s="107">
        <v>50583112000</v>
      </c>
      <c r="E7" s="99">
        <v>0</v>
      </c>
      <c r="F7" s="110">
        <v>50583112000</v>
      </c>
      <c r="G7" s="108">
        <v>0</v>
      </c>
      <c r="H7" s="100">
        <v>50583112000</v>
      </c>
      <c r="I7" s="100">
        <v>7490944771</v>
      </c>
      <c r="J7" s="100">
        <v>50254395739</v>
      </c>
      <c r="K7" s="99">
        <v>99.35</v>
      </c>
      <c r="L7" s="100">
        <v>7492178695</v>
      </c>
      <c r="M7" s="100">
        <v>50254395739</v>
      </c>
      <c r="N7" s="102">
        <v>99.35</v>
      </c>
    </row>
    <row r="8" spans="1:14" x14ac:dyDescent="0.25">
      <c r="A8" t="s">
        <v>1347</v>
      </c>
      <c r="B8" s="101" t="s">
        <v>4</v>
      </c>
      <c r="C8" s="112" t="s">
        <v>5</v>
      </c>
      <c r="D8" s="107">
        <v>50583112000</v>
      </c>
      <c r="E8" s="100">
        <v>-8000000</v>
      </c>
      <c r="F8" s="110">
        <v>50575112000</v>
      </c>
      <c r="G8" s="108">
        <v>0</v>
      </c>
      <c r="H8" s="100">
        <v>50575112000</v>
      </c>
      <c r="I8" s="100">
        <v>7490944771</v>
      </c>
      <c r="J8" s="100">
        <v>50247014469</v>
      </c>
      <c r="K8" s="99">
        <v>99.35</v>
      </c>
      <c r="L8" s="100">
        <v>7492178695</v>
      </c>
      <c r="M8" s="100">
        <v>50247014469</v>
      </c>
      <c r="N8" s="102">
        <v>99.35</v>
      </c>
    </row>
    <row r="9" spans="1:14" ht="31.5" x14ac:dyDescent="0.25">
      <c r="A9" t="s">
        <v>1347</v>
      </c>
      <c r="B9" s="101" t="s">
        <v>6</v>
      </c>
      <c r="C9" s="112" t="s">
        <v>953</v>
      </c>
      <c r="D9" s="107">
        <v>37749529000</v>
      </c>
      <c r="E9" s="100">
        <v>499000000</v>
      </c>
      <c r="F9" s="110">
        <v>38248529000</v>
      </c>
      <c r="G9" s="108">
        <v>0</v>
      </c>
      <c r="H9" s="100">
        <v>38248529000</v>
      </c>
      <c r="I9" s="100">
        <v>5598773556</v>
      </c>
      <c r="J9" s="100">
        <v>38095283950</v>
      </c>
      <c r="K9" s="99">
        <v>99.6</v>
      </c>
      <c r="L9" s="100">
        <v>5598773556</v>
      </c>
      <c r="M9" s="100">
        <v>38095283950</v>
      </c>
      <c r="N9" s="102">
        <v>99.6</v>
      </c>
    </row>
    <row r="10" spans="1:14" x14ac:dyDescent="0.25">
      <c r="A10" t="s">
        <v>1347</v>
      </c>
      <c r="B10" s="101" t="s">
        <v>7</v>
      </c>
      <c r="C10" s="112" t="s">
        <v>8</v>
      </c>
      <c r="D10" s="107">
        <v>20260561000</v>
      </c>
      <c r="E10" s="100">
        <v>769000000</v>
      </c>
      <c r="F10" s="110">
        <v>21029561000</v>
      </c>
      <c r="G10" s="108">
        <v>0</v>
      </c>
      <c r="H10" s="100">
        <v>21029561000</v>
      </c>
      <c r="I10" s="100">
        <v>1990075751</v>
      </c>
      <c r="J10" s="100">
        <v>21023813667</v>
      </c>
      <c r="K10" s="99">
        <v>99.97</v>
      </c>
      <c r="L10" s="100">
        <v>1990075751</v>
      </c>
      <c r="M10" s="100">
        <v>21023813667</v>
      </c>
      <c r="N10" s="102">
        <v>99.97</v>
      </c>
    </row>
    <row r="11" spans="1:14" x14ac:dyDescent="0.25">
      <c r="A11" t="s">
        <v>1347</v>
      </c>
      <c r="B11" s="101" t="s">
        <v>9</v>
      </c>
      <c r="C11" s="112" t="s">
        <v>10</v>
      </c>
      <c r="D11" s="107">
        <v>2005464000</v>
      </c>
      <c r="E11" s="100">
        <v>10000000</v>
      </c>
      <c r="F11" s="110">
        <v>2015464000</v>
      </c>
      <c r="G11" s="108">
        <v>0</v>
      </c>
      <c r="H11" s="100">
        <v>2015464000</v>
      </c>
      <c r="I11" s="100">
        <v>163719454</v>
      </c>
      <c r="J11" s="100">
        <v>1991103229</v>
      </c>
      <c r="K11" s="99">
        <v>98.79</v>
      </c>
      <c r="L11" s="100">
        <v>163719454</v>
      </c>
      <c r="M11" s="100">
        <v>1991103229</v>
      </c>
      <c r="N11" s="102">
        <v>98.79</v>
      </c>
    </row>
    <row r="12" spans="1:14" ht="47.25" x14ac:dyDescent="0.25">
      <c r="A12" t="s">
        <v>1347</v>
      </c>
      <c r="B12" s="101" t="s">
        <v>11</v>
      </c>
      <c r="C12" s="112" t="s">
        <v>954</v>
      </c>
      <c r="D12" s="107">
        <v>993103000</v>
      </c>
      <c r="E12" s="100">
        <v>-520000000</v>
      </c>
      <c r="F12" s="110">
        <v>473103000</v>
      </c>
      <c r="G12" s="108">
        <v>0</v>
      </c>
      <c r="H12" s="100">
        <v>473103000</v>
      </c>
      <c r="I12" s="100">
        <v>34166007</v>
      </c>
      <c r="J12" s="100">
        <v>445707728</v>
      </c>
      <c r="K12" s="99">
        <v>94.21</v>
      </c>
      <c r="L12" s="100">
        <v>34166007</v>
      </c>
      <c r="M12" s="100">
        <v>445707728</v>
      </c>
      <c r="N12" s="102">
        <v>94.21</v>
      </c>
    </row>
    <row r="13" spans="1:14" ht="31.5" x14ac:dyDescent="0.25">
      <c r="A13" t="s">
        <v>1347</v>
      </c>
      <c r="B13" s="101" t="s">
        <v>12</v>
      </c>
      <c r="C13" s="112" t="s">
        <v>13</v>
      </c>
      <c r="D13" s="107">
        <v>670962000</v>
      </c>
      <c r="E13" s="100">
        <v>-50000000</v>
      </c>
      <c r="F13" s="110">
        <v>620962000</v>
      </c>
      <c r="G13" s="108">
        <v>0</v>
      </c>
      <c r="H13" s="100">
        <v>620962000</v>
      </c>
      <c r="I13" s="100">
        <v>32781235</v>
      </c>
      <c r="J13" s="100">
        <v>613691751</v>
      </c>
      <c r="K13" s="99">
        <v>98.83</v>
      </c>
      <c r="L13" s="100">
        <v>32781235</v>
      </c>
      <c r="M13" s="100">
        <v>613691751</v>
      </c>
      <c r="N13" s="102">
        <v>98.83</v>
      </c>
    </row>
    <row r="14" spans="1:14" x14ac:dyDescent="0.25">
      <c r="A14" t="s">
        <v>1347</v>
      </c>
      <c r="B14" s="101" t="s">
        <v>14</v>
      </c>
      <c r="C14" s="112" t="s">
        <v>15</v>
      </c>
      <c r="D14" s="107">
        <v>3127400000</v>
      </c>
      <c r="E14" s="100">
        <v>-160000000</v>
      </c>
      <c r="F14" s="110">
        <v>2967400000</v>
      </c>
      <c r="G14" s="108">
        <v>0</v>
      </c>
      <c r="H14" s="100">
        <v>2967400000</v>
      </c>
      <c r="I14" s="99">
        <v>0</v>
      </c>
      <c r="J14" s="100">
        <v>2959818076</v>
      </c>
      <c r="K14" s="99">
        <v>99.74</v>
      </c>
      <c r="L14" s="99">
        <v>0</v>
      </c>
      <c r="M14" s="100">
        <v>2959818076</v>
      </c>
      <c r="N14" s="102">
        <v>99.74</v>
      </c>
    </row>
    <row r="15" spans="1:14" x14ac:dyDescent="0.25">
      <c r="A15" t="s">
        <v>1347</v>
      </c>
      <c r="B15" s="101" t="s">
        <v>16</v>
      </c>
      <c r="C15" s="112" t="s">
        <v>17</v>
      </c>
      <c r="D15" s="107">
        <v>2802951000</v>
      </c>
      <c r="E15" s="100">
        <v>64000000</v>
      </c>
      <c r="F15" s="110">
        <v>2866951000</v>
      </c>
      <c r="G15" s="108">
        <v>0</v>
      </c>
      <c r="H15" s="100">
        <v>2866951000</v>
      </c>
      <c r="I15" s="100">
        <v>2546626730</v>
      </c>
      <c r="J15" s="100">
        <v>2856067016</v>
      </c>
      <c r="K15" s="99">
        <v>99.62</v>
      </c>
      <c r="L15" s="100">
        <v>2546626730</v>
      </c>
      <c r="M15" s="100">
        <v>2856067016</v>
      </c>
      <c r="N15" s="102">
        <v>99.62</v>
      </c>
    </row>
    <row r="16" spans="1:14" x14ac:dyDescent="0.25">
      <c r="A16" t="s">
        <v>1347</v>
      </c>
      <c r="B16" s="101" t="s">
        <v>18</v>
      </c>
      <c r="C16" s="112" t="s">
        <v>19</v>
      </c>
      <c r="D16" s="107">
        <v>1345416000</v>
      </c>
      <c r="E16" s="100">
        <v>30000000</v>
      </c>
      <c r="F16" s="110">
        <v>1375416000</v>
      </c>
      <c r="G16" s="108">
        <v>0</v>
      </c>
      <c r="H16" s="100">
        <v>1375416000</v>
      </c>
      <c r="I16" s="100">
        <v>291900288</v>
      </c>
      <c r="J16" s="100">
        <v>1366987980</v>
      </c>
      <c r="K16" s="99">
        <v>99.39</v>
      </c>
      <c r="L16" s="100">
        <v>291900288</v>
      </c>
      <c r="M16" s="100">
        <v>1366987980</v>
      </c>
      <c r="N16" s="102">
        <v>99.39</v>
      </c>
    </row>
    <row r="17" spans="1:14" x14ac:dyDescent="0.25">
      <c r="A17" t="s">
        <v>1347</v>
      </c>
      <c r="B17" s="101" t="s">
        <v>20</v>
      </c>
      <c r="C17" s="112" t="s">
        <v>21</v>
      </c>
      <c r="D17" s="107">
        <v>5896079000</v>
      </c>
      <c r="E17" s="100">
        <v>-76000000</v>
      </c>
      <c r="F17" s="110">
        <v>5820079000</v>
      </c>
      <c r="G17" s="108">
        <v>0</v>
      </c>
      <c r="H17" s="100">
        <v>5820079000</v>
      </c>
      <c r="I17" s="100">
        <v>480783711</v>
      </c>
      <c r="J17" s="100">
        <v>5807807708</v>
      </c>
      <c r="K17" s="99">
        <v>99.79</v>
      </c>
      <c r="L17" s="100">
        <v>480783711</v>
      </c>
      <c r="M17" s="100">
        <v>5807807708</v>
      </c>
      <c r="N17" s="102">
        <v>99.79</v>
      </c>
    </row>
    <row r="18" spans="1:14" x14ac:dyDescent="0.25">
      <c r="A18" t="s">
        <v>1347</v>
      </c>
      <c r="B18" s="101" t="s">
        <v>22</v>
      </c>
      <c r="C18" s="112" t="s">
        <v>23</v>
      </c>
      <c r="D18" s="107">
        <v>302197000</v>
      </c>
      <c r="E18" s="100">
        <v>-33000000</v>
      </c>
      <c r="F18" s="110">
        <v>269197000</v>
      </c>
      <c r="G18" s="108">
        <v>0</v>
      </c>
      <c r="H18" s="100">
        <v>269197000</v>
      </c>
      <c r="I18" s="100">
        <v>20346300</v>
      </c>
      <c r="J18" s="100">
        <v>263949556</v>
      </c>
      <c r="K18" s="99">
        <v>98.05</v>
      </c>
      <c r="L18" s="100">
        <v>20346300</v>
      </c>
      <c r="M18" s="100">
        <v>263949556</v>
      </c>
      <c r="N18" s="102">
        <v>98.05</v>
      </c>
    </row>
    <row r="19" spans="1:14" x14ac:dyDescent="0.25">
      <c r="A19" t="s">
        <v>1347</v>
      </c>
      <c r="B19" s="101" t="s">
        <v>24</v>
      </c>
      <c r="C19" s="112" t="s">
        <v>25</v>
      </c>
      <c r="D19" s="107">
        <v>27330000</v>
      </c>
      <c r="E19" s="99">
        <v>0</v>
      </c>
      <c r="F19" s="110">
        <v>27330000</v>
      </c>
      <c r="G19" s="108">
        <v>0</v>
      </c>
      <c r="H19" s="100">
        <v>27330000</v>
      </c>
      <c r="I19" s="100">
        <v>1970745</v>
      </c>
      <c r="J19" s="100">
        <v>26470302</v>
      </c>
      <c r="K19" s="99">
        <v>96.85</v>
      </c>
      <c r="L19" s="100">
        <v>1970745</v>
      </c>
      <c r="M19" s="100">
        <v>26470302</v>
      </c>
      <c r="N19" s="102">
        <v>96.85</v>
      </c>
    </row>
    <row r="20" spans="1:14" x14ac:dyDescent="0.25">
      <c r="A20" t="s">
        <v>1347</v>
      </c>
      <c r="B20" s="101" t="s">
        <v>26</v>
      </c>
      <c r="C20" s="112" t="s">
        <v>27</v>
      </c>
      <c r="D20" s="108">
        <v>0</v>
      </c>
      <c r="E20" s="100">
        <v>415000000</v>
      </c>
      <c r="F20" s="110">
        <v>415000000</v>
      </c>
      <c r="G20" s="108">
        <v>0</v>
      </c>
      <c r="H20" s="100">
        <v>415000000</v>
      </c>
      <c r="I20" s="100">
        <v>11735506</v>
      </c>
      <c r="J20" s="100">
        <v>394850100</v>
      </c>
      <c r="K20" s="99">
        <v>95.14</v>
      </c>
      <c r="L20" s="100">
        <v>11735506</v>
      </c>
      <c r="M20" s="100">
        <v>394850100</v>
      </c>
      <c r="N20" s="102">
        <v>95.14</v>
      </c>
    </row>
    <row r="21" spans="1:14" x14ac:dyDescent="0.25">
      <c r="A21" t="s">
        <v>1347</v>
      </c>
      <c r="B21" s="101" t="s">
        <v>28</v>
      </c>
      <c r="C21" s="112" t="s">
        <v>29</v>
      </c>
      <c r="D21" s="107">
        <v>112559000</v>
      </c>
      <c r="E21" s="100">
        <v>20000000</v>
      </c>
      <c r="F21" s="110">
        <v>132559000</v>
      </c>
      <c r="G21" s="108">
        <v>0</v>
      </c>
      <c r="H21" s="100">
        <v>132559000</v>
      </c>
      <c r="I21" s="100">
        <v>24667829</v>
      </c>
      <c r="J21" s="100">
        <v>113999061</v>
      </c>
      <c r="K21" s="99">
        <v>86</v>
      </c>
      <c r="L21" s="100">
        <v>24667829</v>
      </c>
      <c r="M21" s="100">
        <v>113999061</v>
      </c>
      <c r="N21" s="102">
        <v>86</v>
      </c>
    </row>
    <row r="22" spans="1:14" ht="31.5" x14ac:dyDescent="0.25">
      <c r="A22" t="s">
        <v>1347</v>
      </c>
      <c r="B22" s="101" t="s">
        <v>30</v>
      </c>
      <c r="C22" s="112" t="s">
        <v>955</v>
      </c>
      <c r="D22" s="107">
        <v>205507000</v>
      </c>
      <c r="E22" s="100">
        <v>30000000</v>
      </c>
      <c r="F22" s="110">
        <v>235507000</v>
      </c>
      <c r="G22" s="108">
        <v>0</v>
      </c>
      <c r="H22" s="100">
        <v>235507000</v>
      </c>
      <c r="I22" s="99">
        <v>0</v>
      </c>
      <c r="J22" s="100">
        <v>231017776</v>
      </c>
      <c r="K22" s="99">
        <v>98.09</v>
      </c>
      <c r="L22" s="99">
        <v>0</v>
      </c>
      <c r="M22" s="100">
        <v>231017776</v>
      </c>
      <c r="N22" s="102">
        <v>98.09</v>
      </c>
    </row>
    <row r="23" spans="1:14" ht="31.5" x14ac:dyDescent="0.25">
      <c r="A23" t="s">
        <v>1347</v>
      </c>
      <c r="B23" s="101" t="s">
        <v>31</v>
      </c>
      <c r="C23" s="112" t="s">
        <v>956</v>
      </c>
      <c r="D23" s="107">
        <v>12833583000</v>
      </c>
      <c r="E23" s="100">
        <v>-507000000</v>
      </c>
      <c r="F23" s="110">
        <v>12326583000</v>
      </c>
      <c r="G23" s="108">
        <v>0</v>
      </c>
      <c r="H23" s="100">
        <v>12326583000</v>
      </c>
      <c r="I23" s="100">
        <v>1892171215</v>
      </c>
      <c r="J23" s="100">
        <v>12151730519</v>
      </c>
      <c r="K23" s="99">
        <v>98.58</v>
      </c>
      <c r="L23" s="100">
        <v>1893405139</v>
      </c>
      <c r="M23" s="100">
        <v>12151730519</v>
      </c>
      <c r="N23" s="102">
        <v>98.58</v>
      </c>
    </row>
    <row r="24" spans="1:14" x14ac:dyDescent="0.25">
      <c r="A24" t="s">
        <v>1347</v>
      </c>
      <c r="B24" s="101" t="s">
        <v>32</v>
      </c>
      <c r="C24" s="112" t="s">
        <v>33</v>
      </c>
      <c r="D24" s="107">
        <v>8030391000</v>
      </c>
      <c r="E24" s="100">
        <v>-59500000</v>
      </c>
      <c r="F24" s="110">
        <v>7970891000</v>
      </c>
      <c r="G24" s="108">
        <v>0</v>
      </c>
      <c r="H24" s="100">
        <v>7970891000</v>
      </c>
      <c r="I24" s="100">
        <v>1074502458</v>
      </c>
      <c r="J24" s="100">
        <v>7843407043</v>
      </c>
      <c r="K24" s="99">
        <v>98.4</v>
      </c>
      <c r="L24" s="100">
        <v>1074502458</v>
      </c>
      <c r="M24" s="100">
        <v>7843407043</v>
      </c>
      <c r="N24" s="102">
        <v>98.4</v>
      </c>
    </row>
    <row r="25" spans="1:14" x14ac:dyDescent="0.25">
      <c r="A25" t="s">
        <v>1347</v>
      </c>
      <c r="B25" s="101" t="s">
        <v>34</v>
      </c>
      <c r="C25" s="112" t="s">
        <v>35</v>
      </c>
      <c r="D25" s="107">
        <v>1700824000</v>
      </c>
      <c r="E25" s="100">
        <v>-30000000</v>
      </c>
      <c r="F25" s="110">
        <v>1670824000</v>
      </c>
      <c r="G25" s="108">
        <v>0</v>
      </c>
      <c r="H25" s="100">
        <v>1670824000</v>
      </c>
      <c r="I25" s="100">
        <v>28491082</v>
      </c>
      <c r="J25" s="100">
        <v>1650059127</v>
      </c>
      <c r="K25" s="99">
        <v>98.76</v>
      </c>
      <c r="L25" s="100">
        <v>28491082</v>
      </c>
      <c r="M25" s="100">
        <v>1650059127</v>
      </c>
      <c r="N25" s="102">
        <v>98.76</v>
      </c>
    </row>
    <row r="26" spans="1:14" x14ac:dyDescent="0.25">
      <c r="A26" t="s">
        <v>1347</v>
      </c>
      <c r="B26" s="101" t="s">
        <v>36</v>
      </c>
      <c r="C26" s="112" t="s">
        <v>37</v>
      </c>
      <c r="D26" s="107">
        <v>2337250000</v>
      </c>
      <c r="E26" s="100">
        <v>-20000000</v>
      </c>
      <c r="F26" s="110">
        <v>2317250000</v>
      </c>
      <c r="G26" s="108">
        <v>0</v>
      </c>
      <c r="H26" s="100">
        <v>2317250000</v>
      </c>
      <c r="I26" s="100">
        <v>378710625</v>
      </c>
      <c r="J26" s="100">
        <v>2265591750</v>
      </c>
      <c r="K26" s="99">
        <v>97.77</v>
      </c>
      <c r="L26" s="100">
        <v>378710625</v>
      </c>
      <c r="M26" s="100">
        <v>2265591750</v>
      </c>
      <c r="N26" s="102">
        <v>97.77</v>
      </c>
    </row>
    <row r="27" spans="1:14" x14ac:dyDescent="0.25">
      <c r="A27" t="s">
        <v>1347</v>
      </c>
      <c r="B27" s="101" t="s">
        <v>38</v>
      </c>
      <c r="C27" s="112" t="s">
        <v>39</v>
      </c>
      <c r="D27" s="107">
        <v>2377780000</v>
      </c>
      <c r="E27" s="100">
        <v>150000000</v>
      </c>
      <c r="F27" s="110">
        <v>2527780000</v>
      </c>
      <c r="G27" s="108">
        <v>0</v>
      </c>
      <c r="H27" s="100">
        <v>2527780000</v>
      </c>
      <c r="I27" s="100">
        <v>427188580</v>
      </c>
      <c r="J27" s="100">
        <v>2526625884</v>
      </c>
      <c r="K27" s="99">
        <v>99.95</v>
      </c>
      <c r="L27" s="100">
        <v>427188580</v>
      </c>
      <c r="M27" s="100">
        <v>2526625884</v>
      </c>
      <c r="N27" s="102">
        <v>99.95</v>
      </c>
    </row>
    <row r="28" spans="1:14" ht="31.5" x14ac:dyDescent="0.25">
      <c r="A28" t="s">
        <v>1347</v>
      </c>
      <c r="B28" s="101" t="s">
        <v>40</v>
      </c>
      <c r="C28" s="112" t="s">
        <v>41</v>
      </c>
      <c r="D28" s="107">
        <v>249398000</v>
      </c>
      <c r="E28" s="100">
        <v>-13000000</v>
      </c>
      <c r="F28" s="110">
        <v>236398000</v>
      </c>
      <c r="G28" s="108">
        <v>0</v>
      </c>
      <c r="H28" s="100">
        <v>236398000</v>
      </c>
      <c r="I28" s="100">
        <v>38831271</v>
      </c>
      <c r="J28" s="100">
        <v>222411762</v>
      </c>
      <c r="K28" s="99">
        <v>94.08</v>
      </c>
      <c r="L28" s="100">
        <v>38831271</v>
      </c>
      <c r="M28" s="100">
        <v>222411762</v>
      </c>
      <c r="N28" s="102">
        <v>94.08</v>
      </c>
    </row>
    <row r="29" spans="1:14" x14ac:dyDescent="0.25">
      <c r="A29" t="s">
        <v>1347</v>
      </c>
      <c r="B29" s="101" t="s">
        <v>42</v>
      </c>
      <c r="C29" s="112" t="s">
        <v>43</v>
      </c>
      <c r="D29" s="107">
        <v>1365139000</v>
      </c>
      <c r="E29" s="100">
        <v>-146500000</v>
      </c>
      <c r="F29" s="110">
        <v>1218639000</v>
      </c>
      <c r="G29" s="108">
        <v>0</v>
      </c>
      <c r="H29" s="100">
        <v>1218639000</v>
      </c>
      <c r="I29" s="100">
        <v>201280900</v>
      </c>
      <c r="J29" s="100">
        <v>1178718520</v>
      </c>
      <c r="K29" s="99">
        <v>96.72</v>
      </c>
      <c r="L29" s="100">
        <v>201280900</v>
      </c>
      <c r="M29" s="100">
        <v>1178718520</v>
      </c>
      <c r="N29" s="102">
        <v>96.72</v>
      </c>
    </row>
    <row r="30" spans="1:14" x14ac:dyDescent="0.25">
      <c r="A30" t="s">
        <v>1347</v>
      </c>
      <c r="B30" s="101" t="s">
        <v>44</v>
      </c>
      <c r="C30" s="112" t="s">
        <v>45</v>
      </c>
      <c r="D30" s="107">
        <v>4803192000</v>
      </c>
      <c r="E30" s="100">
        <v>-447500000</v>
      </c>
      <c r="F30" s="110">
        <v>4355692000</v>
      </c>
      <c r="G30" s="108">
        <v>0</v>
      </c>
      <c r="H30" s="100">
        <v>4355692000</v>
      </c>
      <c r="I30" s="100">
        <v>817668757</v>
      </c>
      <c r="J30" s="100">
        <v>4308323476</v>
      </c>
      <c r="K30" s="99">
        <v>98.91</v>
      </c>
      <c r="L30" s="100">
        <v>818902681</v>
      </c>
      <c r="M30" s="100">
        <v>4308323476</v>
      </c>
      <c r="N30" s="102">
        <v>98.91</v>
      </c>
    </row>
    <row r="31" spans="1:14" x14ac:dyDescent="0.25">
      <c r="A31" t="s">
        <v>1347</v>
      </c>
      <c r="B31" s="101" t="s">
        <v>46</v>
      </c>
      <c r="C31" s="112" t="s">
        <v>47</v>
      </c>
      <c r="D31" s="107">
        <v>1746112000</v>
      </c>
      <c r="E31" s="100">
        <v>-245000000</v>
      </c>
      <c r="F31" s="110">
        <v>1501112000</v>
      </c>
      <c r="G31" s="108">
        <v>0</v>
      </c>
      <c r="H31" s="100">
        <v>1501112000</v>
      </c>
      <c r="I31" s="100">
        <v>332334288</v>
      </c>
      <c r="J31" s="100">
        <v>1499484099</v>
      </c>
      <c r="K31" s="99">
        <v>99.89</v>
      </c>
      <c r="L31" s="100">
        <v>332334288</v>
      </c>
      <c r="M31" s="100">
        <v>1499484099</v>
      </c>
      <c r="N31" s="102">
        <v>99.89</v>
      </c>
    </row>
    <row r="32" spans="1:14" x14ac:dyDescent="0.25">
      <c r="A32" t="s">
        <v>1347</v>
      </c>
      <c r="B32" s="101" t="s">
        <v>48</v>
      </c>
      <c r="C32" s="112" t="s">
        <v>49</v>
      </c>
      <c r="D32" s="107">
        <v>1221433000</v>
      </c>
      <c r="E32" s="100">
        <v>120000000</v>
      </c>
      <c r="F32" s="110">
        <v>1341433000</v>
      </c>
      <c r="G32" s="108">
        <v>0</v>
      </c>
      <c r="H32" s="100">
        <v>1341433000</v>
      </c>
      <c r="I32" s="100">
        <v>229467075</v>
      </c>
      <c r="J32" s="100">
        <v>1318854174</v>
      </c>
      <c r="K32" s="99">
        <v>98.32</v>
      </c>
      <c r="L32" s="100">
        <v>230700999</v>
      </c>
      <c r="M32" s="100">
        <v>1318854174</v>
      </c>
      <c r="N32" s="102">
        <v>98.32</v>
      </c>
    </row>
    <row r="33" spans="1:14" x14ac:dyDescent="0.25">
      <c r="A33" t="s">
        <v>1347</v>
      </c>
      <c r="B33" s="101" t="s">
        <v>50</v>
      </c>
      <c r="C33" s="112" t="s">
        <v>51</v>
      </c>
      <c r="D33" s="107">
        <v>142955000</v>
      </c>
      <c r="E33" s="100">
        <v>-126000000</v>
      </c>
      <c r="F33" s="110">
        <v>16955000</v>
      </c>
      <c r="G33" s="108">
        <v>0</v>
      </c>
      <c r="H33" s="100">
        <v>16955000</v>
      </c>
      <c r="I33" s="100">
        <v>3488332</v>
      </c>
      <c r="J33" s="100">
        <v>13582252</v>
      </c>
      <c r="K33" s="99">
        <v>80.11</v>
      </c>
      <c r="L33" s="100">
        <v>3488332</v>
      </c>
      <c r="M33" s="100">
        <v>13582252</v>
      </c>
      <c r="N33" s="102">
        <v>80.11</v>
      </c>
    </row>
    <row r="34" spans="1:14" x14ac:dyDescent="0.25">
      <c r="A34" t="s">
        <v>1347</v>
      </c>
      <c r="B34" s="101" t="s">
        <v>52</v>
      </c>
      <c r="C34" s="112" t="s">
        <v>53</v>
      </c>
      <c r="D34" s="107">
        <v>170641000</v>
      </c>
      <c r="E34" s="100">
        <v>-20000000</v>
      </c>
      <c r="F34" s="110">
        <v>150641000</v>
      </c>
      <c r="G34" s="108">
        <v>0</v>
      </c>
      <c r="H34" s="100">
        <v>150641000</v>
      </c>
      <c r="I34" s="100">
        <v>25148900</v>
      </c>
      <c r="J34" s="100">
        <v>147283045</v>
      </c>
      <c r="K34" s="99">
        <v>97.77</v>
      </c>
      <c r="L34" s="100">
        <v>25148900</v>
      </c>
      <c r="M34" s="100">
        <v>147283045</v>
      </c>
      <c r="N34" s="102">
        <v>97.77</v>
      </c>
    </row>
    <row r="35" spans="1:14" x14ac:dyDescent="0.25">
      <c r="A35" t="s">
        <v>1347</v>
      </c>
      <c r="B35" s="101" t="s">
        <v>54</v>
      </c>
      <c r="C35" s="112" t="s">
        <v>55</v>
      </c>
      <c r="D35" s="107">
        <v>1023853000</v>
      </c>
      <c r="E35" s="100">
        <v>-130000000</v>
      </c>
      <c r="F35" s="110">
        <v>893853000</v>
      </c>
      <c r="G35" s="108">
        <v>0</v>
      </c>
      <c r="H35" s="100">
        <v>893853000</v>
      </c>
      <c r="I35" s="100">
        <v>150955000</v>
      </c>
      <c r="J35" s="100">
        <v>883998700</v>
      </c>
      <c r="K35" s="99">
        <v>98.9</v>
      </c>
      <c r="L35" s="100">
        <v>150955000</v>
      </c>
      <c r="M35" s="100">
        <v>883998700</v>
      </c>
      <c r="N35" s="102">
        <v>98.9</v>
      </c>
    </row>
    <row r="36" spans="1:14" x14ac:dyDescent="0.25">
      <c r="A36" t="s">
        <v>1347</v>
      </c>
      <c r="B36" s="101" t="s">
        <v>56</v>
      </c>
      <c r="C36" s="112" t="s">
        <v>57</v>
      </c>
      <c r="D36" s="107">
        <v>170641000</v>
      </c>
      <c r="E36" s="100">
        <v>-20000000</v>
      </c>
      <c r="F36" s="110">
        <v>150641000</v>
      </c>
      <c r="G36" s="108">
        <v>0</v>
      </c>
      <c r="H36" s="100">
        <v>150641000</v>
      </c>
      <c r="I36" s="100">
        <v>25148900</v>
      </c>
      <c r="J36" s="100">
        <v>147283045</v>
      </c>
      <c r="K36" s="99">
        <v>97.77</v>
      </c>
      <c r="L36" s="100">
        <v>25148900</v>
      </c>
      <c r="M36" s="100">
        <v>147283045</v>
      </c>
      <c r="N36" s="102">
        <v>97.77</v>
      </c>
    </row>
    <row r="37" spans="1:14" x14ac:dyDescent="0.25">
      <c r="A37" t="s">
        <v>1347</v>
      </c>
      <c r="B37" s="101" t="s">
        <v>58</v>
      </c>
      <c r="C37" s="112" t="s">
        <v>59</v>
      </c>
      <c r="D37" s="107">
        <v>327557000</v>
      </c>
      <c r="E37" s="100">
        <v>-30000000</v>
      </c>
      <c r="F37" s="110">
        <v>297557000</v>
      </c>
      <c r="G37" s="108">
        <v>0</v>
      </c>
      <c r="H37" s="100">
        <v>297557000</v>
      </c>
      <c r="I37" s="100">
        <v>50318800</v>
      </c>
      <c r="J37" s="100">
        <v>294569200</v>
      </c>
      <c r="K37" s="99">
        <v>99</v>
      </c>
      <c r="L37" s="100">
        <v>50318800</v>
      </c>
      <c r="M37" s="100">
        <v>294569200</v>
      </c>
      <c r="N37" s="102">
        <v>99</v>
      </c>
    </row>
    <row r="38" spans="1:14" x14ac:dyDescent="0.25">
      <c r="A38" t="s">
        <v>1347</v>
      </c>
      <c r="B38" s="101" t="s">
        <v>60</v>
      </c>
      <c r="C38" s="112" t="s">
        <v>61</v>
      </c>
      <c r="D38" s="108">
        <v>0</v>
      </c>
      <c r="E38" s="100">
        <v>3500000</v>
      </c>
      <c r="F38" s="110">
        <v>3500000</v>
      </c>
      <c r="G38" s="108">
        <v>0</v>
      </c>
      <c r="H38" s="100">
        <v>3500000</v>
      </c>
      <c r="I38" s="100">
        <v>807462</v>
      </c>
      <c r="J38" s="100">
        <v>3268961</v>
      </c>
      <c r="K38" s="99">
        <v>93.4</v>
      </c>
      <c r="L38" s="100">
        <v>807462</v>
      </c>
      <c r="M38" s="100">
        <v>3268961</v>
      </c>
      <c r="N38" s="102">
        <v>93.4</v>
      </c>
    </row>
    <row r="39" spans="1:14" x14ac:dyDescent="0.25">
      <c r="A39" t="s">
        <v>1347</v>
      </c>
      <c r="B39" s="101" t="s">
        <v>62</v>
      </c>
      <c r="C39" s="112" t="s">
        <v>63</v>
      </c>
      <c r="D39" s="108">
        <v>0</v>
      </c>
      <c r="E39" s="100">
        <v>8000000</v>
      </c>
      <c r="F39" s="110">
        <v>8000000</v>
      </c>
      <c r="G39" s="108">
        <v>0</v>
      </c>
      <c r="H39" s="100">
        <v>8000000</v>
      </c>
      <c r="I39" s="99">
        <v>0</v>
      </c>
      <c r="J39" s="100">
        <v>7381270</v>
      </c>
      <c r="K39" s="99">
        <v>92.27</v>
      </c>
      <c r="L39" s="99">
        <v>0</v>
      </c>
      <c r="M39" s="100">
        <v>7381270</v>
      </c>
      <c r="N39" s="102">
        <v>92.27</v>
      </c>
    </row>
    <row r="40" spans="1:14" x14ac:dyDescent="0.25">
      <c r="A40" t="s">
        <v>1347</v>
      </c>
      <c r="B40" s="101" t="s">
        <v>64</v>
      </c>
      <c r="C40" s="112" t="s">
        <v>65</v>
      </c>
      <c r="D40" s="108">
        <v>0</v>
      </c>
      <c r="E40" s="100">
        <v>8000000</v>
      </c>
      <c r="F40" s="110">
        <v>8000000</v>
      </c>
      <c r="G40" s="108">
        <v>0</v>
      </c>
      <c r="H40" s="100">
        <v>8000000</v>
      </c>
      <c r="I40" s="99">
        <v>0</v>
      </c>
      <c r="J40" s="100">
        <v>7381270</v>
      </c>
      <c r="K40" s="99">
        <v>92.27</v>
      </c>
      <c r="L40" s="99">
        <v>0</v>
      </c>
      <c r="M40" s="100">
        <v>7381270</v>
      </c>
      <c r="N40" s="102">
        <v>92.27</v>
      </c>
    </row>
    <row r="41" spans="1:14" x14ac:dyDescent="0.25">
      <c r="A41" t="s">
        <v>1347</v>
      </c>
      <c r="B41" s="101" t="s">
        <v>66</v>
      </c>
      <c r="C41" s="112" t="s">
        <v>67</v>
      </c>
      <c r="D41" s="108">
        <v>0</v>
      </c>
      <c r="E41" s="100">
        <v>8000000</v>
      </c>
      <c r="F41" s="110">
        <v>8000000</v>
      </c>
      <c r="G41" s="108">
        <v>0</v>
      </c>
      <c r="H41" s="100">
        <v>8000000</v>
      </c>
      <c r="I41" s="99">
        <v>0</v>
      </c>
      <c r="J41" s="100">
        <v>7381270</v>
      </c>
      <c r="K41" s="99">
        <v>92.27</v>
      </c>
      <c r="L41" s="99">
        <v>0</v>
      </c>
      <c r="M41" s="100">
        <v>7381270</v>
      </c>
      <c r="N41" s="102">
        <v>92.27</v>
      </c>
    </row>
    <row r="42" spans="1:14" ht="16.5" thickBot="1" x14ac:dyDescent="0.3">
      <c r="A42" t="s">
        <v>1347</v>
      </c>
      <c r="B42" s="103" t="s">
        <v>68</v>
      </c>
      <c r="C42" s="113" t="s">
        <v>69</v>
      </c>
      <c r="D42" s="109">
        <v>0</v>
      </c>
      <c r="E42" s="105">
        <v>8000000</v>
      </c>
      <c r="F42" s="111">
        <v>8000000</v>
      </c>
      <c r="G42" s="109">
        <v>0</v>
      </c>
      <c r="H42" s="105">
        <v>8000000</v>
      </c>
      <c r="I42" s="104">
        <v>0</v>
      </c>
      <c r="J42" s="105">
        <v>7381270</v>
      </c>
      <c r="K42" s="104">
        <v>92.27</v>
      </c>
      <c r="L42" s="104">
        <v>0</v>
      </c>
      <c r="M42" s="105">
        <v>7381270</v>
      </c>
      <c r="N42" s="106">
        <v>92.27</v>
      </c>
    </row>
    <row r="43" spans="1:14" x14ac:dyDescent="0.25">
      <c r="A43" t="s">
        <v>1347</v>
      </c>
      <c r="C43" s="98" t="s">
        <v>963</v>
      </c>
    </row>
    <row r="44" spans="1:14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t="s">
        <v>1347</v>
      </c>
      <c r="C45" s="98" t="s">
        <v>963</v>
      </c>
    </row>
    <row r="46" spans="1:14" x14ac:dyDescent="0.25">
      <c r="A46" t="s">
        <v>1347</v>
      </c>
      <c r="C46" s="98" t="s">
        <v>963</v>
      </c>
    </row>
    <row r="47" spans="1:14" x14ac:dyDescent="0.25">
      <c r="A47" t="s">
        <v>1347</v>
      </c>
      <c r="C47" s="98" t="s">
        <v>963</v>
      </c>
    </row>
    <row r="48" spans="1:14" x14ac:dyDescent="0.25">
      <c r="A48" t="s">
        <v>1347</v>
      </c>
      <c r="C48" s="98" t="s">
        <v>963</v>
      </c>
    </row>
    <row r="49" spans="1:3" x14ac:dyDescent="0.25">
      <c r="A49" t="s">
        <v>1347</v>
      </c>
      <c r="C49" s="98" t="s">
        <v>963</v>
      </c>
    </row>
    <row r="50" spans="1:3" x14ac:dyDescent="0.25">
      <c r="A50" t="s">
        <v>1347</v>
      </c>
      <c r="C50" s="98" t="s">
        <v>963</v>
      </c>
    </row>
    <row r="51" spans="1:3" x14ac:dyDescent="0.25">
      <c r="A51" t="s">
        <v>1347</v>
      </c>
      <c r="C51" s="98" t="s">
        <v>963</v>
      </c>
    </row>
    <row r="52" spans="1:3" x14ac:dyDescent="0.25">
      <c r="A52" t="s">
        <v>1347</v>
      </c>
      <c r="C52" s="98" t="s">
        <v>963</v>
      </c>
    </row>
    <row r="53" spans="1:3" x14ac:dyDescent="0.25">
      <c r="A53" t="s">
        <v>1347</v>
      </c>
      <c r="C53" s="98" t="s">
        <v>963</v>
      </c>
    </row>
    <row r="54" spans="1:3" x14ac:dyDescent="0.25">
      <c r="A54" t="s">
        <v>1347</v>
      </c>
      <c r="C54" s="98" t="s">
        <v>963</v>
      </c>
    </row>
    <row r="55" spans="1:3" x14ac:dyDescent="0.25">
      <c r="A55" t="s">
        <v>1347</v>
      </c>
      <c r="C55" s="98" t="s">
        <v>963</v>
      </c>
    </row>
    <row r="56" spans="1:3" x14ac:dyDescent="0.25">
      <c r="A56" t="s">
        <v>1347</v>
      </c>
      <c r="C56" s="98" t="s">
        <v>963</v>
      </c>
    </row>
    <row r="57" spans="1:3" x14ac:dyDescent="0.25">
      <c r="A57" t="s">
        <v>1347</v>
      </c>
      <c r="C57" s="98" t="s">
        <v>963</v>
      </c>
    </row>
    <row r="58" spans="1:3" x14ac:dyDescent="0.25">
      <c r="A58" t="s">
        <v>1347</v>
      </c>
      <c r="C58" s="98" t="s">
        <v>963</v>
      </c>
    </row>
    <row r="59" spans="1:3" x14ac:dyDescent="0.25">
      <c r="A59" t="s">
        <v>1347</v>
      </c>
      <c r="C59" s="98" t="s">
        <v>963</v>
      </c>
    </row>
    <row r="60" spans="1:3" x14ac:dyDescent="0.25">
      <c r="A60" t="s">
        <v>1347</v>
      </c>
      <c r="C60" s="98" t="s">
        <v>963</v>
      </c>
    </row>
    <row r="61" spans="1:3" x14ac:dyDescent="0.25">
      <c r="A61" t="s">
        <v>1347</v>
      </c>
      <c r="C61" s="98" t="s">
        <v>963</v>
      </c>
    </row>
    <row r="62" spans="1:3" x14ac:dyDescent="0.25">
      <c r="A62" t="s">
        <v>1347</v>
      </c>
      <c r="C62" s="98" t="s">
        <v>963</v>
      </c>
    </row>
    <row r="63" spans="1:3" x14ac:dyDescent="0.25">
      <c r="A63" t="s">
        <v>1347</v>
      </c>
      <c r="C63" s="98" t="s">
        <v>963</v>
      </c>
    </row>
    <row r="64" spans="1:3" x14ac:dyDescent="0.25">
      <c r="A64" t="s">
        <v>1347</v>
      </c>
      <c r="C64" s="98" t="s">
        <v>963</v>
      </c>
    </row>
    <row r="65" spans="1:3" x14ac:dyDescent="0.25">
      <c r="A65" t="s">
        <v>1347</v>
      </c>
      <c r="C65" s="98" t="s">
        <v>963</v>
      </c>
    </row>
    <row r="66" spans="1:3" x14ac:dyDescent="0.25">
      <c r="A66" t="s">
        <v>1347</v>
      </c>
      <c r="C66" s="98" t="s">
        <v>963</v>
      </c>
    </row>
    <row r="67" spans="1:3" x14ac:dyDescent="0.25">
      <c r="A67" t="s">
        <v>1347</v>
      </c>
      <c r="C67" s="98" t="s">
        <v>963</v>
      </c>
    </row>
    <row r="68" spans="1:3" x14ac:dyDescent="0.25">
      <c r="A68" t="s">
        <v>1347</v>
      </c>
      <c r="C68" s="98" t="s">
        <v>963</v>
      </c>
    </row>
    <row r="69" spans="1:3" x14ac:dyDescent="0.25">
      <c r="A69" t="s">
        <v>1347</v>
      </c>
      <c r="C69" s="98" t="s">
        <v>963</v>
      </c>
    </row>
    <row r="70" spans="1:3" x14ac:dyDescent="0.25">
      <c r="A70" t="s">
        <v>1347</v>
      </c>
      <c r="C70" s="98" t="s">
        <v>963</v>
      </c>
    </row>
    <row r="71" spans="1:3" x14ac:dyDescent="0.25">
      <c r="A71" t="s">
        <v>1347</v>
      </c>
      <c r="C71" s="98" t="s">
        <v>963</v>
      </c>
    </row>
    <row r="72" spans="1:3" x14ac:dyDescent="0.25">
      <c r="A72" t="s">
        <v>1347</v>
      </c>
      <c r="C72" s="98" t="s">
        <v>963</v>
      </c>
    </row>
    <row r="73" spans="1:3" x14ac:dyDescent="0.25">
      <c r="A73" t="s">
        <v>1347</v>
      </c>
      <c r="C73" s="98" t="s">
        <v>963</v>
      </c>
    </row>
    <row r="74" spans="1:3" x14ac:dyDescent="0.25">
      <c r="A74" t="s">
        <v>1347</v>
      </c>
      <c r="C74" s="98" t="s">
        <v>963</v>
      </c>
    </row>
    <row r="75" spans="1:3" x14ac:dyDescent="0.25">
      <c r="A75" t="s">
        <v>1347</v>
      </c>
      <c r="C75" s="98" t="s">
        <v>963</v>
      </c>
    </row>
    <row r="76" spans="1:3" x14ac:dyDescent="0.25">
      <c r="A76" t="s">
        <v>1347</v>
      </c>
      <c r="C76" s="98" t="s">
        <v>963</v>
      </c>
    </row>
    <row r="77" spans="1:3" x14ac:dyDescent="0.25">
      <c r="A77" t="s">
        <v>1347</v>
      </c>
      <c r="C77" s="98" t="s">
        <v>963</v>
      </c>
    </row>
    <row r="78" spans="1:3" x14ac:dyDescent="0.25">
      <c r="A78" t="s">
        <v>1347</v>
      </c>
      <c r="C78" s="98" t="s">
        <v>963</v>
      </c>
    </row>
    <row r="79" spans="1:3" x14ac:dyDescent="0.25">
      <c r="A79" t="s">
        <v>1347</v>
      </c>
      <c r="C79" s="98" t="s">
        <v>963</v>
      </c>
    </row>
    <row r="80" spans="1:3" x14ac:dyDescent="0.25">
      <c r="A80" t="s">
        <v>1347</v>
      </c>
      <c r="C80" s="98" t="s">
        <v>963</v>
      </c>
    </row>
    <row r="81" spans="1:3" x14ac:dyDescent="0.25">
      <c r="A81" t="s">
        <v>1347</v>
      </c>
      <c r="C81" s="98" t="s">
        <v>963</v>
      </c>
    </row>
    <row r="82" spans="1:3" x14ac:dyDescent="0.25">
      <c r="A82" t="s">
        <v>1347</v>
      </c>
      <c r="C82" s="98" t="s">
        <v>963</v>
      </c>
    </row>
    <row r="83" spans="1:3" x14ac:dyDescent="0.25">
      <c r="A83" t="s">
        <v>1347</v>
      </c>
      <c r="C83" s="98" t="s">
        <v>963</v>
      </c>
    </row>
    <row r="84" spans="1:3" x14ac:dyDescent="0.25">
      <c r="A84" t="s">
        <v>1347</v>
      </c>
      <c r="C84" s="98" t="s">
        <v>963</v>
      </c>
    </row>
    <row r="85" spans="1:3" x14ac:dyDescent="0.25">
      <c r="A85" t="s">
        <v>1347</v>
      </c>
      <c r="C85" s="98" t="s">
        <v>963</v>
      </c>
    </row>
    <row r="86" spans="1:3" x14ac:dyDescent="0.25">
      <c r="A86" t="s">
        <v>1347</v>
      </c>
      <c r="C86" s="98" t="s">
        <v>963</v>
      </c>
    </row>
  </sheetData>
  <mergeCells count="6">
    <mergeCell ref="I4:N4"/>
    <mergeCell ref="D4:H4"/>
    <mergeCell ref="B4:C4"/>
    <mergeCell ref="B1:N1"/>
    <mergeCell ref="B2:N2"/>
    <mergeCell ref="B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7" bestFit="1" customWidth="1"/>
    <col min="5" max="5" width="15.5" bestFit="1" customWidth="1"/>
    <col min="6" max="6" width="16" bestFit="1" customWidth="1"/>
    <col min="7" max="7" width="1.875" hidden="1" customWidth="1"/>
    <col min="8" max="9" width="16" hidden="1" customWidth="1"/>
    <col min="10" max="10" width="16" bestFit="1" customWidth="1"/>
    <col min="11" max="11" width="5.875" bestFit="1" customWidth="1"/>
    <col min="12" max="12" width="16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1457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197" t="s">
        <v>1414</v>
      </c>
      <c r="C4" s="198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1348</v>
      </c>
      <c r="B6" s="174" t="s">
        <v>0</v>
      </c>
      <c r="C6" s="180" t="s">
        <v>1</v>
      </c>
      <c r="D6" s="179">
        <v>99441232000</v>
      </c>
      <c r="E6" s="176">
        <v>0</v>
      </c>
      <c r="F6" s="178">
        <v>99441232000</v>
      </c>
      <c r="G6" s="177">
        <v>0</v>
      </c>
      <c r="H6" s="175">
        <v>99441232000</v>
      </c>
      <c r="I6" s="175">
        <v>15260748151</v>
      </c>
      <c r="J6" s="175">
        <v>99387143769</v>
      </c>
      <c r="K6" s="176">
        <v>99.95</v>
      </c>
      <c r="L6" s="175">
        <v>18665282967</v>
      </c>
      <c r="M6" s="175">
        <v>96361261640</v>
      </c>
      <c r="N6" s="152">
        <v>96.9</v>
      </c>
    </row>
    <row r="7" spans="1:14" x14ac:dyDescent="0.25">
      <c r="A7" t="s">
        <v>1348</v>
      </c>
      <c r="B7" s="101" t="s">
        <v>2</v>
      </c>
      <c r="C7" s="112" t="s">
        <v>3</v>
      </c>
      <c r="D7" s="107">
        <v>90467357000</v>
      </c>
      <c r="E7" s="99">
        <v>0</v>
      </c>
      <c r="F7" s="110">
        <v>90467357000</v>
      </c>
      <c r="G7" s="108">
        <v>0</v>
      </c>
      <c r="H7" s="100">
        <v>90467357000</v>
      </c>
      <c r="I7" s="100">
        <v>14779984338</v>
      </c>
      <c r="J7" s="100">
        <v>90417039521</v>
      </c>
      <c r="K7" s="99">
        <v>99.94</v>
      </c>
      <c r="L7" s="100">
        <v>17617341874</v>
      </c>
      <c r="M7" s="100">
        <v>88538822619</v>
      </c>
      <c r="N7" s="102">
        <v>97.87</v>
      </c>
    </row>
    <row r="8" spans="1:14" x14ac:dyDescent="0.25">
      <c r="A8" t="s">
        <v>1348</v>
      </c>
      <c r="B8" s="101" t="s">
        <v>4</v>
      </c>
      <c r="C8" s="112" t="s">
        <v>5</v>
      </c>
      <c r="D8" s="107">
        <v>82782757000</v>
      </c>
      <c r="E8" s="100">
        <v>2081482924</v>
      </c>
      <c r="F8" s="110">
        <v>84864239924</v>
      </c>
      <c r="G8" s="108">
        <v>0</v>
      </c>
      <c r="H8" s="100">
        <v>84864239924</v>
      </c>
      <c r="I8" s="100">
        <v>14006281799</v>
      </c>
      <c r="J8" s="100">
        <v>84862506666</v>
      </c>
      <c r="K8" s="99">
        <v>100</v>
      </c>
      <c r="L8" s="100">
        <v>16699930569</v>
      </c>
      <c r="M8" s="100">
        <v>84656696666</v>
      </c>
      <c r="N8" s="102">
        <v>99.76</v>
      </c>
    </row>
    <row r="9" spans="1:14" ht="31.5" x14ac:dyDescent="0.25">
      <c r="A9" t="s">
        <v>1348</v>
      </c>
      <c r="B9" s="101" t="s">
        <v>6</v>
      </c>
      <c r="C9" s="112" t="s">
        <v>953</v>
      </c>
      <c r="D9" s="107">
        <v>60027211000</v>
      </c>
      <c r="E9" s="100">
        <v>-2409422429</v>
      </c>
      <c r="F9" s="110">
        <v>57617788571</v>
      </c>
      <c r="G9" s="108">
        <v>0</v>
      </c>
      <c r="H9" s="100">
        <v>57617788571</v>
      </c>
      <c r="I9" s="100">
        <v>8932853173</v>
      </c>
      <c r="J9" s="100">
        <v>57617780188</v>
      </c>
      <c r="K9" s="99">
        <v>100</v>
      </c>
      <c r="L9" s="100">
        <v>8932853173</v>
      </c>
      <c r="M9" s="100">
        <v>57617780188</v>
      </c>
      <c r="N9" s="102">
        <v>100</v>
      </c>
    </row>
    <row r="10" spans="1:14" x14ac:dyDescent="0.25">
      <c r="A10" t="s">
        <v>1348</v>
      </c>
      <c r="B10" s="101" t="s">
        <v>7</v>
      </c>
      <c r="C10" s="112" t="s">
        <v>8</v>
      </c>
      <c r="D10" s="107">
        <v>29433166000</v>
      </c>
      <c r="E10" s="100">
        <v>-717353830</v>
      </c>
      <c r="F10" s="110">
        <v>28715812170</v>
      </c>
      <c r="G10" s="108">
        <v>0</v>
      </c>
      <c r="H10" s="100">
        <v>28715812170</v>
      </c>
      <c r="I10" s="100">
        <v>2932438602</v>
      </c>
      <c r="J10" s="100">
        <v>28715811185</v>
      </c>
      <c r="K10" s="99">
        <v>100</v>
      </c>
      <c r="L10" s="100">
        <v>2932438602</v>
      </c>
      <c r="M10" s="100">
        <v>28715811185</v>
      </c>
      <c r="N10" s="102">
        <v>100</v>
      </c>
    </row>
    <row r="11" spans="1:14" x14ac:dyDescent="0.25">
      <c r="A11" t="s">
        <v>1348</v>
      </c>
      <c r="B11" s="101" t="s">
        <v>9</v>
      </c>
      <c r="C11" s="112" t="s">
        <v>10</v>
      </c>
      <c r="D11" s="107">
        <v>4888948000</v>
      </c>
      <c r="E11" s="100">
        <v>-386311143</v>
      </c>
      <c r="F11" s="110">
        <v>4502636857</v>
      </c>
      <c r="G11" s="108">
        <v>0</v>
      </c>
      <c r="H11" s="100">
        <v>4502636857</v>
      </c>
      <c r="I11" s="100">
        <v>381200811</v>
      </c>
      <c r="J11" s="100">
        <v>4502635904</v>
      </c>
      <c r="K11" s="99">
        <v>100</v>
      </c>
      <c r="L11" s="100">
        <v>381200811</v>
      </c>
      <c r="M11" s="100">
        <v>4502635904</v>
      </c>
      <c r="N11" s="102">
        <v>100</v>
      </c>
    </row>
    <row r="12" spans="1:14" ht="47.25" x14ac:dyDescent="0.25">
      <c r="A12" t="s">
        <v>1348</v>
      </c>
      <c r="B12" s="101" t="s">
        <v>11</v>
      </c>
      <c r="C12" s="112" t="s">
        <v>954</v>
      </c>
      <c r="D12" s="107">
        <v>138814000</v>
      </c>
      <c r="E12" s="100">
        <v>-43101890</v>
      </c>
      <c r="F12" s="110">
        <v>95712110</v>
      </c>
      <c r="G12" s="108">
        <v>0</v>
      </c>
      <c r="H12" s="100">
        <v>95712110</v>
      </c>
      <c r="I12" s="100">
        <v>6367052</v>
      </c>
      <c r="J12" s="100">
        <v>95711214</v>
      </c>
      <c r="K12" s="99">
        <v>100</v>
      </c>
      <c r="L12" s="100">
        <v>6367052</v>
      </c>
      <c r="M12" s="100">
        <v>95711214</v>
      </c>
      <c r="N12" s="102">
        <v>100</v>
      </c>
    </row>
    <row r="13" spans="1:14" ht="31.5" x14ac:dyDescent="0.25">
      <c r="A13" t="s">
        <v>1348</v>
      </c>
      <c r="B13" s="101" t="s">
        <v>12</v>
      </c>
      <c r="C13" s="112" t="s">
        <v>13</v>
      </c>
      <c r="D13" s="107">
        <v>1044556000</v>
      </c>
      <c r="E13" s="100">
        <v>-101063453</v>
      </c>
      <c r="F13" s="110">
        <v>943492547</v>
      </c>
      <c r="G13" s="108">
        <v>0</v>
      </c>
      <c r="H13" s="100">
        <v>943492547</v>
      </c>
      <c r="I13" s="100">
        <v>45402767</v>
      </c>
      <c r="J13" s="100">
        <v>943491577</v>
      </c>
      <c r="K13" s="99">
        <v>100</v>
      </c>
      <c r="L13" s="100">
        <v>45402767</v>
      </c>
      <c r="M13" s="100">
        <v>943491577</v>
      </c>
      <c r="N13" s="102">
        <v>100</v>
      </c>
    </row>
    <row r="14" spans="1:14" x14ac:dyDescent="0.25">
      <c r="A14" t="s">
        <v>1348</v>
      </c>
      <c r="B14" s="101" t="s">
        <v>14</v>
      </c>
      <c r="C14" s="112" t="s">
        <v>15</v>
      </c>
      <c r="D14" s="107">
        <v>5002985000</v>
      </c>
      <c r="E14" s="100">
        <v>-399666257</v>
      </c>
      <c r="F14" s="110">
        <v>4603318743</v>
      </c>
      <c r="G14" s="108">
        <v>0</v>
      </c>
      <c r="H14" s="100">
        <v>4603318743</v>
      </c>
      <c r="I14" s="99">
        <v>0</v>
      </c>
      <c r="J14" s="100">
        <v>4603317948</v>
      </c>
      <c r="K14" s="99">
        <v>100</v>
      </c>
      <c r="L14" s="99">
        <v>0</v>
      </c>
      <c r="M14" s="100">
        <v>4603317948</v>
      </c>
      <c r="N14" s="102">
        <v>100</v>
      </c>
    </row>
    <row r="15" spans="1:14" x14ac:dyDescent="0.25">
      <c r="A15" t="s">
        <v>1348</v>
      </c>
      <c r="B15" s="101" t="s">
        <v>16</v>
      </c>
      <c r="C15" s="112" t="s">
        <v>17</v>
      </c>
      <c r="D15" s="107">
        <v>4546558000</v>
      </c>
      <c r="E15" s="100">
        <v>-207662687</v>
      </c>
      <c r="F15" s="110">
        <v>4338895313</v>
      </c>
      <c r="G15" s="108">
        <v>0</v>
      </c>
      <c r="H15" s="100">
        <v>4338895313</v>
      </c>
      <c r="I15" s="100">
        <v>4089694610</v>
      </c>
      <c r="J15" s="100">
        <v>4338894939</v>
      </c>
      <c r="K15" s="99">
        <v>100</v>
      </c>
      <c r="L15" s="100">
        <v>4089694610</v>
      </c>
      <c r="M15" s="100">
        <v>4338894939</v>
      </c>
      <c r="N15" s="102">
        <v>100</v>
      </c>
    </row>
    <row r="16" spans="1:14" x14ac:dyDescent="0.25">
      <c r="A16" t="s">
        <v>1348</v>
      </c>
      <c r="B16" s="101" t="s">
        <v>18</v>
      </c>
      <c r="C16" s="112" t="s">
        <v>19</v>
      </c>
      <c r="D16" s="107">
        <v>2182346000</v>
      </c>
      <c r="E16" s="100">
        <v>-161639851</v>
      </c>
      <c r="F16" s="110">
        <v>2020706149</v>
      </c>
      <c r="G16" s="108">
        <v>0</v>
      </c>
      <c r="H16" s="100">
        <v>2020706149</v>
      </c>
      <c r="I16" s="100">
        <v>503448040</v>
      </c>
      <c r="J16" s="100">
        <v>2020705967</v>
      </c>
      <c r="K16" s="99">
        <v>100</v>
      </c>
      <c r="L16" s="100">
        <v>503448040</v>
      </c>
      <c r="M16" s="100">
        <v>2020705967</v>
      </c>
      <c r="N16" s="102">
        <v>100</v>
      </c>
    </row>
    <row r="17" spans="1:14" x14ac:dyDescent="0.25">
      <c r="A17" t="s">
        <v>1348</v>
      </c>
      <c r="B17" s="101" t="s">
        <v>20</v>
      </c>
      <c r="C17" s="112" t="s">
        <v>21</v>
      </c>
      <c r="D17" s="107">
        <v>10794281000</v>
      </c>
      <c r="E17" s="100">
        <v>-763529480</v>
      </c>
      <c r="F17" s="110">
        <v>10030751520</v>
      </c>
      <c r="G17" s="108">
        <v>0</v>
      </c>
      <c r="H17" s="100">
        <v>10030751520</v>
      </c>
      <c r="I17" s="100">
        <v>843235920</v>
      </c>
      <c r="J17" s="100">
        <v>10030750949</v>
      </c>
      <c r="K17" s="99">
        <v>100</v>
      </c>
      <c r="L17" s="100">
        <v>843235920</v>
      </c>
      <c r="M17" s="100">
        <v>10030750949</v>
      </c>
      <c r="N17" s="102">
        <v>100</v>
      </c>
    </row>
    <row r="18" spans="1:14" x14ac:dyDescent="0.25">
      <c r="A18" t="s">
        <v>1348</v>
      </c>
      <c r="B18" s="101" t="s">
        <v>22</v>
      </c>
      <c r="C18" s="112" t="s">
        <v>23</v>
      </c>
      <c r="D18" s="107">
        <v>1133410000</v>
      </c>
      <c r="E18" s="100">
        <v>-186668752</v>
      </c>
      <c r="F18" s="110">
        <v>946741248</v>
      </c>
      <c r="G18" s="108">
        <v>0</v>
      </c>
      <c r="H18" s="100">
        <v>946741248</v>
      </c>
      <c r="I18" s="100">
        <v>75793406</v>
      </c>
      <c r="J18" s="100">
        <v>946740472</v>
      </c>
      <c r="K18" s="99">
        <v>100</v>
      </c>
      <c r="L18" s="100">
        <v>75793406</v>
      </c>
      <c r="M18" s="100">
        <v>946740472</v>
      </c>
      <c r="N18" s="102">
        <v>100</v>
      </c>
    </row>
    <row r="19" spans="1:14" x14ac:dyDescent="0.25">
      <c r="A19" t="s">
        <v>1348</v>
      </c>
      <c r="B19" s="101" t="s">
        <v>24</v>
      </c>
      <c r="C19" s="112" t="s">
        <v>25</v>
      </c>
      <c r="D19" s="107">
        <v>78968000</v>
      </c>
      <c r="E19" s="100">
        <v>-10179580</v>
      </c>
      <c r="F19" s="110">
        <v>68788420</v>
      </c>
      <c r="G19" s="108">
        <v>0</v>
      </c>
      <c r="H19" s="100">
        <v>68788420</v>
      </c>
      <c r="I19" s="100">
        <v>5527171</v>
      </c>
      <c r="J19" s="100">
        <v>68788322</v>
      </c>
      <c r="K19" s="99">
        <v>100</v>
      </c>
      <c r="L19" s="100">
        <v>5527171</v>
      </c>
      <c r="M19" s="100">
        <v>68788322</v>
      </c>
      <c r="N19" s="102">
        <v>100</v>
      </c>
    </row>
    <row r="20" spans="1:14" x14ac:dyDescent="0.25">
      <c r="A20" t="s">
        <v>1348</v>
      </c>
      <c r="B20" s="101" t="s">
        <v>26</v>
      </c>
      <c r="C20" s="112" t="s">
        <v>27</v>
      </c>
      <c r="D20" s="108">
        <v>0</v>
      </c>
      <c r="E20" s="100">
        <v>502709000</v>
      </c>
      <c r="F20" s="110">
        <v>502709000</v>
      </c>
      <c r="G20" s="108">
        <v>0</v>
      </c>
      <c r="H20" s="100">
        <v>502709000</v>
      </c>
      <c r="I20" s="100">
        <v>10908057</v>
      </c>
      <c r="J20" s="100">
        <v>502708057</v>
      </c>
      <c r="K20" s="99">
        <v>100</v>
      </c>
      <c r="L20" s="100">
        <v>10908057</v>
      </c>
      <c r="M20" s="100">
        <v>502708057</v>
      </c>
      <c r="N20" s="102">
        <v>100</v>
      </c>
    </row>
    <row r="21" spans="1:14" x14ac:dyDescent="0.25">
      <c r="A21" t="s">
        <v>1348</v>
      </c>
      <c r="B21" s="101" t="s">
        <v>28</v>
      </c>
      <c r="C21" s="112" t="s">
        <v>29</v>
      </c>
      <c r="D21" s="107">
        <v>163518000</v>
      </c>
      <c r="E21" s="100">
        <v>-11364167</v>
      </c>
      <c r="F21" s="110">
        <v>152153833</v>
      </c>
      <c r="G21" s="108">
        <v>0</v>
      </c>
      <c r="H21" s="100">
        <v>152153833</v>
      </c>
      <c r="I21" s="100">
        <v>38836737</v>
      </c>
      <c r="J21" s="100">
        <v>152153393</v>
      </c>
      <c r="K21" s="99">
        <v>100</v>
      </c>
      <c r="L21" s="100">
        <v>38836737</v>
      </c>
      <c r="M21" s="100">
        <v>152153393</v>
      </c>
      <c r="N21" s="102">
        <v>100</v>
      </c>
    </row>
    <row r="22" spans="1:14" ht="31.5" x14ac:dyDescent="0.25">
      <c r="A22" t="s">
        <v>1348</v>
      </c>
      <c r="B22" s="101" t="s">
        <v>30</v>
      </c>
      <c r="C22" s="112" t="s">
        <v>955</v>
      </c>
      <c r="D22" s="107">
        <v>619661000</v>
      </c>
      <c r="E22" s="100">
        <v>76409661</v>
      </c>
      <c r="F22" s="110">
        <v>696070661</v>
      </c>
      <c r="G22" s="108">
        <v>0</v>
      </c>
      <c r="H22" s="100">
        <v>696070661</v>
      </c>
      <c r="I22" s="99">
        <v>0</v>
      </c>
      <c r="J22" s="100">
        <v>696070261</v>
      </c>
      <c r="K22" s="99">
        <v>100</v>
      </c>
      <c r="L22" s="99">
        <v>0</v>
      </c>
      <c r="M22" s="100">
        <v>696070261</v>
      </c>
      <c r="N22" s="102">
        <v>100</v>
      </c>
    </row>
    <row r="23" spans="1:14" ht="31.5" x14ac:dyDescent="0.25">
      <c r="A23" t="s">
        <v>1348</v>
      </c>
      <c r="B23" s="101" t="s">
        <v>70</v>
      </c>
      <c r="C23" s="112" t="s">
        <v>71</v>
      </c>
      <c r="D23" s="107">
        <v>2600000000</v>
      </c>
      <c r="E23" s="100">
        <v>3637298586</v>
      </c>
      <c r="F23" s="110">
        <v>6237298586</v>
      </c>
      <c r="G23" s="108">
        <v>0</v>
      </c>
      <c r="H23" s="100">
        <v>6237298586</v>
      </c>
      <c r="I23" s="100">
        <v>121229407</v>
      </c>
      <c r="J23" s="100">
        <v>6236292778</v>
      </c>
      <c r="K23" s="99">
        <v>99.98</v>
      </c>
      <c r="L23" s="100">
        <v>1393433807</v>
      </c>
      <c r="M23" s="100">
        <v>6030482778</v>
      </c>
      <c r="N23" s="102">
        <v>96.68</v>
      </c>
    </row>
    <row r="24" spans="1:14" x14ac:dyDescent="0.25">
      <c r="A24" t="s">
        <v>1348</v>
      </c>
      <c r="B24" s="101" t="s">
        <v>72</v>
      </c>
      <c r="C24" s="112" t="s">
        <v>73</v>
      </c>
      <c r="D24" s="107">
        <v>2600000000</v>
      </c>
      <c r="E24" s="100">
        <v>2978667195</v>
      </c>
      <c r="F24" s="110">
        <v>5578667195</v>
      </c>
      <c r="G24" s="108">
        <v>0</v>
      </c>
      <c r="H24" s="100">
        <v>5578667195</v>
      </c>
      <c r="I24" s="100">
        <v>96108995</v>
      </c>
      <c r="J24" s="100">
        <v>5578421400</v>
      </c>
      <c r="K24" s="99">
        <v>100</v>
      </c>
      <c r="L24" s="100">
        <v>1173063328</v>
      </c>
      <c r="M24" s="100">
        <v>5407488066</v>
      </c>
      <c r="N24" s="102">
        <v>96.93</v>
      </c>
    </row>
    <row r="25" spans="1:14" x14ac:dyDescent="0.25">
      <c r="A25" t="s">
        <v>1348</v>
      </c>
      <c r="B25" s="101" t="s">
        <v>74</v>
      </c>
      <c r="C25" s="112" t="s">
        <v>75</v>
      </c>
      <c r="D25" s="107">
        <v>2600000000</v>
      </c>
      <c r="E25" s="100">
        <v>2978667195</v>
      </c>
      <c r="F25" s="110">
        <v>5578667195</v>
      </c>
      <c r="G25" s="108">
        <v>0</v>
      </c>
      <c r="H25" s="100">
        <v>5578667195</v>
      </c>
      <c r="I25" s="100">
        <v>96108995</v>
      </c>
      <c r="J25" s="100">
        <v>5578421400</v>
      </c>
      <c r="K25" s="99">
        <v>100</v>
      </c>
      <c r="L25" s="100">
        <v>1173063328</v>
      </c>
      <c r="M25" s="100">
        <v>5407488066</v>
      </c>
      <c r="N25" s="102">
        <v>96.93</v>
      </c>
    </row>
    <row r="26" spans="1:14" x14ac:dyDescent="0.25">
      <c r="A26" t="s">
        <v>1348</v>
      </c>
      <c r="B26" s="101" t="s">
        <v>76</v>
      </c>
      <c r="C26" s="112" t="s">
        <v>77</v>
      </c>
      <c r="D26" s="108">
        <v>0</v>
      </c>
      <c r="E26" s="100">
        <v>643150000</v>
      </c>
      <c r="F26" s="110">
        <v>643150000</v>
      </c>
      <c r="G26" s="108">
        <v>0</v>
      </c>
      <c r="H26" s="100">
        <v>643150000</v>
      </c>
      <c r="I26" s="100">
        <v>24173331</v>
      </c>
      <c r="J26" s="100">
        <v>642389987</v>
      </c>
      <c r="K26" s="99">
        <v>99.88</v>
      </c>
      <c r="L26" s="100">
        <v>210113329</v>
      </c>
      <c r="M26" s="100">
        <v>607513321</v>
      </c>
      <c r="N26" s="102">
        <v>94.46</v>
      </c>
    </row>
    <row r="27" spans="1:14" x14ac:dyDescent="0.25">
      <c r="A27" t="s">
        <v>1348</v>
      </c>
      <c r="B27" s="101" t="s">
        <v>78</v>
      </c>
      <c r="C27" s="112" t="s">
        <v>79</v>
      </c>
      <c r="D27" s="108">
        <v>0</v>
      </c>
      <c r="E27" s="100">
        <v>15481391</v>
      </c>
      <c r="F27" s="110">
        <v>15481391</v>
      </c>
      <c r="G27" s="108">
        <v>0</v>
      </c>
      <c r="H27" s="100">
        <v>15481391</v>
      </c>
      <c r="I27" s="100">
        <v>947081</v>
      </c>
      <c r="J27" s="100">
        <v>15481391</v>
      </c>
      <c r="K27" s="99">
        <v>100</v>
      </c>
      <c r="L27" s="100">
        <v>10257150</v>
      </c>
      <c r="M27" s="100">
        <v>15481391</v>
      </c>
      <c r="N27" s="102">
        <v>100</v>
      </c>
    </row>
    <row r="28" spans="1:14" ht="31.5" x14ac:dyDescent="0.25">
      <c r="A28" t="s">
        <v>1348</v>
      </c>
      <c r="B28" s="101" t="s">
        <v>31</v>
      </c>
      <c r="C28" s="112" t="s">
        <v>956</v>
      </c>
      <c r="D28" s="107">
        <v>20155546000</v>
      </c>
      <c r="E28" s="100">
        <v>853606767</v>
      </c>
      <c r="F28" s="110">
        <v>21009152767</v>
      </c>
      <c r="G28" s="108">
        <v>0</v>
      </c>
      <c r="H28" s="100">
        <v>21009152767</v>
      </c>
      <c r="I28" s="100">
        <v>4952199219</v>
      </c>
      <c r="J28" s="100">
        <v>21008433700</v>
      </c>
      <c r="K28" s="99">
        <v>100</v>
      </c>
      <c r="L28" s="100">
        <v>6373643589</v>
      </c>
      <c r="M28" s="100">
        <v>21008433700</v>
      </c>
      <c r="N28" s="102">
        <v>100</v>
      </c>
    </row>
    <row r="29" spans="1:14" x14ac:dyDescent="0.25">
      <c r="A29" t="s">
        <v>1348</v>
      </c>
      <c r="B29" s="101" t="s">
        <v>32</v>
      </c>
      <c r="C29" s="112" t="s">
        <v>33</v>
      </c>
      <c r="D29" s="107">
        <v>9632440000</v>
      </c>
      <c r="E29" s="100">
        <v>-489722492</v>
      </c>
      <c r="F29" s="110">
        <v>9142717508</v>
      </c>
      <c r="G29" s="108">
        <v>0</v>
      </c>
      <c r="H29" s="100">
        <v>9142717508</v>
      </c>
      <c r="I29" s="100">
        <v>1865935426</v>
      </c>
      <c r="J29" s="100">
        <v>9142714615</v>
      </c>
      <c r="K29" s="99">
        <v>100</v>
      </c>
      <c r="L29" s="100">
        <v>2515639451</v>
      </c>
      <c r="M29" s="100">
        <v>9142714615</v>
      </c>
      <c r="N29" s="102">
        <v>100</v>
      </c>
    </row>
    <row r="30" spans="1:14" x14ac:dyDescent="0.25">
      <c r="A30" t="s">
        <v>1348</v>
      </c>
      <c r="B30" s="101" t="s">
        <v>34</v>
      </c>
      <c r="C30" s="112" t="s">
        <v>35</v>
      </c>
      <c r="D30" s="107">
        <v>1581571000</v>
      </c>
      <c r="E30" s="100">
        <v>-321617498</v>
      </c>
      <c r="F30" s="110">
        <v>1259953502</v>
      </c>
      <c r="G30" s="108">
        <v>0</v>
      </c>
      <c r="H30" s="100">
        <v>1259953502</v>
      </c>
      <c r="I30" s="100">
        <v>1192533907</v>
      </c>
      <c r="J30" s="100">
        <v>1259953161</v>
      </c>
      <c r="K30" s="99">
        <v>100</v>
      </c>
      <c r="L30" s="100">
        <v>1192533907</v>
      </c>
      <c r="M30" s="100">
        <v>1259953161</v>
      </c>
      <c r="N30" s="102">
        <v>100</v>
      </c>
    </row>
    <row r="31" spans="1:14" x14ac:dyDescent="0.25">
      <c r="A31" t="s">
        <v>1348</v>
      </c>
      <c r="B31" s="101" t="s">
        <v>36</v>
      </c>
      <c r="C31" s="112" t="s">
        <v>37</v>
      </c>
      <c r="D31" s="107">
        <v>1833052000</v>
      </c>
      <c r="E31" s="100">
        <v>-223248400</v>
      </c>
      <c r="F31" s="110">
        <v>1609803600</v>
      </c>
      <c r="G31" s="108">
        <v>0</v>
      </c>
      <c r="H31" s="100">
        <v>1609803600</v>
      </c>
      <c r="I31" s="100">
        <v>132277800</v>
      </c>
      <c r="J31" s="100">
        <v>1609803000</v>
      </c>
      <c r="K31" s="99">
        <v>100</v>
      </c>
      <c r="L31" s="100">
        <v>265945300</v>
      </c>
      <c r="M31" s="100">
        <v>1609803000</v>
      </c>
      <c r="N31" s="102">
        <v>100</v>
      </c>
    </row>
    <row r="32" spans="1:14" x14ac:dyDescent="0.25">
      <c r="A32" t="s">
        <v>1348</v>
      </c>
      <c r="B32" s="101" t="s">
        <v>38</v>
      </c>
      <c r="C32" s="112" t="s">
        <v>39</v>
      </c>
      <c r="D32" s="107">
        <v>4022877000</v>
      </c>
      <c r="E32" s="100">
        <v>-239179000</v>
      </c>
      <c r="F32" s="110">
        <v>3783698000</v>
      </c>
      <c r="G32" s="108">
        <v>0</v>
      </c>
      <c r="H32" s="100">
        <v>3783698000</v>
      </c>
      <c r="I32" s="100">
        <v>315979600</v>
      </c>
      <c r="J32" s="100">
        <v>3783697200</v>
      </c>
      <c r="K32" s="99">
        <v>100</v>
      </c>
      <c r="L32" s="100">
        <v>633727500</v>
      </c>
      <c r="M32" s="100">
        <v>3783697200</v>
      </c>
      <c r="N32" s="102">
        <v>100</v>
      </c>
    </row>
    <row r="33" spans="1:14" ht="31.5" x14ac:dyDescent="0.25">
      <c r="A33" t="s">
        <v>1348</v>
      </c>
      <c r="B33" s="101" t="s">
        <v>40</v>
      </c>
      <c r="C33" s="112" t="s">
        <v>41</v>
      </c>
      <c r="D33" s="107">
        <v>7041000</v>
      </c>
      <c r="E33" s="100">
        <v>428841606</v>
      </c>
      <c r="F33" s="110">
        <v>435882606</v>
      </c>
      <c r="G33" s="108">
        <v>0</v>
      </c>
      <c r="H33" s="100">
        <v>435882606</v>
      </c>
      <c r="I33" s="100">
        <v>34385519</v>
      </c>
      <c r="J33" s="100">
        <v>435881754</v>
      </c>
      <c r="K33" s="99">
        <v>100</v>
      </c>
      <c r="L33" s="100">
        <v>71987944</v>
      </c>
      <c r="M33" s="100">
        <v>435881754</v>
      </c>
      <c r="N33" s="102">
        <v>100</v>
      </c>
    </row>
    <row r="34" spans="1:14" x14ac:dyDescent="0.25">
      <c r="A34" t="s">
        <v>1348</v>
      </c>
      <c r="B34" s="101" t="s">
        <v>42</v>
      </c>
      <c r="C34" s="112" t="s">
        <v>43</v>
      </c>
      <c r="D34" s="107">
        <v>2187899000</v>
      </c>
      <c r="E34" s="100">
        <v>-134519200</v>
      </c>
      <c r="F34" s="110">
        <v>2053379800</v>
      </c>
      <c r="G34" s="108">
        <v>0</v>
      </c>
      <c r="H34" s="100">
        <v>2053379800</v>
      </c>
      <c r="I34" s="100">
        <v>190758600</v>
      </c>
      <c r="J34" s="100">
        <v>2053379500</v>
      </c>
      <c r="K34" s="99">
        <v>100</v>
      </c>
      <c r="L34" s="100">
        <v>351444800</v>
      </c>
      <c r="M34" s="100">
        <v>2053379500</v>
      </c>
      <c r="N34" s="102">
        <v>100</v>
      </c>
    </row>
    <row r="35" spans="1:14" x14ac:dyDescent="0.25">
      <c r="A35" t="s">
        <v>1348</v>
      </c>
      <c r="B35" s="101" t="s">
        <v>44</v>
      </c>
      <c r="C35" s="112" t="s">
        <v>45</v>
      </c>
      <c r="D35" s="107">
        <v>10523106000</v>
      </c>
      <c r="E35" s="100">
        <v>1343329259</v>
      </c>
      <c r="F35" s="110">
        <v>11866435259</v>
      </c>
      <c r="G35" s="108">
        <v>0</v>
      </c>
      <c r="H35" s="100">
        <v>11866435259</v>
      </c>
      <c r="I35" s="100">
        <v>3086263793</v>
      </c>
      <c r="J35" s="100">
        <v>11865719085</v>
      </c>
      <c r="K35" s="99">
        <v>99.99</v>
      </c>
      <c r="L35" s="100">
        <v>3858004138</v>
      </c>
      <c r="M35" s="100">
        <v>11865719085</v>
      </c>
      <c r="N35" s="102">
        <v>99.99</v>
      </c>
    </row>
    <row r="36" spans="1:14" x14ac:dyDescent="0.25">
      <c r="A36" t="s">
        <v>1348</v>
      </c>
      <c r="B36" s="101" t="s">
        <v>46</v>
      </c>
      <c r="C36" s="112" t="s">
        <v>47</v>
      </c>
      <c r="D36" s="107">
        <v>3896087000</v>
      </c>
      <c r="E36" s="100">
        <v>1585844613</v>
      </c>
      <c r="F36" s="110">
        <v>5481931613</v>
      </c>
      <c r="G36" s="108">
        <v>0</v>
      </c>
      <c r="H36" s="100">
        <v>5481931613</v>
      </c>
      <c r="I36" s="100">
        <v>2491363928</v>
      </c>
      <c r="J36" s="100">
        <v>5481931613</v>
      </c>
      <c r="K36" s="99">
        <v>100</v>
      </c>
      <c r="L36" s="100">
        <v>2743844875</v>
      </c>
      <c r="M36" s="100">
        <v>5481931613</v>
      </c>
      <c r="N36" s="102">
        <v>100</v>
      </c>
    </row>
    <row r="37" spans="1:14" x14ac:dyDescent="0.25">
      <c r="A37" t="s">
        <v>1348</v>
      </c>
      <c r="B37" s="101" t="s">
        <v>48</v>
      </c>
      <c r="C37" s="112" t="s">
        <v>49</v>
      </c>
      <c r="D37" s="107">
        <v>3868406000</v>
      </c>
      <c r="E37" s="100">
        <v>-127782800</v>
      </c>
      <c r="F37" s="110">
        <v>3740623200</v>
      </c>
      <c r="G37" s="108">
        <v>0</v>
      </c>
      <c r="H37" s="100">
        <v>3740623200</v>
      </c>
      <c r="I37" s="100">
        <v>314021000</v>
      </c>
      <c r="J37" s="100">
        <v>3740622600</v>
      </c>
      <c r="K37" s="99">
        <v>100</v>
      </c>
      <c r="L37" s="100">
        <v>629588900</v>
      </c>
      <c r="M37" s="100">
        <v>3740622600</v>
      </c>
      <c r="N37" s="102">
        <v>100</v>
      </c>
    </row>
    <row r="38" spans="1:14" x14ac:dyDescent="0.25">
      <c r="A38" t="s">
        <v>1348</v>
      </c>
      <c r="B38" s="101" t="s">
        <v>50</v>
      </c>
      <c r="C38" s="112" t="s">
        <v>51</v>
      </c>
      <c r="D38" s="107">
        <v>15657000</v>
      </c>
      <c r="E38" s="100">
        <v>-1449100</v>
      </c>
      <c r="F38" s="110">
        <v>14207900</v>
      </c>
      <c r="G38" s="108">
        <v>0</v>
      </c>
      <c r="H38" s="100">
        <v>14207900</v>
      </c>
      <c r="I38" s="100">
        <v>1137600</v>
      </c>
      <c r="J38" s="100">
        <v>14207600</v>
      </c>
      <c r="K38" s="99">
        <v>100</v>
      </c>
      <c r="L38" s="100">
        <v>2255200</v>
      </c>
      <c r="M38" s="100">
        <v>14207600</v>
      </c>
      <c r="N38" s="102">
        <v>100</v>
      </c>
    </row>
    <row r="39" spans="1:14" x14ac:dyDescent="0.25">
      <c r="A39" t="s">
        <v>1348</v>
      </c>
      <c r="B39" s="101" t="s">
        <v>52</v>
      </c>
      <c r="C39" s="112" t="s">
        <v>53</v>
      </c>
      <c r="D39" s="107">
        <v>273490000</v>
      </c>
      <c r="E39" s="100">
        <v>-16886800</v>
      </c>
      <c r="F39" s="110">
        <v>256603200</v>
      </c>
      <c r="G39" s="108">
        <v>0</v>
      </c>
      <c r="H39" s="100">
        <v>256603200</v>
      </c>
      <c r="I39" s="100">
        <v>23837700</v>
      </c>
      <c r="J39" s="100">
        <v>256603000</v>
      </c>
      <c r="K39" s="99">
        <v>100</v>
      </c>
      <c r="L39" s="100">
        <v>43915600</v>
      </c>
      <c r="M39" s="100">
        <v>256603000</v>
      </c>
      <c r="N39" s="102">
        <v>100</v>
      </c>
    </row>
    <row r="40" spans="1:14" x14ac:dyDescent="0.25">
      <c r="A40" t="s">
        <v>1348</v>
      </c>
      <c r="B40" s="101" t="s">
        <v>54</v>
      </c>
      <c r="C40" s="112" t="s">
        <v>55</v>
      </c>
      <c r="D40" s="107">
        <v>1640924000</v>
      </c>
      <c r="E40" s="100">
        <v>-100925300</v>
      </c>
      <c r="F40" s="110">
        <v>1539998700</v>
      </c>
      <c r="G40" s="108">
        <v>0</v>
      </c>
      <c r="H40" s="100">
        <v>1539998700</v>
      </c>
      <c r="I40" s="100">
        <v>143063400</v>
      </c>
      <c r="J40" s="100">
        <v>1539997800</v>
      </c>
      <c r="K40" s="99">
        <v>100</v>
      </c>
      <c r="L40" s="100">
        <v>263572400</v>
      </c>
      <c r="M40" s="100">
        <v>1539997800</v>
      </c>
      <c r="N40" s="102">
        <v>100</v>
      </c>
    </row>
    <row r="41" spans="1:14" x14ac:dyDescent="0.25">
      <c r="A41" t="s">
        <v>1348</v>
      </c>
      <c r="B41" s="101" t="s">
        <v>56</v>
      </c>
      <c r="C41" s="112" t="s">
        <v>57</v>
      </c>
      <c r="D41" s="107">
        <v>273490000</v>
      </c>
      <c r="E41" s="100">
        <v>-16886800</v>
      </c>
      <c r="F41" s="110">
        <v>256603200</v>
      </c>
      <c r="G41" s="108">
        <v>0</v>
      </c>
      <c r="H41" s="100">
        <v>256603200</v>
      </c>
      <c r="I41" s="100">
        <v>23837700</v>
      </c>
      <c r="J41" s="100">
        <v>256603000</v>
      </c>
      <c r="K41" s="99">
        <v>100</v>
      </c>
      <c r="L41" s="100">
        <v>43915600</v>
      </c>
      <c r="M41" s="100">
        <v>256603000</v>
      </c>
      <c r="N41" s="102">
        <v>100</v>
      </c>
    </row>
    <row r="42" spans="1:14" x14ac:dyDescent="0.25">
      <c r="A42" t="s">
        <v>1348</v>
      </c>
      <c r="B42" s="101" t="s">
        <v>58</v>
      </c>
      <c r="C42" s="112" t="s">
        <v>59</v>
      </c>
      <c r="D42" s="107">
        <v>524360000</v>
      </c>
      <c r="E42" s="100">
        <v>-11033300</v>
      </c>
      <c r="F42" s="110">
        <v>513326700</v>
      </c>
      <c r="G42" s="108">
        <v>0</v>
      </c>
      <c r="H42" s="100">
        <v>513326700</v>
      </c>
      <c r="I42" s="100">
        <v>47687800</v>
      </c>
      <c r="J42" s="100">
        <v>513326100</v>
      </c>
      <c r="K42" s="99">
        <v>100</v>
      </c>
      <c r="L42" s="100">
        <v>87858700</v>
      </c>
      <c r="M42" s="100">
        <v>513326100</v>
      </c>
      <c r="N42" s="102">
        <v>100</v>
      </c>
    </row>
    <row r="43" spans="1:14" x14ac:dyDescent="0.25">
      <c r="A43" t="s">
        <v>1348</v>
      </c>
      <c r="B43" s="101" t="s">
        <v>60</v>
      </c>
      <c r="C43" s="112" t="s">
        <v>61</v>
      </c>
      <c r="D43" s="107">
        <v>30692000</v>
      </c>
      <c r="E43" s="100">
        <v>32448746</v>
      </c>
      <c r="F43" s="110">
        <v>63140746</v>
      </c>
      <c r="G43" s="108">
        <v>0</v>
      </c>
      <c r="H43" s="100">
        <v>63140746</v>
      </c>
      <c r="I43" s="100">
        <v>41314665</v>
      </c>
      <c r="J43" s="100">
        <v>62427372</v>
      </c>
      <c r="K43" s="99">
        <v>98.87</v>
      </c>
      <c r="L43" s="100">
        <v>43052863</v>
      </c>
      <c r="M43" s="100">
        <v>62427372</v>
      </c>
      <c r="N43" s="102">
        <v>98.87</v>
      </c>
    </row>
    <row r="44" spans="1:14" x14ac:dyDescent="0.25">
      <c r="A44" t="s">
        <v>1348</v>
      </c>
      <c r="B44" s="101" t="s">
        <v>62</v>
      </c>
      <c r="C44" s="112" t="s">
        <v>63</v>
      </c>
      <c r="D44" s="107">
        <v>7684600000</v>
      </c>
      <c r="E44" s="100">
        <v>-2082418947</v>
      </c>
      <c r="F44" s="110">
        <v>5602181053</v>
      </c>
      <c r="G44" s="108">
        <v>0</v>
      </c>
      <c r="H44" s="100">
        <v>5602181053</v>
      </c>
      <c r="I44" s="100">
        <v>773702539</v>
      </c>
      <c r="J44" s="100">
        <v>5553596832</v>
      </c>
      <c r="K44" s="99">
        <v>99.13</v>
      </c>
      <c r="L44" s="100">
        <v>917411305</v>
      </c>
      <c r="M44" s="100">
        <v>3881189930</v>
      </c>
      <c r="N44" s="102">
        <v>69.28</v>
      </c>
    </row>
    <row r="45" spans="1:14" x14ac:dyDescent="0.25">
      <c r="A45" t="s">
        <v>1348</v>
      </c>
      <c r="B45" s="101" t="s">
        <v>80</v>
      </c>
      <c r="C45" s="112" t="s">
        <v>81</v>
      </c>
      <c r="D45" s="107">
        <v>1703000000</v>
      </c>
      <c r="E45" s="100">
        <v>-692749613</v>
      </c>
      <c r="F45" s="110">
        <v>1010250387</v>
      </c>
      <c r="G45" s="108">
        <v>0</v>
      </c>
      <c r="H45" s="100">
        <v>1010250387</v>
      </c>
      <c r="I45" s="100">
        <v>127130171</v>
      </c>
      <c r="J45" s="100">
        <v>987835751</v>
      </c>
      <c r="K45" s="99">
        <v>97.78</v>
      </c>
      <c r="L45" s="100">
        <v>136094513</v>
      </c>
      <c r="M45" s="100">
        <v>526711022</v>
      </c>
      <c r="N45" s="102">
        <v>52.14</v>
      </c>
    </row>
    <row r="46" spans="1:14" x14ac:dyDescent="0.25">
      <c r="A46" t="s">
        <v>1348</v>
      </c>
      <c r="B46" s="101" t="s">
        <v>82</v>
      </c>
      <c r="C46" s="112" t="s">
        <v>83</v>
      </c>
      <c r="D46" s="107">
        <v>996000000</v>
      </c>
      <c r="E46" s="100">
        <v>-588128613</v>
      </c>
      <c r="F46" s="110">
        <v>407871387</v>
      </c>
      <c r="G46" s="108">
        <v>0</v>
      </c>
      <c r="H46" s="100">
        <v>407871387</v>
      </c>
      <c r="I46" s="100">
        <v>23166000</v>
      </c>
      <c r="J46" s="100">
        <v>394745435</v>
      </c>
      <c r="K46" s="99">
        <v>96.78</v>
      </c>
      <c r="L46" s="100">
        <v>77280522</v>
      </c>
      <c r="M46" s="100">
        <v>351299344</v>
      </c>
      <c r="N46" s="102">
        <v>86.13</v>
      </c>
    </row>
    <row r="47" spans="1:14" ht="31.5" x14ac:dyDescent="0.25">
      <c r="A47" t="s">
        <v>1348</v>
      </c>
      <c r="B47" s="101" t="s">
        <v>84</v>
      </c>
      <c r="C47" s="112" t="s">
        <v>85</v>
      </c>
      <c r="D47" s="107">
        <v>226000000</v>
      </c>
      <c r="E47" s="100">
        <v>-178000000</v>
      </c>
      <c r="F47" s="110">
        <v>48000000</v>
      </c>
      <c r="G47" s="108">
        <v>0</v>
      </c>
      <c r="H47" s="100">
        <v>48000000</v>
      </c>
      <c r="I47" s="99">
        <v>0</v>
      </c>
      <c r="J47" s="100">
        <v>48000000</v>
      </c>
      <c r="K47" s="99">
        <v>100</v>
      </c>
      <c r="L47" s="100">
        <v>751716</v>
      </c>
      <c r="M47" s="100">
        <v>751716</v>
      </c>
      <c r="N47" s="102">
        <v>1.57</v>
      </c>
    </row>
    <row r="48" spans="1:14" x14ac:dyDescent="0.25">
      <c r="A48" t="s">
        <v>1348</v>
      </c>
      <c r="B48" s="101" t="s">
        <v>86</v>
      </c>
      <c r="C48" s="112" t="s">
        <v>87</v>
      </c>
      <c r="D48" s="107">
        <v>457000000</v>
      </c>
      <c r="E48" s="100">
        <v>73379000</v>
      </c>
      <c r="F48" s="110">
        <v>530379000</v>
      </c>
      <c r="G48" s="108">
        <v>0</v>
      </c>
      <c r="H48" s="100">
        <v>530379000</v>
      </c>
      <c r="I48" s="100">
        <v>94630211</v>
      </c>
      <c r="J48" s="100">
        <v>521171356</v>
      </c>
      <c r="K48" s="99">
        <v>98.26</v>
      </c>
      <c r="L48" s="100">
        <v>34991275</v>
      </c>
      <c r="M48" s="100">
        <v>151588962</v>
      </c>
      <c r="N48" s="102">
        <v>28.58</v>
      </c>
    </row>
    <row r="49" spans="1:14" x14ac:dyDescent="0.25">
      <c r="A49" t="s">
        <v>1348</v>
      </c>
      <c r="B49" s="101" t="s">
        <v>88</v>
      </c>
      <c r="C49" s="112" t="s">
        <v>89</v>
      </c>
      <c r="D49" s="107">
        <v>24000000</v>
      </c>
      <c r="E49" s="99">
        <v>0</v>
      </c>
      <c r="F49" s="110">
        <v>24000000</v>
      </c>
      <c r="G49" s="108">
        <v>0</v>
      </c>
      <c r="H49" s="100">
        <v>24000000</v>
      </c>
      <c r="I49" s="100">
        <v>9333960</v>
      </c>
      <c r="J49" s="100">
        <v>23918960</v>
      </c>
      <c r="K49" s="99">
        <v>99.66</v>
      </c>
      <c r="L49" s="100">
        <v>23071000</v>
      </c>
      <c r="M49" s="100">
        <v>23071000</v>
      </c>
      <c r="N49" s="102">
        <v>96.13</v>
      </c>
    </row>
    <row r="50" spans="1:14" x14ac:dyDescent="0.25">
      <c r="A50" t="s">
        <v>1348</v>
      </c>
      <c r="B50" s="101" t="s">
        <v>90</v>
      </c>
      <c r="C50" s="112" t="s">
        <v>91</v>
      </c>
      <c r="D50" s="107">
        <v>5976600000</v>
      </c>
      <c r="E50" s="100">
        <v>-1407969813</v>
      </c>
      <c r="F50" s="110">
        <v>4568630187</v>
      </c>
      <c r="G50" s="108">
        <v>0</v>
      </c>
      <c r="H50" s="100">
        <v>4568630187</v>
      </c>
      <c r="I50" s="100">
        <v>646572368</v>
      </c>
      <c r="J50" s="100">
        <v>4542476602</v>
      </c>
      <c r="K50" s="99">
        <v>99.43</v>
      </c>
      <c r="L50" s="100">
        <v>781316792</v>
      </c>
      <c r="M50" s="100">
        <v>3331478529</v>
      </c>
      <c r="N50" s="102">
        <v>72.92</v>
      </c>
    </row>
    <row r="51" spans="1:14" x14ac:dyDescent="0.25">
      <c r="A51" t="s">
        <v>1348</v>
      </c>
      <c r="B51" s="101" t="s">
        <v>92</v>
      </c>
      <c r="C51" s="112" t="s">
        <v>93</v>
      </c>
      <c r="D51" s="107">
        <v>791000000</v>
      </c>
      <c r="E51" s="100">
        <v>-316046704</v>
      </c>
      <c r="F51" s="110">
        <v>474953296</v>
      </c>
      <c r="G51" s="108">
        <v>0</v>
      </c>
      <c r="H51" s="100">
        <v>474953296</v>
      </c>
      <c r="I51" s="99">
        <v>0</v>
      </c>
      <c r="J51" s="100">
        <v>474952445</v>
      </c>
      <c r="K51" s="99">
        <v>100</v>
      </c>
      <c r="L51" s="100">
        <v>109770363</v>
      </c>
      <c r="M51" s="100">
        <v>371173395</v>
      </c>
      <c r="N51" s="102">
        <v>78.150000000000006</v>
      </c>
    </row>
    <row r="52" spans="1:14" x14ac:dyDescent="0.25">
      <c r="A52" t="s">
        <v>1348</v>
      </c>
      <c r="B52" s="101" t="s">
        <v>94</v>
      </c>
      <c r="C52" s="112" t="s">
        <v>95</v>
      </c>
      <c r="D52" s="107">
        <v>82000000</v>
      </c>
      <c r="E52" s="100">
        <v>12236000</v>
      </c>
      <c r="F52" s="110">
        <v>94236000</v>
      </c>
      <c r="G52" s="108">
        <v>0</v>
      </c>
      <c r="H52" s="100">
        <v>94236000</v>
      </c>
      <c r="I52" s="99">
        <v>0</v>
      </c>
      <c r="J52" s="100">
        <v>94235504</v>
      </c>
      <c r="K52" s="99">
        <v>100</v>
      </c>
      <c r="L52" s="99">
        <v>0</v>
      </c>
      <c r="M52" s="100">
        <v>94235504</v>
      </c>
      <c r="N52" s="102">
        <v>100</v>
      </c>
    </row>
    <row r="53" spans="1:14" ht="31.5" x14ac:dyDescent="0.25">
      <c r="A53" t="s">
        <v>1348</v>
      </c>
      <c r="B53" s="101" t="s">
        <v>96</v>
      </c>
      <c r="C53" s="112" t="s">
        <v>97</v>
      </c>
      <c r="D53" s="107">
        <v>850000000</v>
      </c>
      <c r="E53" s="100">
        <v>-334351000</v>
      </c>
      <c r="F53" s="110">
        <v>515649000</v>
      </c>
      <c r="G53" s="108">
        <v>0</v>
      </c>
      <c r="H53" s="100">
        <v>515649000</v>
      </c>
      <c r="I53" s="100">
        <v>26893754</v>
      </c>
      <c r="J53" s="100">
        <v>515591487</v>
      </c>
      <c r="K53" s="99">
        <v>99.99</v>
      </c>
      <c r="L53" s="100">
        <v>35919409</v>
      </c>
      <c r="M53" s="100">
        <v>274208757</v>
      </c>
      <c r="N53" s="102">
        <v>53.18</v>
      </c>
    </row>
    <row r="54" spans="1:14" x14ac:dyDescent="0.25">
      <c r="A54" t="s">
        <v>1348</v>
      </c>
      <c r="B54" s="101" t="s">
        <v>98</v>
      </c>
      <c r="C54" s="112" t="s">
        <v>99</v>
      </c>
      <c r="D54" s="107">
        <v>45600000</v>
      </c>
      <c r="E54" s="100">
        <v>-28760000</v>
      </c>
      <c r="F54" s="110">
        <v>16840000</v>
      </c>
      <c r="G54" s="108">
        <v>0</v>
      </c>
      <c r="H54" s="100">
        <v>16840000</v>
      </c>
      <c r="I54" s="100">
        <v>2793596</v>
      </c>
      <c r="J54" s="100">
        <v>16633343</v>
      </c>
      <c r="K54" s="99">
        <v>98.77</v>
      </c>
      <c r="L54" s="100">
        <v>2793596</v>
      </c>
      <c r="M54" s="100">
        <v>16633343</v>
      </c>
      <c r="N54" s="102">
        <v>98.77</v>
      </c>
    </row>
    <row r="55" spans="1:14" x14ac:dyDescent="0.25">
      <c r="A55" t="s">
        <v>1348</v>
      </c>
      <c r="B55" s="101" t="s">
        <v>100</v>
      </c>
      <c r="C55" s="112" t="s">
        <v>101</v>
      </c>
      <c r="D55" s="107">
        <v>2195000000</v>
      </c>
      <c r="E55" s="100">
        <v>-489096109</v>
      </c>
      <c r="F55" s="110">
        <v>1705903891</v>
      </c>
      <c r="G55" s="108">
        <v>0</v>
      </c>
      <c r="H55" s="100">
        <v>1705903891</v>
      </c>
      <c r="I55" s="100">
        <v>310692310</v>
      </c>
      <c r="J55" s="100">
        <v>1705751069</v>
      </c>
      <c r="K55" s="99">
        <v>99.99</v>
      </c>
      <c r="L55" s="100">
        <v>274822824</v>
      </c>
      <c r="M55" s="100">
        <v>990014061</v>
      </c>
      <c r="N55" s="102">
        <v>58.03</v>
      </c>
    </row>
    <row r="56" spans="1:14" x14ac:dyDescent="0.25">
      <c r="A56" t="s">
        <v>1348</v>
      </c>
      <c r="B56" s="101" t="s">
        <v>102</v>
      </c>
      <c r="C56" s="112" t="s">
        <v>103</v>
      </c>
      <c r="D56" s="107">
        <v>2195000000</v>
      </c>
      <c r="E56" s="100">
        <v>-489096109</v>
      </c>
      <c r="F56" s="110">
        <v>1705903891</v>
      </c>
      <c r="G56" s="108">
        <v>0</v>
      </c>
      <c r="H56" s="100">
        <v>1705903891</v>
      </c>
      <c r="I56" s="100">
        <v>310692310</v>
      </c>
      <c r="J56" s="100">
        <v>1705751069</v>
      </c>
      <c r="K56" s="99">
        <v>99.99</v>
      </c>
      <c r="L56" s="100">
        <v>274822824</v>
      </c>
      <c r="M56" s="100">
        <v>990014061</v>
      </c>
      <c r="N56" s="102">
        <v>58.03</v>
      </c>
    </row>
    <row r="57" spans="1:14" x14ac:dyDescent="0.25">
      <c r="A57" t="s">
        <v>1348</v>
      </c>
      <c r="B57" s="101" t="s">
        <v>104</v>
      </c>
      <c r="C57" s="112" t="s">
        <v>105</v>
      </c>
      <c r="D57" s="107">
        <v>575000000</v>
      </c>
      <c r="E57" s="100">
        <v>-37049000</v>
      </c>
      <c r="F57" s="110">
        <v>537951000</v>
      </c>
      <c r="G57" s="108">
        <v>0</v>
      </c>
      <c r="H57" s="100">
        <v>537951000</v>
      </c>
      <c r="I57" s="100">
        <v>-12172</v>
      </c>
      <c r="J57" s="100">
        <v>537937841</v>
      </c>
      <c r="K57" s="99">
        <v>100</v>
      </c>
      <c r="L57" s="99">
        <v>0</v>
      </c>
      <c r="M57" s="100">
        <v>519187945</v>
      </c>
      <c r="N57" s="102">
        <v>96.51</v>
      </c>
    </row>
    <row r="58" spans="1:14" x14ac:dyDescent="0.25">
      <c r="A58" t="s">
        <v>1348</v>
      </c>
      <c r="B58" s="101" t="s">
        <v>106</v>
      </c>
      <c r="C58" s="112" t="s">
        <v>107</v>
      </c>
      <c r="D58" s="107">
        <v>575000000</v>
      </c>
      <c r="E58" s="100">
        <v>-37049000</v>
      </c>
      <c r="F58" s="110">
        <v>537951000</v>
      </c>
      <c r="G58" s="108">
        <v>0</v>
      </c>
      <c r="H58" s="100">
        <v>537951000</v>
      </c>
      <c r="I58" s="100">
        <v>-12172</v>
      </c>
      <c r="J58" s="100">
        <v>537937841</v>
      </c>
      <c r="K58" s="99">
        <v>100</v>
      </c>
      <c r="L58" s="99">
        <v>0</v>
      </c>
      <c r="M58" s="100">
        <v>519187945</v>
      </c>
      <c r="N58" s="102">
        <v>96.51</v>
      </c>
    </row>
    <row r="59" spans="1:14" x14ac:dyDescent="0.25">
      <c r="A59" t="s">
        <v>1348</v>
      </c>
      <c r="B59" s="101" t="s">
        <v>108</v>
      </c>
      <c r="C59" s="112" t="s">
        <v>109</v>
      </c>
      <c r="D59" s="107">
        <v>668000000</v>
      </c>
      <c r="E59" s="99">
        <v>0</v>
      </c>
      <c r="F59" s="110">
        <v>668000000</v>
      </c>
      <c r="G59" s="108">
        <v>0</v>
      </c>
      <c r="H59" s="100">
        <v>668000000</v>
      </c>
      <c r="I59" s="100">
        <v>111291010</v>
      </c>
      <c r="J59" s="100">
        <v>643007202</v>
      </c>
      <c r="K59" s="99">
        <v>96.26</v>
      </c>
      <c r="L59" s="100">
        <v>176066275</v>
      </c>
      <c r="M59" s="100">
        <v>643007202</v>
      </c>
      <c r="N59" s="102">
        <v>96.26</v>
      </c>
    </row>
    <row r="60" spans="1:14" x14ac:dyDescent="0.25">
      <c r="A60" t="s">
        <v>1348</v>
      </c>
      <c r="B60" s="101" t="s">
        <v>110</v>
      </c>
      <c r="C60" s="112" t="s">
        <v>111</v>
      </c>
      <c r="D60" s="107">
        <v>248000000</v>
      </c>
      <c r="E60" s="99">
        <v>0</v>
      </c>
      <c r="F60" s="110">
        <v>248000000</v>
      </c>
      <c r="G60" s="108">
        <v>0</v>
      </c>
      <c r="H60" s="100">
        <v>248000000</v>
      </c>
      <c r="I60" s="100">
        <v>28749784</v>
      </c>
      <c r="J60" s="100">
        <v>246530368</v>
      </c>
      <c r="K60" s="99">
        <v>99.41</v>
      </c>
      <c r="L60" s="100">
        <v>28749784</v>
      </c>
      <c r="M60" s="100">
        <v>246530368</v>
      </c>
      <c r="N60" s="102">
        <v>99.41</v>
      </c>
    </row>
    <row r="61" spans="1:14" x14ac:dyDescent="0.25">
      <c r="A61" t="s">
        <v>1348</v>
      </c>
      <c r="B61" s="101" t="s">
        <v>112</v>
      </c>
      <c r="C61" s="112" t="s">
        <v>113</v>
      </c>
      <c r="D61" s="107">
        <v>100000000</v>
      </c>
      <c r="E61" s="99">
        <v>0</v>
      </c>
      <c r="F61" s="110">
        <v>100000000</v>
      </c>
      <c r="G61" s="108">
        <v>0</v>
      </c>
      <c r="H61" s="100">
        <v>100000000</v>
      </c>
      <c r="I61" s="100">
        <v>9193316</v>
      </c>
      <c r="J61" s="100">
        <v>78255305</v>
      </c>
      <c r="K61" s="99">
        <v>78.260000000000005</v>
      </c>
      <c r="L61" s="100">
        <v>9193316</v>
      </c>
      <c r="M61" s="100">
        <v>78255305</v>
      </c>
      <c r="N61" s="102">
        <v>78.260000000000005</v>
      </c>
    </row>
    <row r="62" spans="1:14" x14ac:dyDescent="0.25">
      <c r="A62" t="s">
        <v>1348</v>
      </c>
      <c r="B62" s="101" t="s">
        <v>114</v>
      </c>
      <c r="C62" s="112" t="s">
        <v>115</v>
      </c>
      <c r="D62" s="107">
        <v>20000000</v>
      </c>
      <c r="E62" s="100">
        <v>2000000</v>
      </c>
      <c r="F62" s="110">
        <v>22000000</v>
      </c>
      <c r="G62" s="108">
        <v>0</v>
      </c>
      <c r="H62" s="100">
        <v>22000000</v>
      </c>
      <c r="I62" s="100">
        <v>3702876</v>
      </c>
      <c r="J62" s="100">
        <v>20905934</v>
      </c>
      <c r="K62" s="99">
        <v>95.03</v>
      </c>
      <c r="L62" s="100">
        <v>3702876</v>
      </c>
      <c r="M62" s="100">
        <v>20905934</v>
      </c>
      <c r="N62" s="102">
        <v>95.03</v>
      </c>
    </row>
    <row r="63" spans="1:14" x14ac:dyDescent="0.25">
      <c r="A63" t="s">
        <v>1348</v>
      </c>
      <c r="B63" s="101" t="s">
        <v>116</v>
      </c>
      <c r="C63" s="112" t="s">
        <v>117</v>
      </c>
      <c r="D63" s="107">
        <v>300000000</v>
      </c>
      <c r="E63" s="100">
        <v>-2000000</v>
      </c>
      <c r="F63" s="110">
        <v>298000000</v>
      </c>
      <c r="G63" s="108">
        <v>0</v>
      </c>
      <c r="H63" s="100">
        <v>298000000</v>
      </c>
      <c r="I63" s="100">
        <v>69645034</v>
      </c>
      <c r="J63" s="100">
        <v>297315595</v>
      </c>
      <c r="K63" s="99">
        <v>99.77</v>
      </c>
      <c r="L63" s="100">
        <v>134420299</v>
      </c>
      <c r="M63" s="100">
        <v>297315595</v>
      </c>
      <c r="N63" s="102">
        <v>99.77</v>
      </c>
    </row>
    <row r="64" spans="1:14" x14ac:dyDescent="0.25">
      <c r="A64" t="s">
        <v>1348</v>
      </c>
      <c r="B64" s="101" t="s">
        <v>118</v>
      </c>
      <c r="C64" s="112" t="s">
        <v>119</v>
      </c>
      <c r="D64" s="107">
        <v>150000000</v>
      </c>
      <c r="E64" s="99">
        <v>0</v>
      </c>
      <c r="F64" s="110">
        <v>150000000</v>
      </c>
      <c r="G64" s="108">
        <v>0</v>
      </c>
      <c r="H64" s="100">
        <v>150000000</v>
      </c>
      <c r="I64" s="99">
        <v>0</v>
      </c>
      <c r="J64" s="100">
        <v>149995984</v>
      </c>
      <c r="K64" s="99">
        <v>100</v>
      </c>
      <c r="L64" s="100">
        <v>60024479</v>
      </c>
      <c r="M64" s="100">
        <v>117055679</v>
      </c>
      <c r="N64" s="102">
        <v>78.040000000000006</v>
      </c>
    </row>
    <row r="65" spans="1:14" x14ac:dyDescent="0.25">
      <c r="A65" t="s">
        <v>1348</v>
      </c>
      <c r="B65" s="101" t="s">
        <v>120</v>
      </c>
      <c r="C65" s="112" t="s">
        <v>121</v>
      </c>
      <c r="D65" s="107">
        <v>150000000</v>
      </c>
      <c r="E65" s="99">
        <v>0</v>
      </c>
      <c r="F65" s="110">
        <v>150000000</v>
      </c>
      <c r="G65" s="108">
        <v>0</v>
      </c>
      <c r="H65" s="100">
        <v>150000000</v>
      </c>
      <c r="I65" s="99">
        <v>0</v>
      </c>
      <c r="J65" s="100">
        <v>149995984</v>
      </c>
      <c r="K65" s="99">
        <v>100</v>
      </c>
      <c r="L65" s="100">
        <v>60024479</v>
      </c>
      <c r="M65" s="100">
        <v>117055679</v>
      </c>
      <c r="N65" s="102">
        <v>78.040000000000006</v>
      </c>
    </row>
    <row r="66" spans="1:14" x14ac:dyDescent="0.25">
      <c r="A66" t="s">
        <v>1348</v>
      </c>
      <c r="B66" s="101" t="s">
        <v>122</v>
      </c>
      <c r="C66" s="112" t="s">
        <v>123</v>
      </c>
      <c r="D66" s="107">
        <v>90000000</v>
      </c>
      <c r="E66" s="100">
        <v>23000000</v>
      </c>
      <c r="F66" s="110">
        <v>113000000</v>
      </c>
      <c r="G66" s="108">
        <v>0</v>
      </c>
      <c r="H66" s="100">
        <v>113000000</v>
      </c>
      <c r="I66" s="100">
        <v>93584000</v>
      </c>
      <c r="J66" s="100">
        <v>112861800</v>
      </c>
      <c r="K66" s="99">
        <v>99.88</v>
      </c>
      <c r="L66" s="100">
        <v>96784000</v>
      </c>
      <c r="M66" s="100">
        <v>112861800</v>
      </c>
      <c r="N66" s="102">
        <v>99.88</v>
      </c>
    </row>
    <row r="67" spans="1:14" x14ac:dyDescent="0.25">
      <c r="A67" t="s">
        <v>1348</v>
      </c>
      <c r="B67" s="101" t="s">
        <v>124</v>
      </c>
      <c r="C67" s="112" t="s">
        <v>125</v>
      </c>
      <c r="D67" s="107">
        <v>400000000</v>
      </c>
      <c r="E67" s="100">
        <v>-237903000</v>
      </c>
      <c r="F67" s="110">
        <v>162097000</v>
      </c>
      <c r="G67" s="108">
        <v>0</v>
      </c>
      <c r="H67" s="100">
        <v>162097000</v>
      </c>
      <c r="I67" s="100">
        <v>37085970</v>
      </c>
      <c r="J67" s="100">
        <v>162062170</v>
      </c>
      <c r="K67" s="99">
        <v>99.98</v>
      </c>
      <c r="L67" s="100">
        <v>20821170</v>
      </c>
      <c r="M67" s="100">
        <v>136797370</v>
      </c>
      <c r="N67" s="102">
        <v>84.39</v>
      </c>
    </row>
    <row r="68" spans="1:14" x14ac:dyDescent="0.25">
      <c r="A68" t="s">
        <v>1348</v>
      </c>
      <c r="B68" s="101" t="s">
        <v>126</v>
      </c>
      <c r="C68" s="112" t="s">
        <v>127</v>
      </c>
      <c r="D68" s="107">
        <v>60000000</v>
      </c>
      <c r="E68" s="99">
        <v>0</v>
      </c>
      <c r="F68" s="110">
        <v>60000000</v>
      </c>
      <c r="G68" s="108">
        <v>0</v>
      </c>
      <c r="H68" s="100">
        <v>60000000</v>
      </c>
      <c r="I68" s="100">
        <v>25436278</v>
      </c>
      <c r="J68" s="100">
        <v>59911486</v>
      </c>
      <c r="K68" s="99">
        <v>99.85</v>
      </c>
      <c r="L68" s="100">
        <v>1911938</v>
      </c>
      <c r="M68" s="100">
        <v>36387146</v>
      </c>
      <c r="N68" s="102">
        <v>60.65</v>
      </c>
    </row>
    <row r="69" spans="1:14" x14ac:dyDescent="0.25">
      <c r="A69" t="s">
        <v>1348</v>
      </c>
      <c r="B69" s="101" t="s">
        <v>128</v>
      </c>
      <c r="C69" s="112" t="s">
        <v>129</v>
      </c>
      <c r="D69" s="107">
        <v>70000000</v>
      </c>
      <c r="E69" s="99">
        <v>0</v>
      </c>
      <c r="F69" s="110">
        <v>70000000</v>
      </c>
      <c r="G69" s="108">
        <v>0</v>
      </c>
      <c r="H69" s="100">
        <v>70000000</v>
      </c>
      <c r="I69" s="100">
        <v>38807622</v>
      </c>
      <c r="J69" s="100">
        <v>69536271</v>
      </c>
      <c r="K69" s="99">
        <v>99.34</v>
      </c>
      <c r="L69" s="100">
        <v>2402738</v>
      </c>
      <c r="M69" s="100">
        <v>19916327</v>
      </c>
      <c r="N69" s="102">
        <v>28.45</v>
      </c>
    </row>
    <row r="70" spans="1:14" x14ac:dyDescent="0.25">
      <c r="A70" t="s">
        <v>1348</v>
      </c>
      <c r="B70" s="101" t="s">
        <v>64</v>
      </c>
      <c r="C70" s="112" t="s">
        <v>65</v>
      </c>
      <c r="D70" s="107">
        <v>5000000</v>
      </c>
      <c r="E70" s="100">
        <v>18300479</v>
      </c>
      <c r="F70" s="110">
        <v>23300479</v>
      </c>
      <c r="G70" s="108">
        <v>0</v>
      </c>
      <c r="H70" s="100">
        <v>23300479</v>
      </c>
      <c r="I70" s="99">
        <v>0</v>
      </c>
      <c r="J70" s="100">
        <v>23284479</v>
      </c>
      <c r="K70" s="99">
        <v>99.93</v>
      </c>
      <c r="L70" s="99">
        <v>0</v>
      </c>
      <c r="M70" s="100">
        <v>23000379</v>
      </c>
      <c r="N70" s="102">
        <v>98.71</v>
      </c>
    </row>
    <row r="71" spans="1:14" x14ac:dyDescent="0.25">
      <c r="A71" t="s">
        <v>1348</v>
      </c>
      <c r="B71" s="101" t="s">
        <v>66</v>
      </c>
      <c r="C71" s="112" t="s">
        <v>67</v>
      </c>
      <c r="D71" s="108">
        <v>0</v>
      </c>
      <c r="E71" s="100">
        <v>21034479</v>
      </c>
      <c r="F71" s="110">
        <v>21034479</v>
      </c>
      <c r="G71" s="108">
        <v>0</v>
      </c>
      <c r="H71" s="100">
        <v>21034479</v>
      </c>
      <c r="I71" s="99">
        <v>0</v>
      </c>
      <c r="J71" s="100">
        <v>21034479</v>
      </c>
      <c r="K71" s="99">
        <v>100</v>
      </c>
      <c r="L71" s="99">
        <v>0</v>
      </c>
      <c r="M71" s="100">
        <v>21034479</v>
      </c>
      <c r="N71" s="102">
        <v>100</v>
      </c>
    </row>
    <row r="72" spans="1:14" x14ac:dyDescent="0.25">
      <c r="A72" t="s">
        <v>1348</v>
      </c>
      <c r="B72" s="101" t="s">
        <v>68</v>
      </c>
      <c r="C72" s="112" t="s">
        <v>69</v>
      </c>
      <c r="D72" s="108">
        <v>0</v>
      </c>
      <c r="E72" s="100">
        <v>21034479</v>
      </c>
      <c r="F72" s="110">
        <v>21034479</v>
      </c>
      <c r="G72" s="108">
        <v>0</v>
      </c>
      <c r="H72" s="100">
        <v>21034479</v>
      </c>
      <c r="I72" s="99">
        <v>0</v>
      </c>
      <c r="J72" s="100">
        <v>21034479</v>
      </c>
      <c r="K72" s="99">
        <v>100</v>
      </c>
      <c r="L72" s="99">
        <v>0</v>
      </c>
      <c r="M72" s="100">
        <v>21034479</v>
      </c>
      <c r="N72" s="102">
        <v>100</v>
      </c>
    </row>
    <row r="73" spans="1:14" ht="31.5" x14ac:dyDescent="0.25">
      <c r="A73" t="s">
        <v>1348</v>
      </c>
      <c r="B73" s="101" t="s">
        <v>130</v>
      </c>
      <c r="C73" s="112" t="s">
        <v>595</v>
      </c>
      <c r="D73" s="107">
        <v>5000000</v>
      </c>
      <c r="E73" s="100">
        <v>-2734000</v>
      </c>
      <c r="F73" s="110">
        <v>2266000</v>
      </c>
      <c r="G73" s="108">
        <v>0</v>
      </c>
      <c r="H73" s="100">
        <v>2266000</v>
      </c>
      <c r="I73" s="99">
        <v>0</v>
      </c>
      <c r="J73" s="100">
        <v>2250000</v>
      </c>
      <c r="K73" s="99">
        <v>99.29</v>
      </c>
      <c r="L73" s="99">
        <v>0</v>
      </c>
      <c r="M73" s="100">
        <v>1965900</v>
      </c>
      <c r="N73" s="102">
        <v>86.76</v>
      </c>
    </row>
    <row r="74" spans="1:14" x14ac:dyDescent="0.25">
      <c r="A74" t="s">
        <v>1348</v>
      </c>
      <c r="B74" s="101" t="s">
        <v>131</v>
      </c>
      <c r="C74" s="112" t="s">
        <v>132</v>
      </c>
      <c r="D74" s="108">
        <v>0</v>
      </c>
      <c r="E74" s="100">
        <v>936023</v>
      </c>
      <c r="F74" s="110">
        <v>936023</v>
      </c>
      <c r="G74" s="108">
        <v>0</v>
      </c>
      <c r="H74" s="100">
        <v>936023</v>
      </c>
      <c r="I74" s="99">
        <v>0</v>
      </c>
      <c r="J74" s="100">
        <v>936023</v>
      </c>
      <c r="K74" s="99">
        <v>100</v>
      </c>
      <c r="L74" s="99">
        <v>0</v>
      </c>
      <c r="M74" s="100">
        <v>936023</v>
      </c>
      <c r="N74" s="102">
        <v>100</v>
      </c>
    </row>
    <row r="75" spans="1:14" x14ac:dyDescent="0.25">
      <c r="A75" t="s">
        <v>1348</v>
      </c>
      <c r="B75" s="101" t="s">
        <v>133</v>
      </c>
      <c r="C75" s="112" t="s">
        <v>134</v>
      </c>
      <c r="D75" s="107">
        <v>8973875000</v>
      </c>
      <c r="E75" s="99">
        <v>0</v>
      </c>
      <c r="F75" s="110">
        <v>8973875000</v>
      </c>
      <c r="G75" s="108">
        <v>0</v>
      </c>
      <c r="H75" s="100">
        <v>8973875000</v>
      </c>
      <c r="I75" s="100">
        <v>480763813</v>
      </c>
      <c r="J75" s="100">
        <v>8970104248</v>
      </c>
      <c r="K75" s="99">
        <v>99.96</v>
      </c>
      <c r="L75" s="100">
        <v>1047941093</v>
      </c>
      <c r="M75" s="100">
        <v>7822439021</v>
      </c>
      <c r="N75" s="102">
        <v>87.17</v>
      </c>
    </row>
    <row r="76" spans="1:14" x14ac:dyDescent="0.25">
      <c r="A76" t="s">
        <v>1348</v>
      </c>
      <c r="B76" s="101" t="s">
        <v>135</v>
      </c>
      <c r="C76" s="112" t="s">
        <v>136</v>
      </c>
      <c r="D76" s="107">
        <v>8973875000</v>
      </c>
      <c r="E76" s="99">
        <v>0</v>
      </c>
      <c r="F76" s="110">
        <v>8973875000</v>
      </c>
      <c r="G76" s="108">
        <v>0</v>
      </c>
      <c r="H76" s="100">
        <v>8973875000</v>
      </c>
      <c r="I76" s="100">
        <v>480763813</v>
      </c>
      <c r="J76" s="100">
        <v>8970104248</v>
      </c>
      <c r="K76" s="99">
        <v>99.96</v>
      </c>
      <c r="L76" s="100">
        <v>1047941093</v>
      </c>
      <c r="M76" s="100">
        <v>7822439021</v>
      </c>
      <c r="N76" s="102">
        <v>87.17</v>
      </c>
    </row>
    <row r="77" spans="1:14" x14ac:dyDescent="0.25">
      <c r="A77" t="s">
        <v>1348</v>
      </c>
      <c r="B77" s="101" t="s">
        <v>137</v>
      </c>
      <c r="C77" s="112" t="s">
        <v>138</v>
      </c>
      <c r="D77" s="107">
        <v>8973875000</v>
      </c>
      <c r="E77" s="99">
        <v>0</v>
      </c>
      <c r="F77" s="110">
        <v>8973875000</v>
      </c>
      <c r="G77" s="108">
        <v>0</v>
      </c>
      <c r="H77" s="100">
        <v>8973875000</v>
      </c>
      <c r="I77" s="100">
        <v>480763813</v>
      </c>
      <c r="J77" s="100">
        <v>8970104248</v>
      </c>
      <c r="K77" s="99">
        <v>99.96</v>
      </c>
      <c r="L77" s="100">
        <v>1047941093</v>
      </c>
      <c r="M77" s="100">
        <v>7822439021</v>
      </c>
      <c r="N77" s="102">
        <v>87.17</v>
      </c>
    </row>
    <row r="78" spans="1:14" ht="31.5" x14ac:dyDescent="0.25">
      <c r="A78" t="s">
        <v>1348</v>
      </c>
      <c r="B78" s="101" t="s">
        <v>139</v>
      </c>
      <c r="C78" s="112" t="s">
        <v>960</v>
      </c>
      <c r="D78" s="107">
        <v>8973875000</v>
      </c>
      <c r="E78" s="99">
        <v>0</v>
      </c>
      <c r="F78" s="110">
        <v>8973875000</v>
      </c>
      <c r="G78" s="108">
        <v>0</v>
      </c>
      <c r="H78" s="100">
        <v>8973875000</v>
      </c>
      <c r="I78" s="100">
        <v>480763813</v>
      </c>
      <c r="J78" s="100">
        <v>8970104248</v>
      </c>
      <c r="K78" s="99">
        <v>99.96</v>
      </c>
      <c r="L78" s="100">
        <v>1047941093</v>
      </c>
      <c r="M78" s="100">
        <v>7822439021</v>
      </c>
      <c r="N78" s="102">
        <v>87.17</v>
      </c>
    </row>
    <row r="79" spans="1:14" ht="47.25" x14ac:dyDescent="0.25">
      <c r="A79" t="s">
        <v>1348</v>
      </c>
      <c r="B79" s="101" t="s">
        <v>140</v>
      </c>
      <c r="C79" s="112" t="s">
        <v>1001</v>
      </c>
      <c r="D79" s="107">
        <v>3379600000</v>
      </c>
      <c r="E79" s="99">
        <v>0</v>
      </c>
      <c r="F79" s="110">
        <v>3379600000</v>
      </c>
      <c r="G79" s="108">
        <v>0</v>
      </c>
      <c r="H79" s="100">
        <v>3379600000</v>
      </c>
      <c r="I79" s="100">
        <v>239758309</v>
      </c>
      <c r="J79" s="100">
        <v>3375951058</v>
      </c>
      <c r="K79" s="99">
        <v>99.89</v>
      </c>
      <c r="L79" s="100">
        <v>474372779</v>
      </c>
      <c r="M79" s="100">
        <v>2813095967</v>
      </c>
      <c r="N79" s="102">
        <v>83.24</v>
      </c>
    </row>
    <row r="80" spans="1:14" ht="31.5" x14ac:dyDescent="0.25">
      <c r="A80" t="s">
        <v>1348</v>
      </c>
      <c r="B80" s="101" t="s">
        <v>141</v>
      </c>
      <c r="C80" s="112" t="s">
        <v>1327</v>
      </c>
      <c r="D80" s="107">
        <v>1493000000</v>
      </c>
      <c r="E80" s="100">
        <v>344000000</v>
      </c>
      <c r="F80" s="110">
        <v>1837000000</v>
      </c>
      <c r="G80" s="108">
        <v>0</v>
      </c>
      <c r="H80" s="100">
        <v>1837000000</v>
      </c>
      <c r="I80" s="100">
        <v>216185001</v>
      </c>
      <c r="J80" s="100">
        <v>1836524425</v>
      </c>
      <c r="K80" s="99">
        <v>99.97</v>
      </c>
      <c r="L80" s="100">
        <v>245046146</v>
      </c>
      <c r="M80" s="100">
        <v>1307029334</v>
      </c>
      <c r="N80" s="102">
        <v>71.150000000000006</v>
      </c>
    </row>
    <row r="81" spans="1:14" ht="31.5" x14ac:dyDescent="0.25">
      <c r="A81" t="s">
        <v>1348</v>
      </c>
      <c r="B81" s="101" t="s">
        <v>142</v>
      </c>
      <c r="C81" s="112" t="s">
        <v>1328</v>
      </c>
      <c r="D81" s="107">
        <v>1493000000</v>
      </c>
      <c r="E81" s="100">
        <v>344000000</v>
      </c>
      <c r="F81" s="110">
        <v>1837000000</v>
      </c>
      <c r="G81" s="108">
        <v>0</v>
      </c>
      <c r="H81" s="100">
        <v>1837000000</v>
      </c>
      <c r="I81" s="100">
        <v>216185001</v>
      </c>
      <c r="J81" s="100">
        <v>1836524425</v>
      </c>
      <c r="K81" s="99">
        <v>99.97</v>
      </c>
      <c r="L81" s="100">
        <v>245046146</v>
      </c>
      <c r="M81" s="100">
        <v>1307029334</v>
      </c>
      <c r="N81" s="102">
        <v>71.150000000000006</v>
      </c>
    </row>
    <row r="82" spans="1:14" ht="31.5" x14ac:dyDescent="0.25">
      <c r="A82" t="s">
        <v>1348</v>
      </c>
      <c r="B82" s="101" t="s">
        <v>143</v>
      </c>
      <c r="C82" s="112" t="s">
        <v>1329</v>
      </c>
      <c r="D82" s="107">
        <v>1137000000</v>
      </c>
      <c r="E82" s="100">
        <v>-344000000</v>
      </c>
      <c r="F82" s="110">
        <v>793000000</v>
      </c>
      <c r="G82" s="108">
        <v>0</v>
      </c>
      <c r="H82" s="100">
        <v>793000000</v>
      </c>
      <c r="I82" s="100">
        <v>22829976</v>
      </c>
      <c r="J82" s="100">
        <v>790749976</v>
      </c>
      <c r="K82" s="99">
        <v>99.72</v>
      </c>
      <c r="L82" s="100">
        <v>109649976</v>
      </c>
      <c r="M82" s="100">
        <v>762889976</v>
      </c>
      <c r="N82" s="102">
        <v>96.2</v>
      </c>
    </row>
    <row r="83" spans="1:14" ht="31.5" x14ac:dyDescent="0.25">
      <c r="A83" t="s">
        <v>1348</v>
      </c>
      <c r="B83" s="101" t="s">
        <v>144</v>
      </c>
      <c r="C83" s="112" t="s">
        <v>1330</v>
      </c>
      <c r="D83" s="107">
        <v>1137000000</v>
      </c>
      <c r="E83" s="100">
        <v>-344000000</v>
      </c>
      <c r="F83" s="110">
        <v>793000000</v>
      </c>
      <c r="G83" s="108">
        <v>0</v>
      </c>
      <c r="H83" s="100">
        <v>793000000</v>
      </c>
      <c r="I83" s="100">
        <v>22829976</v>
      </c>
      <c r="J83" s="100">
        <v>790749976</v>
      </c>
      <c r="K83" s="99">
        <v>99.72</v>
      </c>
      <c r="L83" s="100">
        <v>109649976</v>
      </c>
      <c r="M83" s="100">
        <v>762889976</v>
      </c>
      <c r="N83" s="102">
        <v>96.2</v>
      </c>
    </row>
    <row r="84" spans="1:14" x14ac:dyDescent="0.25">
      <c r="A84" t="s">
        <v>1348</v>
      </c>
      <c r="B84" s="101" t="s">
        <v>145</v>
      </c>
      <c r="C84" s="112" t="s">
        <v>146</v>
      </c>
      <c r="D84" s="107">
        <v>749600000</v>
      </c>
      <c r="E84" s="99">
        <v>0</v>
      </c>
      <c r="F84" s="110">
        <v>749600000</v>
      </c>
      <c r="G84" s="108">
        <v>0</v>
      </c>
      <c r="H84" s="100">
        <v>749600000</v>
      </c>
      <c r="I84" s="100">
        <v>743332</v>
      </c>
      <c r="J84" s="100">
        <v>748676657</v>
      </c>
      <c r="K84" s="99">
        <v>99.88</v>
      </c>
      <c r="L84" s="100">
        <v>119676657</v>
      </c>
      <c r="M84" s="100">
        <v>743176657</v>
      </c>
      <c r="N84" s="102">
        <v>99.14</v>
      </c>
    </row>
    <row r="85" spans="1:14" x14ac:dyDescent="0.25">
      <c r="A85" t="s">
        <v>1348</v>
      </c>
      <c r="B85" s="101" t="s">
        <v>147</v>
      </c>
      <c r="C85" s="112" t="s">
        <v>148</v>
      </c>
      <c r="D85" s="107">
        <v>749600000</v>
      </c>
      <c r="E85" s="99">
        <v>0</v>
      </c>
      <c r="F85" s="110">
        <v>749600000</v>
      </c>
      <c r="G85" s="108">
        <v>0</v>
      </c>
      <c r="H85" s="100">
        <v>749600000</v>
      </c>
      <c r="I85" s="100">
        <v>743332</v>
      </c>
      <c r="J85" s="100">
        <v>748676657</v>
      </c>
      <c r="K85" s="99">
        <v>99.88</v>
      </c>
      <c r="L85" s="100">
        <v>119676657</v>
      </c>
      <c r="M85" s="100">
        <v>743176657</v>
      </c>
      <c r="N85" s="102">
        <v>99.14</v>
      </c>
    </row>
    <row r="86" spans="1:14" ht="47.25" x14ac:dyDescent="0.25">
      <c r="A86" t="s">
        <v>1348</v>
      </c>
      <c r="B86" s="101" t="s">
        <v>149</v>
      </c>
      <c r="C86" s="112" t="s">
        <v>712</v>
      </c>
      <c r="D86" s="107">
        <v>5594275000</v>
      </c>
      <c r="E86" s="99">
        <v>0</v>
      </c>
      <c r="F86" s="110">
        <v>5594275000</v>
      </c>
      <c r="G86" s="108">
        <v>0</v>
      </c>
      <c r="H86" s="100">
        <v>5594275000</v>
      </c>
      <c r="I86" s="100">
        <v>241005504</v>
      </c>
      <c r="J86" s="100">
        <v>5594153190</v>
      </c>
      <c r="K86" s="99">
        <v>100</v>
      </c>
      <c r="L86" s="100">
        <v>573568314</v>
      </c>
      <c r="M86" s="100">
        <v>5009343054</v>
      </c>
      <c r="N86" s="102">
        <v>89.54</v>
      </c>
    </row>
    <row r="87" spans="1:14" ht="47.25" x14ac:dyDescent="0.25">
      <c r="A87" t="s">
        <v>1348</v>
      </c>
      <c r="B87" s="101" t="s">
        <v>150</v>
      </c>
      <c r="C87" s="112" t="s">
        <v>1331</v>
      </c>
      <c r="D87" s="107">
        <v>5594275000</v>
      </c>
      <c r="E87" s="99">
        <v>0</v>
      </c>
      <c r="F87" s="110">
        <v>5594275000</v>
      </c>
      <c r="G87" s="108">
        <v>0</v>
      </c>
      <c r="H87" s="100">
        <v>5594275000</v>
      </c>
      <c r="I87" s="100">
        <v>241005504</v>
      </c>
      <c r="J87" s="100">
        <v>5594153190</v>
      </c>
      <c r="K87" s="99">
        <v>100</v>
      </c>
      <c r="L87" s="100">
        <v>573568314</v>
      </c>
      <c r="M87" s="100">
        <v>5009343054</v>
      </c>
      <c r="N87" s="102">
        <v>89.54</v>
      </c>
    </row>
    <row r="88" spans="1:14" ht="48" thickBot="1" x14ac:dyDescent="0.3">
      <c r="A88" t="s">
        <v>1348</v>
      </c>
      <c r="B88" s="103" t="s">
        <v>151</v>
      </c>
      <c r="C88" s="113" t="s">
        <v>1332</v>
      </c>
      <c r="D88" s="153">
        <v>5594275000</v>
      </c>
      <c r="E88" s="104">
        <v>0</v>
      </c>
      <c r="F88" s="111">
        <v>5594275000</v>
      </c>
      <c r="G88" s="109">
        <v>0</v>
      </c>
      <c r="H88" s="105">
        <v>5594275000</v>
      </c>
      <c r="I88" s="105">
        <v>241005504</v>
      </c>
      <c r="J88" s="105">
        <v>5594153190</v>
      </c>
      <c r="K88" s="104">
        <v>100</v>
      </c>
      <c r="L88" s="105">
        <v>573568314</v>
      </c>
      <c r="M88" s="105">
        <v>5009343054</v>
      </c>
      <c r="N88" s="106">
        <v>89.54</v>
      </c>
    </row>
    <row r="89" spans="1:14" x14ac:dyDescent="0.25">
      <c r="A89" t="s">
        <v>1348</v>
      </c>
      <c r="C89" s="98" t="s">
        <v>963</v>
      </c>
    </row>
    <row r="90" spans="1:14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t="s">
        <v>1348</v>
      </c>
      <c r="C91" s="98" t="s">
        <v>963</v>
      </c>
    </row>
    <row r="92" spans="1:14" x14ac:dyDescent="0.25">
      <c r="A92" t="s">
        <v>1348</v>
      </c>
      <c r="C92" s="98" t="s">
        <v>963</v>
      </c>
    </row>
    <row r="93" spans="1:14" x14ac:dyDescent="0.25">
      <c r="A93" t="s">
        <v>1348</v>
      </c>
      <c r="C93" s="98" t="s">
        <v>963</v>
      </c>
    </row>
    <row r="94" spans="1:14" x14ac:dyDescent="0.25">
      <c r="A94" t="s">
        <v>1348</v>
      </c>
      <c r="C94" s="98" t="s">
        <v>963</v>
      </c>
    </row>
    <row r="95" spans="1:14" x14ac:dyDescent="0.25">
      <c r="A95" t="s">
        <v>1348</v>
      </c>
      <c r="C95" s="98" t="s">
        <v>963</v>
      </c>
    </row>
    <row r="96" spans="1:14" x14ac:dyDescent="0.25">
      <c r="A96" t="s">
        <v>1348</v>
      </c>
      <c r="C96" s="98" t="s">
        <v>963</v>
      </c>
    </row>
    <row r="97" spans="1:3" x14ac:dyDescent="0.25">
      <c r="A97" t="s">
        <v>1348</v>
      </c>
      <c r="C97" s="98" t="s">
        <v>963</v>
      </c>
    </row>
    <row r="98" spans="1:3" x14ac:dyDescent="0.25">
      <c r="A98" t="s">
        <v>1348</v>
      </c>
      <c r="C98" s="98" t="s">
        <v>963</v>
      </c>
    </row>
    <row r="99" spans="1:3" x14ac:dyDescent="0.25">
      <c r="A99" t="s">
        <v>1348</v>
      </c>
      <c r="C99" s="98" t="s">
        <v>963</v>
      </c>
    </row>
    <row r="100" spans="1:3" x14ac:dyDescent="0.25">
      <c r="A100" t="s">
        <v>1348</v>
      </c>
      <c r="C100" s="98" t="s">
        <v>963</v>
      </c>
    </row>
    <row r="101" spans="1:3" x14ac:dyDescent="0.25">
      <c r="A101" t="s">
        <v>1348</v>
      </c>
      <c r="C101" s="98" t="s">
        <v>963</v>
      </c>
    </row>
    <row r="102" spans="1:3" x14ac:dyDescent="0.25">
      <c r="A102" t="s">
        <v>1348</v>
      </c>
      <c r="C102" s="98" t="s">
        <v>963</v>
      </c>
    </row>
    <row r="103" spans="1:3" x14ac:dyDescent="0.25">
      <c r="A103" t="s">
        <v>1348</v>
      </c>
      <c r="C103" s="98" t="s">
        <v>963</v>
      </c>
    </row>
    <row r="104" spans="1:3" x14ac:dyDescent="0.25">
      <c r="A104" t="s">
        <v>1348</v>
      </c>
      <c r="C104" s="98" t="s">
        <v>963</v>
      </c>
    </row>
    <row r="105" spans="1:3" x14ac:dyDescent="0.25">
      <c r="A105" t="s">
        <v>1348</v>
      </c>
      <c r="C105" s="98" t="s">
        <v>963</v>
      </c>
    </row>
    <row r="106" spans="1:3" x14ac:dyDescent="0.25">
      <c r="A106" t="s">
        <v>1348</v>
      </c>
      <c r="C106" s="98" t="s">
        <v>963</v>
      </c>
    </row>
    <row r="107" spans="1:3" x14ac:dyDescent="0.25">
      <c r="A107" t="s">
        <v>1348</v>
      </c>
      <c r="C107" s="98" t="s">
        <v>963</v>
      </c>
    </row>
    <row r="108" spans="1:3" x14ac:dyDescent="0.25">
      <c r="A108" t="s">
        <v>1348</v>
      </c>
      <c r="C108" s="98" t="s">
        <v>963</v>
      </c>
    </row>
    <row r="109" spans="1:3" x14ac:dyDescent="0.25">
      <c r="A109" t="s">
        <v>1348</v>
      </c>
      <c r="C109" s="98" t="s">
        <v>963</v>
      </c>
    </row>
    <row r="110" spans="1:3" x14ac:dyDescent="0.25">
      <c r="A110" t="s">
        <v>1348</v>
      </c>
      <c r="C110" s="98" t="s">
        <v>963</v>
      </c>
    </row>
    <row r="111" spans="1:3" x14ac:dyDescent="0.25">
      <c r="A111" t="s">
        <v>1348</v>
      </c>
      <c r="C111" s="98" t="s">
        <v>963</v>
      </c>
    </row>
    <row r="112" spans="1:3" x14ac:dyDescent="0.25">
      <c r="A112" t="s">
        <v>1348</v>
      </c>
      <c r="C112" s="98" t="s">
        <v>963</v>
      </c>
    </row>
    <row r="113" spans="1:3" x14ac:dyDescent="0.25">
      <c r="A113" t="s">
        <v>1348</v>
      </c>
      <c r="C113" s="98" t="s">
        <v>963</v>
      </c>
    </row>
    <row r="114" spans="1:3" x14ac:dyDescent="0.25">
      <c r="A114" t="s">
        <v>1348</v>
      </c>
      <c r="C114" s="98" t="s">
        <v>963</v>
      </c>
    </row>
    <row r="115" spans="1:3" x14ac:dyDescent="0.25">
      <c r="A115" t="s">
        <v>1348</v>
      </c>
      <c r="C115" s="98" t="s">
        <v>963</v>
      </c>
    </row>
    <row r="116" spans="1:3" x14ac:dyDescent="0.25">
      <c r="A116" t="s">
        <v>1348</v>
      </c>
      <c r="C116" s="98" t="s">
        <v>963</v>
      </c>
    </row>
    <row r="117" spans="1:3" x14ac:dyDescent="0.25">
      <c r="A117" t="s">
        <v>1348</v>
      </c>
      <c r="C117" s="98" t="s">
        <v>963</v>
      </c>
    </row>
    <row r="118" spans="1:3" x14ac:dyDescent="0.25">
      <c r="A118" t="s">
        <v>1348</v>
      </c>
      <c r="C118" s="98" t="s">
        <v>963</v>
      </c>
    </row>
    <row r="119" spans="1:3" x14ac:dyDescent="0.25">
      <c r="A119" t="s">
        <v>1348</v>
      </c>
      <c r="C119" s="98" t="s">
        <v>963</v>
      </c>
    </row>
    <row r="120" spans="1:3" x14ac:dyDescent="0.25">
      <c r="A120" t="s">
        <v>1348</v>
      </c>
      <c r="C120" s="98" t="s">
        <v>963</v>
      </c>
    </row>
    <row r="121" spans="1:3" x14ac:dyDescent="0.25">
      <c r="A121" t="s">
        <v>1348</v>
      </c>
      <c r="C121" s="98" t="s">
        <v>963</v>
      </c>
    </row>
    <row r="122" spans="1:3" x14ac:dyDescent="0.25">
      <c r="A122" t="s">
        <v>1348</v>
      </c>
      <c r="C122" s="98" t="s">
        <v>963</v>
      </c>
    </row>
    <row r="123" spans="1:3" x14ac:dyDescent="0.25">
      <c r="A123" t="s">
        <v>1348</v>
      </c>
      <c r="C123" s="98" t="s">
        <v>963</v>
      </c>
    </row>
    <row r="124" spans="1:3" x14ac:dyDescent="0.25">
      <c r="A124" t="s">
        <v>1348</v>
      </c>
      <c r="C124" s="98" t="s">
        <v>963</v>
      </c>
    </row>
    <row r="125" spans="1:3" x14ac:dyDescent="0.25">
      <c r="A125" t="s">
        <v>1348</v>
      </c>
      <c r="C125" s="98" t="s">
        <v>963</v>
      </c>
    </row>
    <row r="126" spans="1:3" x14ac:dyDescent="0.25">
      <c r="A126" t="s">
        <v>1348</v>
      </c>
      <c r="C126" s="98" t="s">
        <v>963</v>
      </c>
    </row>
    <row r="127" spans="1:3" x14ac:dyDescent="0.25">
      <c r="A127" t="s">
        <v>1348</v>
      </c>
      <c r="C127" s="98" t="s">
        <v>963</v>
      </c>
    </row>
    <row r="128" spans="1:3" x14ac:dyDescent="0.25">
      <c r="A128" t="s">
        <v>1348</v>
      </c>
      <c r="C128" s="98" t="s">
        <v>963</v>
      </c>
    </row>
    <row r="129" spans="1:3" x14ac:dyDescent="0.25">
      <c r="A129" t="s">
        <v>1348</v>
      </c>
      <c r="C129" s="98" t="s">
        <v>963</v>
      </c>
    </row>
    <row r="130" spans="1:3" x14ac:dyDescent="0.25">
      <c r="A130" t="s">
        <v>1348</v>
      </c>
      <c r="C130" s="98" t="s">
        <v>963</v>
      </c>
    </row>
    <row r="131" spans="1:3" x14ac:dyDescent="0.25">
      <c r="A131" t="s">
        <v>1348</v>
      </c>
      <c r="C131" s="98" t="s">
        <v>963</v>
      </c>
    </row>
    <row r="132" spans="1:3" x14ac:dyDescent="0.25">
      <c r="A132" t="s">
        <v>1348</v>
      </c>
      <c r="C132" s="98" t="s">
        <v>963</v>
      </c>
    </row>
    <row r="133" spans="1:3" x14ac:dyDescent="0.25">
      <c r="A133" t="s">
        <v>1348</v>
      </c>
      <c r="C133" s="98" t="s">
        <v>963</v>
      </c>
    </row>
    <row r="134" spans="1:3" x14ac:dyDescent="0.25">
      <c r="A134" t="s">
        <v>1348</v>
      </c>
      <c r="C134" s="98" t="s">
        <v>963</v>
      </c>
    </row>
    <row r="135" spans="1:3" x14ac:dyDescent="0.25">
      <c r="A135" t="s">
        <v>1348</v>
      </c>
      <c r="C135" s="98" t="s">
        <v>963</v>
      </c>
    </row>
    <row r="136" spans="1:3" x14ac:dyDescent="0.25">
      <c r="A136" t="s">
        <v>1348</v>
      </c>
      <c r="C136" s="98" t="s">
        <v>963</v>
      </c>
    </row>
    <row r="137" spans="1:3" x14ac:dyDescent="0.25">
      <c r="A137" t="s">
        <v>1348</v>
      </c>
      <c r="C137" s="98" t="s">
        <v>963</v>
      </c>
    </row>
    <row r="138" spans="1:3" x14ac:dyDescent="0.25">
      <c r="A138" t="s">
        <v>1348</v>
      </c>
      <c r="C138" s="98" t="s">
        <v>963</v>
      </c>
    </row>
    <row r="139" spans="1:3" x14ac:dyDescent="0.25">
      <c r="A139" t="s">
        <v>1348</v>
      </c>
      <c r="C139" s="98" t="s">
        <v>963</v>
      </c>
    </row>
    <row r="140" spans="1:3" x14ac:dyDescent="0.25">
      <c r="A140" t="s">
        <v>1348</v>
      </c>
      <c r="C140" s="98" t="s">
        <v>963</v>
      </c>
    </row>
    <row r="141" spans="1:3" x14ac:dyDescent="0.25">
      <c r="A141" t="s">
        <v>1348</v>
      </c>
      <c r="C141" s="98" t="s">
        <v>963</v>
      </c>
    </row>
    <row r="142" spans="1:3" x14ac:dyDescent="0.25">
      <c r="A142" t="s">
        <v>1348</v>
      </c>
      <c r="C142" s="98" t="s">
        <v>963</v>
      </c>
    </row>
    <row r="143" spans="1:3" x14ac:dyDescent="0.25">
      <c r="A143" t="s">
        <v>1348</v>
      </c>
      <c r="C143" s="98" t="s">
        <v>963</v>
      </c>
    </row>
    <row r="144" spans="1:3" x14ac:dyDescent="0.25">
      <c r="A144" t="s">
        <v>1348</v>
      </c>
      <c r="C144" s="98" t="s">
        <v>963</v>
      </c>
    </row>
  </sheetData>
  <mergeCells count="6">
    <mergeCell ref="I4:N4"/>
    <mergeCell ref="D4:H4"/>
    <mergeCell ref="B4:C4"/>
    <mergeCell ref="B1:N1"/>
    <mergeCell ref="B2:N2"/>
    <mergeCell ref="B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7" bestFit="1" customWidth="1"/>
    <col min="5" max="5" width="15.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7" bestFit="1" customWidth="1"/>
    <col min="14" max="14" width="5.875" bestFit="1" customWidth="1"/>
  </cols>
  <sheetData>
    <row r="1" spans="1:14" x14ac:dyDescent="0.25">
      <c r="B1" s="199" t="s">
        <v>1458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1349</v>
      </c>
      <c r="B6" s="174" t="s">
        <v>0</v>
      </c>
      <c r="C6" s="180" t="s">
        <v>1</v>
      </c>
      <c r="D6" s="179">
        <v>193576878000</v>
      </c>
      <c r="E6" s="176">
        <v>0</v>
      </c>
      <c r="F6" s="178">
        <v>193576878000</v>
      </c>
      <c r="G6" s="177">
        <v>0</v>
      </c>
      <c r="H6" s="175">
        <v>193576878000</v>
      </c>
      <c r="I6" s="175">
        <v>26508377725</v>
      </c>
      <c r="J6" s="175">
        <v>180719277602</v>
      </c>
      <c r="K6" s="176">
        <v>93.36</v>
      </c>
      <c r="L6" s="175">
        <v>33245501690</v>
      </c>
      <c r="M6" s="175">
        <v>141409722640</v>
      </c>
      <c r="N6" s="152">
        <v>73.05</v>
      </c>
    </row>
    <row r="7" spans="1:14" x14ac:dyDescent="0.25">
      <c r="A7" t="s">
        <v>1349</v>
      </c>
      <c r="B7" s="101" t="s">
        <v>2</v>
      </c>
      <c r="C7" s="112" t="s">
        <v>3</v>
      </c>
      <c r="D7" s="107">
        <v>71905581000</v>
      </c>
      <c r="E7" s="99">
        <v>0</v>
      </c>
      <c r="F7" s="110">
        <v>71905581000</v>
      </c>
      <c r="G7" s="108">
        <v>0</v>
      </c>
      <c r="H7" s="100">
        <v>71905581000</v>
      </c>
      <c r="I7" s="100">
        <v>9578827433</v>
      </c>
      <c r="J7" s="100">
        <v>65422481864</v>
      </c>
      <c r="K7" s="99">
        <v>90.98</v>
      </c>
      <c r="L7" s="100">
        <v>10932199455</v>
      </c>
      <c r="M7" s="100">
        <v>59323527765</v>
      </c>
      <c r="N7" s="102">
        <v>82.5</v>
      </c>
    </row>
    <row r="8" spans="1:14" x14ac:dyDescent="0.25">
      <c r="A8" t="s">
        <v>1349</v>
      </c>
      <c r="B8" s="101" t="s">
        <v>4</v>
      </c>
      <c r="C8" s="112" t="s">
        <v>5</v>
      </c>
      <c r="D8" s="107">
        <v>48858781000</v>
      </c>
      <c r="E8" s="100">
        <v>138859140</v>
      </c>
      <c r="F8" s="110">
        <v>48997640140</v>
      </c>
      <c r="G8" s="108">
        <v>0</v>
      </c>
      <c r="H8" s="100">
        <v>48997640140</v>
      </c>
      <c r="I8" s="100">
        <v>8060017352</v>
      </c>
      <c r="J8" s="100">
        <v>44526574301</v>
      </c>
      <c r="K8" s="99">
        <v>90.87</v>
      </c>
      <c r="L8" s="100">
        <v>8003596055</v>
      </c>
      <c r="M8" s="100">
        <v>44344508501</v>
      </c>
      <c r="N8" s="102">
        <v>90.5</v>
      </c>
    </row>
    <row r="9" spans="1:14" ht="31.5" x14ac:dyDescent="0.25">
      <c r="A9" t="s">
        <v>1349</v>
      </c>
      <c r="B9" s="101" t="s">
        <v>6</v>
      </c>
      <c r="C9" s="112" t="s">
        <v>1119</v>
      </c>
      <c r="D9" s="107">
        <v>35984189000</v>
      </c>
      <c r="E9" s="100">
        <v>-1426658244</v>
      </c>
      <c r="F9" s="110">
        <v>34557530756</v>
      </c>
      <c r="G9" s="108">
        <v>0</v>
      </c>
      <c r="H9" s="100">
        <v>34557530756</v>
      </c>
      <c r="I9" s="100">
        <v>4492536041</v>
      </c>
      <c r="J9" s="100">
        <v>31874884974</v>
      </c>
      <c r="K9" s="99">
        <v>92.24</v>
      </c>
      <c r="L9" s="100">
        <v>4493144190</v>
      </c>
      <c r="M9" s="100">
        <v>31874884974</v>
      </c>
      <c r="N9" s="102">
        <v>92.24</v>
      </c>
    </row>
    <row r="10" spans="1:14" x14ac:dyDescent="0.25">
      <c r="A10" t="s">
        <v>1349</v>
      </c>
      <c r="B10" s="101" t="s">
        <v>7</v>
      </c>
      <c r="C10" s="112" t="s">
        <v>8</v>
      </c>
      <c r="D10" s="107">
        <v>20652010000</v>
      </c>
      <c r="E10" s="100">
        <v>-1742066574</v>
      </c>
      <c r="F10" s="110">
        <v>18909943426</v>
      </c>
      <c r="G10" s="108">
        <v>0</v>
      </c>
      <c r="H10" s="100">
        <v>18909943426</v>
      </c>
      <c r="I10" s="100">
        <v>1587321143</v>
      </c>
      <c r="J10" s="100">
        <v>18029253040</v>
      </c>
      <c r="K10" s="99">
        <v>95.34</v>
      </c>
      <c r="L10" s="100">
        <v>1587929292</v>
      </c>
      <c r="M10" s="100">
        <v>18029253040</v>
      </c>
      <c r="N10" s="102">
        <v>95.34</v>
      </c>
    </row>
    <row r="11" spans="1:14" x14ac:dyDescent="0.25">
      <c r="A11" t="s">
        <v>1349</v>
      </c>
      <c r="B11" s="101" t="s">
        <v>9</v>
      </c>
      <c r="C11" s="112" t="s">
        <v>10</v>
      </c>
      <c r="D11" s="107">
        <v>1406410000</v>
      </c>
      <c r="E11" s="99">
        <v>0</v>
      </c>
      <c r="F11" s="110">
        <v>1406410000</v>
      </c>
      <c r="G11" s="108">
        <v>0</v>
      </c>
      <c r="H11" s="100">
        <v>1406410000</v>
      </c>
      <c r="I11" s="100">
        <v>105831530</v>
      </c>
      <c r="J11" s="100">
        <v>1228332506</v>
      </c>
      <c r="K11" s="99">
        <v>87.34</v>
      </c>
      <c r="L11" s="100">
        <v>105831530</v>
      </c>
      <c r="M11" s="100">
        <v>1228332506</v>
      </c>
      <c r="N11" s="102">
        <v>87.34</v>
      </c>
    </row>
    <row r="12" spans="1:14" ht="47.25" x14ac:dyDescent="0.25">
      <c r="A12" t="s">
        <v>1349</v>
      </c>
      <c r="B12" s="101" t="s">
        <v>11</v>
      </c>
      <c r="C12" s="112" t="s">
        <v>1238</v>
      </c>
      <c r="D12" s="107">
        <v>902503000</v>
      </c>
      <c r="E12" s="99">
        <v>0</v>
      </c>
      <c r="F12" s="110">
        <v>902503000</v>
      </c>
      <c r="G12" s="108">
        <v>0</v>
      </c>
      <c r="H12" s="100">
        <v>902503000</v>
      </c>
      <c r="I12" s="100">
        <v>54483098</v>
      </c>
      <c r="J12" s="100">
        <v>847637067</v>
      </c>
      <c r="K12" s="99">
        <v>93.92</v>
      </c>
      <c r="L12" s="100">
        <v>54483098</v>
      </c>
      <c r="M12" s="100">
        <v>847637067</v>
      </c>
      <c r="N12" s="102">
        <v>93.92</v>
      </c>
    </row>
    <row r="13" spans="1:14" x14ac:dyDescent="0.25">
      <c r="A13" t="s">
        <v>1349</v>
      </c>
      <c r="B13" s="101" t="s">
        <v>152</v>
      </c>
      <c r="C13" s="112" t="s">
        <v>153</v>
      </c>
      <c r="D13" s="107">
        <v>193567000</v>
      </c>
      <c r="E13" s="99">
        <v>0</v>
      </c>
      <c r="F13" s="110">
        <v>193567000</v>
      </c>
      <c r="G13" s="108">
        <v>0</v>
      </c>
      <c r="H13" s="100">
        <v>193567000</v>
      </c>
      <c r="I13" s="100">
        <v>13982400</v>
      </c>
      <c r="J13" s="100">
        <v>167342100</v>
      </c>
      <c r="K13" s="99">
        <v>86.45</v>
      </c>
      <c r="L13" s="100">
        <v>13982400</v>
      </c>
      <c r="M13" s="100">
        <v>167342100</v>
      </c>
      <c r="N13" s="102">
        <v>86.45</v>
      </c>
    </row>
    <row r="14" spans="1:14" x14ac:dyDescent="0.25">
      <c r="A14" t="s">
        <v>1349</v>
      </c>
      <c r="B14" s="101" t="s">
        <v>154</v>
      </c>
      <c r="C14" s="112" t="s">
        <v>155</v>
      </c>
      <c r="D14" s="107">
        <v>148728000</v>
      </c>
      <c r="E14" s="99">
        <v>0</v>
      </c>
      <c r="F14" s="110">
        <v>148728000</v>
      </c>
      <c r="G14" s="108">
        <v>0</v>
      </c>
      <c r="H14" s="100">
        <v>148728000</v>
      </c>
      <c r="I14" s="100">
        <v>10660933</v>
      </c>
      <c r="J14" s="100">
        <v>125714675</v>
      </c>
      <c r="K14" s="99">
        <v>84.53</v>
      </c>
      <c r="L14" s="100">
        <v>10660933</v>
      </c>
      <c r="M14" s="100">
        <v>125714675</v>
      </c>
      <c r="N14" s="102">
        <v>84.53</v>
      </c>
    </row>
    <row r="15" spans="1:14" ht="31.5" x14ac:dyDescent="0.25">
      <c r="A15" t="s">
        <v>1349</v>
      </c>
      <c r="B15" s="101" t="s">
        <v>12</v>
      </c>
      <c r="C15" s="112" t="s">
        <v>13</v>
      </c>
      <c r="D15" s="107">
        <v>709546000</v>
      </c>
      <c r="E15" s="99">
        <v>0</v>
      </c>
      <c r="F15" s="110">
        <v>709546000</v>
      </c>
      <c r="G15" s="108">
        <v>0</v>
      </c>
      <c r="H15" s="100">
        <v>709546000</v>
      </c>
      <c r="I15" s="100">
        <v>24237532</v>
      </c>
      <c r="J15" s="100">
        <v>579359102</v>
      </c>
      <c r="K15" s="99">
        <v>81.650000000000006</v>
      </c>
      <c r="L15" s="100">
        <v>24237532</v>
      </c>
      <c r="M15" s="100">
        <v>579359102</v>
      </c>
      <c r="N15" s="102">
        <v>81.650000000000006</v>
      </c>
    </row>
    <row r="16" spans="1:14" x14ac:dyDescent="0.25">
      <c r="A16" t="s">
        <v>1349</v>
      </c>
      <c r="B16" s="101" t="s">
        <v>14</v>
      </c>
      <c r="C16" s="112" t="s">
        <v>15</v>
      </c>
      <c r="D16" s="107">
        <v>3022828000</v>
      </c>
      <c r="E16" s="100">
        <v>-174276244</v>
      </c>
      <c r="F16" s="110">
        <v>2848551756</v>
      </c>
      <c r="G16" s="108">
        <v>0</v>
      </c>
      <c r="H16" s="100">
        <v>2848551756</v>
      </c>
      <c r="I16" s="99">
        <v>0</v>
      </c>
      <c r="J16" s="100">
        <v>2526343943</v>
      </c>
      <c r="K16" s="99">
        <v>88.69</v>
      </c>
      <c r="L16" s="99">
        <v>0</v>
      </c>
      <c r="M16" s="100">
        <v>2526343943</v>
      </c>
      <c r="N16" s="102">
        <v>88.69</v>
      </c>
    </row>
    <row r="17" spans="1:14" x14ac:dyDescent="0.25">
      <c r="A17" t="s">
        <v>1349</v>
      </c>
      <c r="B17" s="101" t="s">
        <v>16</v>
      </c>
      <c r="C17" s="112" t="s">
        <v>17</v>
      </c>
      <c r="D17" s="107">
        <v>2671722000</v>
      </c>
      <c r="E17" s="99">
        <v>0</v>
      </c>
      <c r="F17" s="110">
        <v>2671722000</v>
      </c>
      <c r="G17" s="108">
        <v>0</v>
      </c>
      <c r="H17" s="100">
        <v>2671722000</v>
      </c>
      <c r="I17" s="100">
        <v>2159496738</v>
      </c>
      <c r="J17" s="100">
        <v>2310661671</v>
      </c>
      <c r="K17" s="99">
        <v>86.49</v>
      </c>
      <c r="L17" s="100">
        <v>2159496738</v>
      </c>
      <c r="M17" s="100">
        <v>2310661671</v>
      </c>
      <c r="N17" s="102">
        <v>86.49</v>
      </c>
    </row>
    <row r="18" spans="1:14" x14ac:dyDescent="0.25">
      <c r="A18" t="s">
        <v>1349</v>
      </c>
      <c r="B18" s="101" t="s">
        <v>18</v>
      </c>
      <c r="C18" s="112" t="s">
        <v>19</v>
      </c>
      <c r="D18" s="107">
        <v>1282432000</v>
      </c>
      <c r="E18" s="99">
        <v>0</v>
      </c>
      <c r="F18" s="110">
        <v>1282432000</v>
      </c>
      <c r="G18" s="108">
        <v>0</v>
      </c>
      <c r="H18" s="100">
        <v>1282432000</v>
      </c>
      <c r="I18" s="100">
        <v>117560370</v>
      </c>
      <c r="J18" s="100">
        <v>1087293031</v>
      </c>
      <c r="K18" s="99">
        <v>84.78</v>
      </c>
      <c r="L18" s="100">
        <v>117560370</v>
      </c>
      <c r="M18" s="100">
        <v>1087293031</v>
      </c>
      <c r="N18" s="102">
        <v>84.78</v>
      </c>
    </row>
    <row r="19" spans="1:14" x14ac:dyDescent="0.25">
      <c r="A19" t="s">
        <v>1349</v>
      </c>
      <c r="B19" s="101" t="s">
        <v>20</v>
      </c>
      <c r="C19" s="112" t="s">
        <v>21</v>
      </c>
      <c r="D19" s="107">
        <v>4099203000</v>
      </c>
      <c r="E19" s="99">
        <v>0</v>
      </c>
      <c r="F19" s="110">
        <v>4099203000</v>
      </c>
      <c r="G19" s="108">
        <v>0</v>
      </c>
      <c r="H19" s="100">
        <v>4099203000</v>
      </c>
      <c r="I19" s="100">
        <v>331859921</v>
      </c>
      <c r="J19" s="100">
        <v>3807234841</v>
      </c>
      <c r="K19" s="99">
        <v>92.88</v>
      </c>
      <c r="L19" s="100">
        <v>331859921</v>
      </c>
      <c r="M19" s="100">
        <v>3807234841</v>
      </c>
      <c r="N19" s="102">
        <v>92.88</v>
      </c>
    </row>
    <row r="20" spans="1:14" x14ac:dyDescent="0.25">
      <c r="A20" t="s">
        <v>1349</v>
      </c>
      <c r="B20" s="101" t="s">
        <v>22</v>
      </c>
      <c r="C20" s="112" t="s">
        <v>23</v>
      </c>
      <c r="D20" s="107">
        <v>502011000</v>
      </c>
      <c r="E20" s="99">
        <v>0</v>
      </c>
      <c r="F20" s="110">
        <v>502011000</v>
      </c>
      <c r="G20" s="108">
        <v>0</v>
      </c>
      <c r="H20" s="100">
        <v>502011000</v>
      </c>
      <c r="I20" s="100">
        <v>35628360</v>
      </c>
      <c r="J20" s="100">
        <v>384249440</v>
      </c>
      <c r="K20" s="99">
        <v>76.540000000000006</v>
      </c>
      <c r="L20" s="100">
        <v>35628360</v>
      </c>
      <c r="M20" s="100">
        <v>384249440</v>
      </c>
      <c r="N20" s="102">
        <v>76.540000000000006</v>
      </c>
    </row>
    <row r="21" spans="1:14" x14ac:dyDescent="0.25">
      <c r="A21" t="s">
        <v>1349</v>
      </c>
      <c r="B21" s="101" t="s">
        <v>24</v>
      </c>
      <c r="C21" s="112" t="s">
        <v>25</v>
      </c>
      <c r="D21" s="107">
        <v>9839000</v>
      </c>
      <c r="E21" s="100">
        <v>1780000</v>
      </c>
      <c r="F21" s="110">
        <v>11619000</v>
      </c>
      <c r="G21" s="108">
        <v>0</v>
      </c>
      <c r="H21" s="100">
        <v>11619000</v>
      </c>
      <c r="I21" s="100">
        <v>926199</v>
      </c>
      <c r="J21" s="100">
        <v>11528895</v>
      </c>
      <c r="K21" s="99">
        <v>99.22</v>
      </c>
      <c r="L21" s="100">
        <v>926199</v>
      </c>
      <c r="M21" s="100">
        <v>11528895</v>
      </c>
      <c r="N21" s="102">
        <v>99.22</v>
      </c>
    </row>
    <row r="22" spans="1:14" x14ac:dyDescent="0.25">
      <c r="A22" t="s">
        <v>1349</v>
      </c>
      <c r="B22" s="101" t="s">
        <v>156</v>
      </c>
      <c r="C22" s="112" t="s">
        <v>157</v>
      </c>
      <c r="D22" s="107">
        <v>34115000</v>
      </c>
      <c r="E22" s="99">
        <v>0</v>
      </c>
      <c r="F22" s="110">
        <v>34115000</v>
      </c>
      <c r="G22" s="108">
        <v>0</v>
      </c>
      <c r="H22" s="100">
        <v>34115000</v>
      </c>
      <c r="I22" s="100">
        <v>2670302</v>
      </c>
      <c r="J22" s="100">
        <v>31990511</v>
      </c>
      <c r="K22" s="99">
        <v>93.77</v>
      </c>
      <c r="L22" s="100">
        <v>2670302</v>
      </c>
      <c r="M22" s="100">
        <v>31990511</v>
      </c>
      <c r="N22" s="102">
        <v>93.77</v>
      </c>
    </row>
    <row r="23" spans="1:14" x14ac:dyDescent="0.25">
      <c r="A23" t="s">
        <v>1349</v>
      </c>
      <c r="B23" s="101" t="s">
        <v>158</v>
      </c>
      <c r="C23" s="112" t="s">
        <v>159</v>
      </c>
      <c r="D23" s="108">
        <v>0</v>
      </c>
      <c r="E23" s="100">
        <v>61299150</v>
      </c>
      <c r="F23" s="110">
        <v>61299150</v>
      </c>
      <c r="G23" s="108">
        <v>0</v>
      </c>
      <c r="H23" s="100">
        <v>61299150</v>
      </c>
      <c r="I23" s="100">
        <v>22476355</v>
      </c>
      <c r="J23" s="100">
        <v>51082625</v>
      </c>
      <c r="K23" s="99">
        <v>83.33</v>
      </c>
      <c r="L23" s="100">
        <v>22476355</v>
      </c>
      <c r="M23" s="100">
        <v>51082625</v>
      </c>
      <c r="N23" s="102">
        <v>83.33</v>
      </c>
    </row>
    <row r="24" spans="1:14" x14ac:dyDescent="0.25">
      <c r="A24" t="s">
        <v>1349</v>
      </c>
      <c r="B24" s="101" t="s">
        <v>26</v>
      </c>
      <c r="C24" s="112" t="s">
        <v>27</v>
      </c>
      <c r="D24" s="108">
        <v>0</v>
      </c>
      <c r="E24" s="100">
        <v>331605424</v>
      </c>
      <c r="F24" s="110">
        <v>331605424</v>
      </c>
      <c r="G24" s="108">
        <v>0</v>
      </c>
      <c r="H24" s="100">
        <v>331605424</v>
      </c>
      <c r="I24" s="100">
        <v>13311677</v>
      </c>
      <c r="J24" s="100">
        <v>324486142</v>
      </c>
      <c r="K24" s="99">
        <v>97.85</v>
      </c>
      <c r="L24" s="100">
        <v>13311677</v>
      </c>
      <c r="M24" s="100">
        <v>324486142</v>
      </c>
      <c r="N24" s="102">
        <v>97.85</v>
      </c>
    </row>
    <row r="25" spans="1:14" x14ac:dyDescent="0.25">
      <c r="A25" t="s">
        <v>1349</v>
      </c>
      <c r="B25" s="101" t="s">
        <v>28</v>
      </c>
      <c r="C25" s="112" t="s">
        <v>29</v>
      </c>
      <c r="D25" s="107">
        <v>114734000</v>
      </c>
      <c r="E25" s="99">
        <v>0</v>
      </c>
      <c r="F25" s="110">
        <v>114734000</v>
      </c>
      <c r="G25" s="108">
        <v>0</v>
      </c>
      <c r="H25" s="100">
        <v>114734000</v>
      </c>
      <c r="I25" s="100">
        <v>10588905</v>
      </c>
      <c r="J25" s="100">
        <v>95401912</v>
      </c>
      <c r="K25" s="99">
        <v>83.15</v>
      </c>
      <c r="L25" s="100">
        <v>10588905</v>
      </c>
      <c r="M25" s="100">
        <v>95401912</v>
      </c>
      <c r="N25" s="102">
        <v>83.15</v>
      </c>
    </row>
    <row r="26" spans="1:14" ht="31.5" x14ac:dyDescent="0.25">
      <c r="A26" t="s">
        <v>1349</v>
      </c>
      <c r="B26" s="101" t="s">
        <v>30</v>
      </c>
      <c r="C26" s="112" t="s">
        <v>1120</v>
      </c>
      <c r="D26" s="107">
        <v>234541000</v>
      </c>
      <c r="E26" s="100">
        <v>95000000</v>
      </c>
      <c r="F26" s="110">
        <v>329541000</v>
      </c>
      <c r="G26" s="108">
        <v>0</v>
      </c>
      <c r="H26" s="100">
        <v>329541000</v>
      </c>
      <c r="I26" s="100">
        <v>1500578</v>
      </c>
      <c r="J26" s="100">
        <v>266973473</v>
      </c>
      <c r="K26" s="99">
        <v>81.010000000000005</v>
      </c>
      <c r="L26" s="100">
        <v>1500578</v>
      </c>
      <c r="M26" s="100">
        <v>266973473</v>
      </c>
      <c r="N26" s="102">
        <v>81.010000000000005</v>
      </c>
    </row>
    <row r="27" spans="1:14" ht="31.5" x14ac:dyDescent="0.25">
      <c r="A27" t="s">
        <v>1349</v>
      </c>
      <c r="B27" s="101" t="s">
        <v>70</v>
      </c>
      <c r="C27" s="112" t="s">
        <v>71</v>
      </c>
      <c r="D27" s="107">
        <v>660000000</v>
      </c>
      <c r="E27" s="100">
        <v>296535620</v>
      </c>
      <c r="F27" s="110">
        <v>956535620</v>
      </c>
      <c r="G27" s="108">
        <v>0</v>
      </c>
      <c r="H27" s="100">
        <v>956535620</v>
      </c>
      <c r="I27" s="100">
        <v>136910533</v>
      </c>
      <c r="J27" s="100">
        <v>941331089</v>
      </c>
      <c r="K27" s="99">
        <v>98.41</v>
      </c>
      <c r="L27" s="100">
        <v>46957008</v>
      </c>
      <c r="M27" s="100">
        <v>759265289</v>
      </c>
      <c r="N27" s="102">
        <v>79.38</v>
      </c>
    </row>
    <row r="28" spans="1:14" x14ac:dyDescent="0.25">
      <c r="A28" t="s">
        <v>1349</v>
      </c>
      <c r="B28" s="101" t="s">
        <v>72</v>
      </c>
      <c r="C28" s="112" t="s">
        <v>73</v>
      </c>
      <c r="D28" s="107">
        <v>410000000</v>
      </c>
      <c r="E28" s="100">
        <v>296535620</v>
      </c>
      <c r="F28" s="110">
        <v>706535620</v>
      </c>
      <c r="G28" s="108">
        <v>0</v>
      </c>
      <c r="H28" s="100">
        <v>706535620</v>
      </c>
      <c r="I28" s="100">
        <v>139087400</v>
      </c>
      <c r="J28" s="100">
        <v>693507956</v>
      </c>
      <c r="K28" s="99">
        <v>98.16</v>
      </c>
      <c r="L28" s="100">
        <v>5391320</v>
      </c>
      <c r="M28" s="100">
        <v>511442156</v>
      </c>
      <c r="N28" s="102">
        <v>72.39</v>
      </c>
    </row>
    <row r="29" spans="1:14" x14ac:dyDescent="0.25">
      <c r="A29" t="s">
        <v>1349</v>
      </c>
      <c r="B29" s="101" t="s">
        <v>74</v>
      </c>
      <c r="C29" s="112" t="s">
        <v>75</v>
      </c>
      <c r="D29" s="107">
        <v>410000000</v>
      </c>
      <c r="E29" s="100">
        <v>296535620</v>
      </c>
      <c r="F29" s="110">
        <v>706535620</v>
      </c>
      <c r="G29" s="108">
        <v>0</v>
      </c>
      <c r="H29" s="100">
        <v>706535620</v>
      </c>
      <c r="I29" s="100">
        <v>139087400</v>
      </c>
      <c r="J29" s="100">
        <v>693507956</v>
      </c>
      <c r="K29" s="99">
        <v>98.16</v>
      </c>
      <c r="L29" s="100">
        <v>5391320</v>
      </c>
      <c r="M29" s="100">
        <v>511442156</v>
      </c>
      <c r="N29" s="102">
        <v>72.39</v>
      </c>
    </row>
    <row r="30" spans="1:14" x14ac:dyDescent="0.25">
      <c r="A30" t="s">
        <v>1349</v>
      </c>
      <c r="B30" s="101" t="s">
        <v>160</v>
      </c>
      <c r="C30" s="112" t="s">
        <v>161</v>
      </c>
      <c r="D30" s="107">
        <v>250000000</v>
      </c>
      <c r="E30" s="99">
        <v>0</v>
      </c>
      <c r="F30" s="110">
        <v>250000000</v>
      </c>
      <c r="G30" s="108">
        <v>0</v>
      </c>
      <c r="H30" s="100">
        <v>250000000</v>
      </c>
      <c r="I30" s="100">
        <v>-2176867</v>
      </c>
      <c r="J30" s="100">
        <v>247823133</v>
      </c>
      <c r="K30" s="99">
        <v>99.13</v>
      </c>
      <c r="L30" s="100">
        <v>41565688</v>
      </c>
      <c r="M30" s="100">
        <v>247823133</v>
      </c>
      <c r="N30" s="102">
        <v>99.13</v>
      </c>
    </row>
    <row r="31" spans="1:14" ht="31.5" x14ac:dyDescent="0.25">
      <c r="A31" t="s">
        <v>1349</v>
      </c>
      <c r="B31" s="101" t="s">
        <v>31</v>
      </c>
      <c r="C31" s="112" t="s">
        <v>1121</v>
      </c>
      <c r="D31" s="107">
        <v>12214592000</v>
      </c>
      <c r="E31" s="100">
        <v>1268981764</v>
      </c>
      <c r="F31" s="110">
        <v>13483573764</v>
      </c>
      <c r="G31" s="108">
        <v>0</v>
      </c>
      <c r="H31" s="100">
        <v>13483573764</v>
      </c>
      <c r="I31" s="100">
        <v>3430570778</v>
      </c>
      <c r="J31" s="100">
        <v>11710358238</v>
      </c>
      <c r="K31" s="99">
        <v>86.85</v>
      </c>
      <c r="L31" s="100">
        <v>3463494857</v>
      </c>
      <c r="M31" s="100">
        <v>11710358238</v>
      </c>
      <c r="N31" s="102">
        <v>86.85</v>
      </c>
    </row>
    <row r="32" spans="1:14" x14ac:dyDescent="0.25">
      <c r="A32" t="s">
        <v>1349</v>
      </c>
      <c r="B32" s="101" t="s">
        <v>32</v>
      </c>
      <c r="C32" s="112" t="s">
        <v>33</v>
      </c>
      <c r="D32" s="107">
        <v>5244982000</v>
      </c>
      <c r="E32" s="100">
        <v>2121992764</v>
      </c>
      <c r="F32" s="110">
        <v>7366974764</v>
      </c>
      <c r="G32" s="108">
        <v>0</v>
      </c>
      <c r="H32" s="100">
        <v>7366974764</v>
      </c>
      <c r="I32" s="100">
        <v>1555641651</v>
      </c>
      <c r="J32" s="100">
        <v>5870980936</v>
      </c>
      <c r="K32" s="99">
        <v>79.69</v>
      </c>
      <c r="L32" s="100">
        <v>1555641651</v>
      </c>
      <c r="M32" s="100">
        <v>5870980936</v>
      </c>
      <c r="N32" s="102">
        <v>79.69</v>
      </c>
    </row>
    <row r="33" spans="1:14" x14ac:dyDescent="0.25">
      <c r="A33" t="s">
        <v>1349</v>
      </c>
      <c r="B33" s="101" t="s">
        <v>34</v>
      </c>
      <c r="C33" s="112" t="s">
        <v>35</v>
      </c>
      <c r="D33" s="107">
        <v>1431059000</v>
      </c>
      <c r="E33" s="99">
        <v>0</v>
      </c>
      <c r="F33" s="110">
        <v>1431059000</v>
      </c>
      <c r="G33" s="108">
        <v>0</v>
      </c>
      <c r="H33" s="100">
        <v>1431059000</v>
      </c>
      <c r="I33" s="100">
        <v>747765382</v>
      </c>
      <c r="J33" s="100">
        <v>941542963</v>
      </c>
      <c r="K33" s="99">
        <v>65.790000000000006</v>
      </c>
      <c r="L33" s="100">
        <v>747765382</v>
      </c>
      <c r="M33" s="100">
        <v>941542963</v>
      </c>
      <c r="N33" s="102">
        <v>65.790000000000006</v>
      </c>
    </row>
    <row r="34" spans="1:14" x14ac:dyDescent="0.25">
      <c r="A34" t="s">
        <v>1349</v>
      </c>
      <c r="B34" s="101" t="s">
        <v>36</v>
      </c>
      <c r="C34" s="112" t="s">
        <v>37</v>
      </c>
      <c r="D34" s="107">
        <v>2026501000</v>
      </c>
      <c r="E34" s="99">
        <v>0</v>
      </c>
      <c r="F34" s="110">
        <v>2026501000</v>
      </c>
      <c r="G34" s="108">
        <v>0</v>
      </c>
      <c r="H34" s="100">
        <v>2026501000</v>
      </c>
      <c r="I34" s="100">
        <v>246404780</v>
      </c>
      <c r="J34" s="100">
        <v>1510145406</v>
      </c>
      <c r="K34" s="99">
        <v>74.52</v>
      </c>
      <c r="L34" s="100">
        <v>246404780</v>
      </c>
      <c r="M34" s="100">
        <v>1510145406</v>
      </c>
      <c r="N34" s="102">
        <v>74.52</v>
      </c>
    </row>
    <row r="35" spans="1:14" x14ac:dyDescent="0.25">
      <c r="A35" t="s">
        <v>1349</v>
      </c>
      <c r="B35" s="101" t="s">
        <v>38</v>
      </c>
      <c r="C35" s="112" t="s">
        <v>39</v>
      </c>
      <c r="D35" s="107">
        <v>328834000</v>
      </c>
      <c r="E35" s="100">
        <v>2077993000</v>
      </c>
      <c r="F35" s="110">
        <v>2406827000</v>
      </c>
      <c r="G35" s="108">
        <v>0</v>
      </c>
      <c r="H35" s="100">
        <v>2406827000</v>
      </c>
      <c r="I35" s="100">
        <v>351973341</v>
      </c>
      <c r="J35" s="100">
        <v>2095284496</v>
      </c>
      <c r="K35" s="99">
        <v>87.06</v>
      </c>
      <c r="L35" s="100">
        <v>351973341</v>
      </c>
      <c r="M35" s="100">
        <v>2095284496</v>
      </c>
      <c r="N35" s="102">
        <v>87.06</v>
      </c>
    </row>
    <row r="36" spans="1:14" ht="31.5" x14ac:dyDescent="0.25">
      <c r="A36" t="s">
        <v>1349</v>
      </c>
      <c r="B36" s="101" t="s">
        <v>40</v>
      </c>
      <c r="C36" s="112" t="s">
        <v>41</v>
      </c>
      <c r="D36" s="107">
        <v>147801000</v>
      </c>
      <c r="E36" s="100">
        <v>43999764</v>
      </c>
      <c r="F36" s="110">
        <v>191800764</v>
      </c>
      <c r="G36" s="108">
        <v>0</v>
      </c>
      <c r="H36" s="100">
        <v>191800764</v>
      </c>
      <c r="I36" s="100">
        <v>32619428</v>
      </c>
      <c r="J36" s="100">
        <v>189630963</v>
      </c>
      <c r="K36" s="99">
        <v>98.87</v>
      </c>
      <c r="L36" s="100">
        <v>32619428</v>
      </c>
      <c r="M36" s="100">
        <v>189630963</v>
      </c>
      <c r="N36" s="102">
        <v>98.87</v>
      </c>
    </row>
    <row r="37" spans="1:14" x14ac:dyDescent="0.25">
      <c r="A37" t="s">
        <v>1349</v>
      </c>
      <c r="B37" s="101" t="s">
        <v>42</v>
      </c>
      <c r="C37" s="112" t="s">
        <v>43</v>
      </c>
      <c r="D37" s="107">
        <v>1310787000</v>
      </c>
      <c r="E37" s="99">
        <v>0</v>
      </c>
      <c r="F37" s="110">
        <v>1310787000</v>
      </c>
      <c r="G37" s="108">
        <v>0</v>
      </c>
      <c r="H37" s="100">
        <v>1310787000</v>
      </c>
      <c r="I37" s="100">
        <v>176878720</v>
      </c>
      <c r="J37" s="100">
        <v>1134377108</v>
      </c>
      <c r="K37" s="99">
        <v>86.54</v>
      </c>
      <c r="L37" s="100">
        <v>176878720</v>
      </c>
      <c r="M37" s="100">
        <v>1134377108</v>
      </c>
      <c r="N37" s="102">
        <v>86.54</v>
      </c>
    </row>
    <row r="38" spans="1:14" x14ac:dyDescent="0.25">
      <c r="A38" t="s">
        <v>1349</v>
      </c>
      <c r="B38" s="101" t="s">
        <v>44</v>
      </c>
      <c r="C38" s="112" t="s">
        <v>45</v>
      </c>
      <c r="D38" s="107">
        <v>6969610000</v>
      </c>
      <c r="E38" s="100">
        <v>-853011000</v>
      </c>
      <c r="F38" s="110">
        <v>6116599000</v>
      </c>
      <c r="G38" s="108">
        <v>0</v>
      </c>
      <c r="H38" s="100">
        <v>6116599000</v>
      </c>
      <c r="I38" s="100">
        <v>1874929127</v>
      </c>
      <c r="J38" s="100">
        <v>5839377302</v>
      </c>
      <c r="K38" s="99">
        <v>95.47</v>
      </c>
      <c r="L38" s="100">
        <v>1907853206</v>
      </c>
      <c r="M38" s="100">
        <v>5839377302</v>
      </c>
      <c r="N38" s="102">
        <v>95.47</v>
      </c>
    </row>
    <row r="39" spans="1:14" x14ac:dyDescent="0.25">
      <c r="A39" t="s">
        <v>1349</v>
      </c>
      <c r="B39" s="101" t="s">
        <v>46</v>
      </c>
      <c r="C39" s="112" t="s">
        <v>47</v>
      </c>
      <c r="D39" s="107">
        <v>1888021000</v>
      </c>
      <c r="E39" s="100">
        <v>1149102000</v>
      </c>
      <c r="F39" s="110">
        <v>3037123000</v>
      </c>
      <c r="G39" s="108">
        <v>0</v>
      </c>
      <c r="H39" s="100">
        <v>3037123000</v>
      </c>
      <c r="I39" s="100">
        <v>1385156530</v>
      </c>
      <c r="J39" s="100">
        <v>2991544464</v>
      </c>
      <c r="K39" s="99">
        <v>98.5</v>
      </c>
      <c r="L39" s="100">
        <v>1418080609</v>
      </c>
      <c r="M39" s="100">
        <v>2991544464</v>
      </c>
      <c r="N39" s="102">
        <v>98.5</v>
      </c>
    </row>
    <row r="40" spans="1:14" x14ac:dyDescent="0.25">
      <c r="A40" t="s">
        <v>1349</v>
      </c>
      <c r="B40" s="101" t="s">
        <v>48</v>
      </c>
      <c r="C40" s="112" t="s">
        <v>49</v>
      </c>
      <c r="D40" s="107">
        <v>1371218000</v>
      </c>
      <c r="E40" s="100">
        <v>31680000</v>
      </c>
      <c r="F40" s="110">
        <v>1402898000</v>
      </c>
      <c r="G40" s="108">
        <v>0</v>
      </c>
      <c r="H40" s="100">
        <v>1402898000</v>
      </c>
      <c r="I40" s="100">
        <v>242992660</v>
      </c>
      <c r="J40" s="100">
        <v>1400175013</v>
      </c>
      <c r="K40" s="99">
        <v>99.81</v>
      </c>
      <c r="L40" s="100">
        <v>242992660</v>
      </c>
      <c r="M40" s="100">
        <v>1400175013</v>
      </c>
      <c r="N40" s="102">
        <v>99.81</v>
      </c>
    </row>
    <row r="41" spans="1:14" x14ac:dyDescent="0.25">
      <c r="A41" t="s">
        <v>1349</v>
      </c>
      <c r="B41" s="101" t="s">
        <v>50</v>
      </c>
      <c r="C41" s="112" t="s">
        <v>51</v>
      </c>
      <c r="D41" s="107">
        <v>2077993000</v>
      </c>
      <c r="E41" s="100">
        <v>-2077993000</v>
      </c>
      <c r="F41" s="102">
        <v>0</v>
      </c>
      <c r="G41" s="108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102">
        <v>0</v>
      </c>
    </row>
    <row r="42" spans="1:14" x14ac:dyDescent="0.25">
      <c r="A42" t="s">
        <v>1349</v>
      </c>
      <c r="B42" s="101" t="s">
        <v>52</v>
      </c>
      <c r="C42" s="112" t="s">
        <v>53</v>
      </c>
      <c r="D42" s="107">
        <v>163846000</v>
      </c>
      <c r="E42" s="99">
        <v>0</v>
      </c>
      <c r="F42" s="110">
        <v>163846000</v>
      </c>
      <c r="G42" s="108">
        <v>0</v>
      </c>
      <c r="H42" s="100">
        <v>163846000</v>
      </c>
      <c r="I42" s="100">
        <v>22109840</v>
      </c>
      <c r="J42" s="100">
        <v>141797144</v>
      </c>
      <c r="K42" s="99">
        <v>86.54</v>
      </c>
      <c r="L42" s="100">
        <v>22109840</v>
      </c>
      <c r="M42" s="100">
        <v>141797144</v>
      </c>
      <c r="N42" s="102">
        <v>86.54</v>
      </c>
    </row>
    <row r="43" spans="1:14" x14ac:dyDescent="0.25">
      <c r="A43" t="s">
        <v>1349</v>
      </c>
      <c r="B43" s="101" t="s">
        <v>54</v>
      </c>
      <c r="C43" s="112" t="s">
        <v>55</v>
      </c>
      <c r="D43" s="107">
        <v>983089000</v>
      </c>
      <c r="E43" s="99">
        <v>0</v>
      </c>
      <c r="F43" s="110">
        <v>983089000</v>
      </c>
      <c r="G43" s="108">
        <v>0</v>
      </c>
      <c r="H43" s="100">
        <v>983089000</v>
      </c>
      <c r="I43" s="100">
        <v>132659040</v>
      </c>
      <c r="J43" s="100">
        <v>850782844</v>
      </c>
      <c r="K43" s="99">
        <v>86.54</v>
      </c>
      <c r="L43" s="100">
        <v>132659040</v>
      </c>
      <c r="M43" s="100">
        <v>850782844</v>
      </c>
      <c r="N43" s="102">
        <v>86.54</v>
      </c>
    </row>
    <row r="44" spans="1:14" x14ac:dyDescent="0.25">
      <c r="A44" t="s">
        <v>1349</v>
      </c>
      <c r="B44" s="101" t="s">
        <v>56</v>
      </c>
      <c r="C44" s="112" t="s">
        <v>57</v>
      </c>
      <c r="D44" s="107">
        <v>163846000</v>
      </c>
      <c r="E44" s="99">
        <v>0</v>
      </c>
      <c r="F44" s="110">
        <v>163846000</v>
      </c>
      <c r="G44" s="108">
        <v>0</v>
      </c>
      <c r="H44" s="100">
        <v>163846000</v>
      </c>
      <c r="I44" s="100">
        <v>22109840</v>
      </c>
      <c r="J44" s="100">
        <v>141797144</v>
      </c>
      <c r="K44" s="99">
        <v>86.54</v>
      </c>
      <c r="L44" s="100">
        <v>22109840</v>
      </c>
      <c r="M44" s="100">
        <v>141797144</v>
      </c>
      <c r="N44" s="102">
        <v>86.54</v>
      </c>
    </row>
    <row r="45" spans="1:14" x14ac:dyDescent="0.25">
      <c r="A45" t="s">
        <v>1349</v>
      </c>
      <c r="B45" s="101" t="s">
        <v>58</v>
      </c>
      <c r="C45" s="112" t="s">
        <v>59</v>
      </c>
      <c r="D45" s="107">
        <v>316368000</v>
      </c>
      <c r="E45" s="99">
        <v>0</v>
      </c>
      <c r="F45" s="110">
        <v>316368000</v>
      </c>
      <c r="G45" s="108">
        <v>0</v>
      </c>
      <c r="H45" s="100">
        <v>316368000</v>
      </c>
      <c r="I45" s="100">
        <v>44219680</v>
      </c>
      <c r="J45" s="100">
        <v>283594297</v>
      </c>
      <c r="K45" s="99">
        <v>89.64</v>
      </c>
      <c r="L45" s="100">
        <v>44219680</v>
      </c>
      <c r="M45" s="100">
        <v>283594297</v>
      </c>
      <c r="N45" s="102">
        <v>89.64</v>
      </c>
    </row>
    <row r="46" spans="1:14" x14ac:dyDescent="0.25">
      <c r="A46" t="s">
        <v>1349</v>
      </c>
      <c r="B46" s="101" t="s">
        <v>60</v>
      </c>
      <c r="C46" s="112" t="s">
        <v>61</v>
      </c>
      <c r="D46" s="107">
        <v>5229000</v>
      </c>
      <c r="E46" s="100">
        <v>44200000</v>
      </c>
      <c r="F46" s="110">
        <v>49429000</v>
      </c>
      <c r="G46" s="108">
        <v>0</v>
      </c>
      <c r="H46" s="100">
        <v>49429000</v>
      </c>
      <c r="I46" s="100">
        <v>25681537</v>
      </c>
      <c r="J46" s="100">
        <v>29686396</v>
      </c>
      <c r="K46" s="99">
        <v>60.06</v>
      </c>
      <c r="L46" s="100">
        <v>25681537</v>
      </c>
      <c r="M46" s="100">
        <v>29686396</v>
      </c>
      <c r="N46" s="102">
        <v>60.06</v>
      </c>
    </row>
    <row r="47" spans="1:14" x14ac:dyDescent="0.25">
      <c r="A47" t="s">
        <v>1349</v>
      </c>
      <c r="B47" s="101" t="s">
        <v>62</v>
      </c>
      <c r="C47" s="112" t="s">
        <v>63</v>
      </c>
      <c r="D47" s="107">
        <v>23046800000</v>
      </c>
      <c r="E47" s="100">
        <v>-378618260</v>
      </c>
      <c r="F47" s="110">
        <v>22668181740</v>
      </c>
      <c r="G47" s="108">
        <v>0</v>
      </c>
      <c r="H47" s="100">
        <v>22668181740</v>
      </c>
      <c r="I47" s="100">
        <v>1518810081</v>
      </c>
      <c r="J47" s="100">
        <v>20656148443</v>
      </c>
      <c r="K47" s="99">
        <v>91.12</v>
      </c>
      <c r="L47" s="100">
        <v>2928377165</v>
      </c>
      <c r="M47" s="100">
        <v>14739260144</v>
      </c>
      <c r="N47" s="102">
        <v>65.02</v>
      </c>
    </row>
    <row r="48" spans="1:14" x14ac:dyDescent="0.25">
      <c r="A48" t="s">
        <v>1349</v>
      </c>
      <c r="B48" s="101" t="s">
        <v>80</v>
      </c>
      <c r="C48" s="112" t="s">
        <v>81</v>
      </c>
      <c r="D48" s="107">
        <v>2039500000</v>
      </c>
      <c r="E48" s="100">
        <v>78020860</v>
      </c>
      <c r="F48" s="110">
        <v>2117520860</v>
      </c>
      <c r="G48" s="108">
        <v>0</v>
      </c>
      <c r="H48" s="100">
        <v>2117520860</v>
      </c>
      <c r="I48" s="100">
        <v>317871440</v>
      </c>
      <c r="J48" s="100">
        <v>2006236312</v>
      </c>
      <c r="K48" s="99">
        <v>94.74</v>
      </c>
      <c r="L48" s="100">
        <v>619309859</v>
      </c>
      <c r="M48" s="100">
        <v>1317655421</v>
      </c>
      <c r="N48" s="102">
        <v>62.23</v>
      </c>
    </row>
    <row r="49" spans="1:14" x14ac:dyDescent="0.25">
      <c r="A49" t="s">
        <v>1349</v>
      </c>
      <c r="B49" s="101" t="s">
        <v>162</v>
      </c>
      <c r="C49" s="112" t="s">
        <v>163</v>
      </c>
      <c r="D49" s="107">
        <v>81000000</v>
      </c>
      <c r="E49" s="99">
        <v>0</v>
      </c>
      <c r="F49" s="110">
        <v>81000000</v>
      </c>
      <c r="G49" s="108">
        <v>0</v>
      </c>
      <c r="H49" s="100">
        <v>81000000</v>
      </c>
      <c r="I49" s="99">
        <v>-373</v>
      </c>
      <c r="J49" s="100">
        <v>64743604</v>
      </c>
      <c r="K49" s="99">
        <v>79.930000000000007</v>
      </c>
      <c r="L49" s="100">
        <v>26170211</v>
      </c>
      <c r="M49" s="100">
        <v>64743604</v>
      </c>
      <c r="N49" s="102">
        <v>79.930000000000007</v>
      </c>
    </row>
    <row r="50" spans="1:14" x14ac:dyDescent="0.25">
      <c r="A50" t="s">
        <v>1349</v>
      </c>
      <c r="B50" s="101" t="s">
        <v>82</v>
      </c>
      <c r="C50" s="112" t="s">
        <v>83</v>
      </c>
      <c r="D50" s="107">
        <v>824000000</v>
      </c>
      <c r="E50" s="100">
        <v>-131979140</v>
      </c>
      <c r="F50" s="110">
        <v>692020860</v>
      </c>
      <c r="G50" s="108">
        <v>0</v>
      </c>
      <c r="H50" s="100">
        <v>692020860</v>
      </c>
      <c r="I50" s="100">
        <v>87070577</v>
      </c>
      <c r="J50" s="100">
        <v>691573987</v>
      </c>
      <c r="K50" s="99">
        <v>99.94</v>
      </c>
      <c r="L50" s="100">
        <v>88062881</v>
      </c>
      <c r="M50" s="100">
        <v>492691630</v>
      </c>
      <c r="N50" s="102">
        <v>71.2</v>
      </c>
    </row>
    <row r="51" spans="1:14" ht="31.5" x14ac:dyDescent="0.25">
      <c r="A51" t="s">
        <v>1349</v>
      </c>
      <c r="B51" s="101" t="s">
        <v>84</v>
      </c>
      <c r="C51" s="112" t="s">
        <v>85</v>
      </c>
      <c r="D51" s="107">
        <v>162000000</v>
      </c>
      <c r="E51" s="100">
        <v>10000000</v>
      </c>
      <c r="F51" s="110">
        <v>172000000</v>
      </c>
      <c r="G51" s="108">
        <v>0</v>
      </c>
      <c r="H51" s="100">
        <v>172000000</v>
      </c>
      <c r="I51" s="100">
        <v>41324</v>
      </c>
      <c r="J51" s="100">
        <v>160412324</v>
      </c>
      <c r="K51" s="99">
        <v>93.26</v>
      </c>
      <c r="L51" s="100">
        <v>12384131</v>
      </c>
      <c r="M51" s="100">
        <v>93307490</v>
      </c>
      <c r="N51" s="102">
        <v>54.25</v>
      </c>
    </row>
    <row r="52" spans="1:14" x14ac:dyDescent="0.25">
      <c r="A52" t="s">
        <v>1349</v>
      </c>
      <c r="B52" s="101" t="s">
        <v>86</v>
      </c>
      <c r="C52" s="112" t="s">
        <v>87</v>
      </c>
      <c r="D52" s="107">
        <v>962000000</v>
      </c>
      <c r="E52" s="100">
        <v>200000000</v>
      </c>
      <c r="F52" s="110">
        <v>1162000000</v>
      </c>
      <c r="G52" s="108">
        <v>0</v>
      </c>
      <c r="H52" s="100">
        <v>1162000000</v>
      </c>
      <c r="I52" s="100">
        <v>230759912</v>
      </c>
      <c r="J52" s="100">
        <v>1083010397</v>
      </c>
      <c r="K52" s="99">
        <v>93.2</v>
      </c>
      <c r="L52" s="100">
        <v>492692636</v>
      </c>
      <c r="M52" s="100">
        <v>660416697</v>
      </c>
      <c r="N52" s="102">
        <v>56.83</v>
      </c>
    </row>
    <row r="53" spans="1:14" x14ac:dyDescent="0.25">
      <c r="A53" t="s">
        <v>1349</v>
      </c>
      <c r="B53" s="101" t="s">
        <v>88</v>
      </c>
      <c r="C53" s="112" t="s">
        <v>89</v>
      </c>
      <c r="D53" s="107">
        <v>10500000</v>
      </c>
      <c r="E53" s="99">
        <v>0</v>
      </c>
      <c r="F53" s="110">
        <v>10500000</v>
      </c>
      <c r="G53" s="108">
        <v>0</v>
      </c>
      <c r="H53" s="100">
        <v>10500000</v>
      </c>
      <c r="I53" s="99">
        <v>0</v>
      </c>
      <c r="J53" s="100">
        <v>6496000</v>
      </c>
      <c r="K53" s="99">
        <v>61.87</v>
      </c>
      <c r="L53" s="99">
        <v>0</v>
      </c>
      <c r="M53" s="100">
        <v>6496000</v>
      </c>
      <c r="N53" s="102">
        <v>61.87</v>
      </c>
    </row>
    <row r="54" spans="1:14" x14ac:dyDescent="0.25">
      <c r="A54" t="s">
        <v>1349</v>
      </c>
      <c r="B54" s="101" t="s">
        <v>90</v>
      </c>
      <c r="C54" s="112" t="s">
        <v>91</v>
      </c>
      <c r="D54" s="107">
        <v>21004300000</v>
      </c>
      <c r="E54" s="100">
        <v>-456639120</v>
      </c>
      <c r="F54" s="110">
        <v>20547660880</v>
      </c>
      <c r="G54" s="108">
        <v>0</v>
      </c>
      <c r="H54" s="100">
        <v>20547660880</v>
      </c>
      <c r="I54" s="100">
        <v>1200539318</v>
      </c>
      <c r="J54" s="100">
        <v>18647681598</v>
      </c>
      <c r="K54" s="99">
        <v>90.75</v>
      </c>
      <c r="L54" s="100">
        <v>2308667983</v>
      </c>
      <c r="M54" s="100">
        <v>13419374190</v>
      </c>
      <c r="N54" s="102">
        <v>65.31</v>
      </c>
    </row>
    <row r="55" spans="1:14" x14ac:dyDescent="0.25">
      <c r="A55" t="s">
        <v>1349</v>
      </c>
      <c r="B55" s="101" t="s">
        <v>92</v>
      </c>
      <c r="C55" s="112" t="s">
        <v>93</v>
      </c>
      <c r="D55" s="107">
        <v>569000000</v>
      </c>
      <c r="E55" s="100">
        <v>73495224</v>
      </c>
      <c r="F55" s="110">
        <v>642495224</v>
      </c>
      <c r="G55" s="108">
        <v>0</v>
      </c>
      <c r="H55" s="100">
        <v>642495224</v>
      </c>
      <c r="I55" s="100">
        <v>14000000</v>
      </c>
      <c r="J55" s="100">
        <v>593260825</v>
      </c>
      <c r="K55" s="99">
        <v>92.34</v>
      </c>
      <c r="L55" s="100">
        <v>130256932</v>
      </c>
      <c r="M55" s="100">
        <v>415116874</v>
      </c>
      <c r="N55" s="102">
        <v>64.61</v>
      </c>
    </row>
    <row r="56" spans="1:14" x14ac:dyDescent="0.25">
      <c r="A56" t="s">
        <v>1349</v>
      </c>
      <c r="B56" s="101" t="s">
        <v>94</v>
      </c>
      <c r="C56" s="112" t="s">
        <v>95</v>
      </c>
      <c r="D56" s="107">
        <v>200000000</v>
      </c>
      <c r="E56" s="100">
        <v>30000000</v>
      </c>
      <c r="F56" s="110">
        <v>230000000</v>
      </c>
      <c r="G56" s="108">
        <v>0</v>
      </c>
      <c r="H56" s="100">
        <v>230000000</v>
      </c>
      <c r="I56" s="100">
        <v>12477452</v>
      </c>
      <c r="J56" s="100">
        <v>212947785</v>
      </c>
      <c r="K56" s="99">
        <v>92.59</v>
      </c>
      <c r="L56" s="100">
        <v>30541985</v>
      </c>
      <c r="M56" s="100">
        <v>172280440</v>
      </c>
      <c r="N56" s="102">
        <v>74.900000000000006</v>
      </c>
    </row>
    <row r="57" spans="1:14" ht="31.5" x14ac:dyDescent="0.25">
      <c r="A57" t="s">
        <v>1349</v>
      </c>
      <c r="B57" s="101" t="s">
        <v>96</v>
      </c>
      <c r="C57" s="112" t="s">
        <v>97</v>
      </c>
      <c r="D57" s="107">
        <v>786000000</v>
      </c>
      <c r="E57" s="100">
        <v>-79753644</v>
      </c>
      <c r="F57" s="110">
        <v>706246356</v>
      </c>
      <c r="G57" s="108">
        <v>0</v>
      </c>
      <c r="H57" s="100">
        <v>706246356</v>
      </c>
      <c r="I57" s="100">
        <v>12615221</v>
      </c>
      <c r="J57" s="100">
        <v>697601583</v>
      </c>
      <c r="K57" s="99">
        <v>98.78</v>
      </c>
      <c r="L57" s="100">
        <v>111975990</v>
      </c>
      <c r="M57" s="100">
        <v>584103991</v>
      </c>
      <c r="N57" s="102">
        <v>82.71</v>
      </c>
    </row>
    <row r="58" spans="1:14" x14ac:dyDescent="0.25">
      <c r="A58" t="s">
        <v>1349</v>
      </c>
      <c r="B58" s="101" t="s">
        <v>98</v>
      </c>
      <c r="C58" s="112" t="s">
        <v>99</v>
      </c>
      <c r="D58" s="107">
        <v>161000000</v>
      </c>
      <c r="E58" s="99">
        <v>0</v>
      </c>
      <c r="F58" s="110">
        <v>161000000</v>
      </c>
      <c r="G58" s="108">
        <v>0</v>
      </c>
      <c r="H58" s="100">
        <v>161000000</v>
      </c>
      <c r="I58" s="100">
        <v>5886268</v>
      </c>
      <c r="J58" s="100">
        <v>149403142</v>
      </c>
      <c r="K58" s="99">
        <v>92.8</v>
      </c>
      <c r="L58" s="100">
        <v>4319631</v>
      </c>
      <c r="M58" s="100">
        <v>85040883</v>
      </c>
      <c r="N58" s="102">
        <v>52.82</v>
      </c>
    </row>
    <row r="59" spans="1:14" x14ac:dyDescent="0.25">
      <c r="A59" t="s">
        <v>1349</v>
      </c>
      <c r="B59" s="101" t="s">
        <v>100</v>
      </c>
      <c r="C59" s="112" t="s">
        <v>101</v>
      </c>
      <c r="D59" s="107">
        <v>6739000000</v>
      </c>
      <c r="E59" s="100">
        <v>-866000689</v>
      </c>
      <c r="F59" s="110">
        <v>5872999311</v>
      </c>
      <c r="G59" s="108">
        <v>0</v>
      </c>
      <c r="H59" s="100">
        <v>5872999311</v>
      </c>
      <c r="I59" s="100">
        <v>199509689</v>
      </c>
      <c r="J59" s="100">
        <v>5368839139</v>
      </c>
      <c r="K59" s="99">
        <v>91.42</v>
      </c>
      <c r="L59" s="100">
        <v>573320644</v>
      </c>
      <c r="M59" s="100">
        <v>3324903130</v>
      </c>
      <c r="N59" s="102">
        <v>56.61</v>
      </c>
    </row>
    <row r="60" spans="1:14" x14ac:dyDescent="0.25">
      <c r="A60" t="s">
        <v>1349</v>
      </c>
      <c r="B60" s="101" t="s">
        <v>102</v>
      </c>
      <c r="C60" s="112" t="s">
        <v>103</v>
      </c>
      <c r="D60" s="107">
        <v>6739000000</v>
      </c>
      <c r="E60" s="100">
        <v>-866000689</v>
      </c>
      <c r="F60" s="110">
        <v>5872999311</v>
      </c>
      <c r="G60" s="108">
        <v>0</v>
      </c>
      <c r="H60" s="100">
        <v>5872999311</v>
      </c>
      <c r="I60" s="100">
        <v>199509689</v>
      </c>
      <c r="J60" s="100">
        <v>5368839139</v>
      </c>
      <c r="K60" s="99">
        <v>91.42</v>
      </c>
      <c r="L60" s="100">
        <v>573320644</v>
      </c>
      <c r="M60" s="100">
        <v>3324903130</v>
      </c>
      <c r="N60" s="102">
        <v>56.61</v>
      </c>
    </row>
    <row r="61" spans="1:14" x14ac:dyDescent="0.25">
      <c r="A61" t="s">
        <v>1349</v>
      </c>
      <c r="B61" s="101" t="s">
        <v>104</v>
      </c>
      <c r="C61" s="112" t="s">
        <v>105</v>
      </c>
      <c r="D61" s="107">
        <v>1202300000</v>
      </c>
      <c r="E61" s="100">
        <v>520000000</v>
      </c>
      <c r="F61" s="110">
        <v>1722300000</v>
      </c>
      <c r="G61" s="108">
        <v>0</v>
      </c>
      <c r="H61" s="100">
        <v>1722300000</v>
      </c>
      <c r="I61" s="100">
        <v>9822209</v>
      </c>
      <c r="J61" s="100">
        <v>573757336</v>
      </c>
      <c r="K61" s="99">
        <v>33.31</v>
      </c>
      <c r="L61" s="100">
        <v>10820103</v>
      </c>
      <c r="M61" s="100">
        <v>573757336</v>
      </c>
      <c r="N61" s="102">
        <v>33.31</v>
      </c>
    </row>
    <row r="62" spans="1:14" x14ac:dyDescent="0.25">
      <c r="A62" t="s">
        <v>1349</v>
      </c>
      <c r="B62" s="101" t="s">
        <v>106</v>
      </c>
      <c r="C62" s="112" t="s">
        <v>107</v>
      </c>
      <c r="D62" s="107">
        <v>1202300000</v>
      </c>
      <c r="E62" s="100">
        <v>520000000</v>
      </c>
      <c r="F62" s="110">
        <v>1722300000</v>
      </c>
      <c r="G62" s="108">
        <v>0</v>
      </c>
      <c r="H62" s="100">
        <v>1722300000</v>
      </c>
      <c r="I62" s="100">
        <v>9822209</v>
      </c>
      <c r="J62" s="100">
        <v>573757336</v>
      </c>
      <c r="K62" s="99">
        <v>33.31</v>
      </c>
      <c r="L62" s="100">
        <v>10820103</v>
      </c>
      <c r="M62" s="100">
        <v>573757336</v>
      </c>
      <c r="N62" s="102">
        <v>33.31</v>
      </c>
    </row>
    <row r="63" spans="1:14" x14ac:dyDescent="0.25">
      <c r="A63" t="s">
        <v>1349</v>
      </c>
      <c r="B63" s="101" t="s">
        <v>108</v>
      </c>
      <c r="C63" s="112" t="s">
        <v>109</v>
      </c>
      <c r="D63" s="107">
        <v>1275000000</v>
      </c>
      <c r="E63" s="100">
        <v>10000000</v>
      </c>
      <c r="F63" s="110">
        <v>1285000000</v>
      </c>
      <c r="G63" s="108">
        <v>0</v>
      </c>
      <c r="H63" s="100">
        <v>1285000000</v>
      </c>
      <c r="I63" s="100">
        <v>119786129</v>
      </c>
      <c r="J63" s="100">
        <v>1153312035</v>
      </c>
      <c r="K63" s="99">
        <v>89.75</v>
      </c>
      <c r="L63" s="100">
        <v>119786129</v>
      </c>
      <c r="M63" s="100">
        <v>1153312035</v>
      </c>
      <c r="N63" s="102">
        <v>89.75</v>
      </c>
    </row>
    <row r="64" spans="1:14" x14ac:dyDescent="0.25">
      <c r="A64" t="s">
        <v>1349</v>
      </c>
      <c r="B64" s="101" t="s">
        <v>110</v>
      </c>
      <c r="C64" s="112" t="s">
        <v>111</v>
      </c>
      <c r="D64" s="107">
        <v>637195000</v>
      </c>
      <c r="E64" s="99">
        <v>0</v>
      </c>
      <c r="F64" s="110">
        <v>637195000</v>
      </c>
      <c r="G64" s="108">
        <v>0</v>
      </c>
      <c r="H64" s="100">
        <v>637195000</v>
      </c>
      <c r="I64" s="100">
        <v>70364084</v>
      </c>
      <c r="J64" s="100">
        <v>592753306</v>
      </c>
      <c r="K64" s="99">
        <v>93.03</v>
      </c>
      <c r="L64" s="100">
        <v>70364084</v>
      </c>
      <c r="M64" s="100">
        <v>592753306</v>
      </c>
      <c r="N64" s="102">
        <v>93.03</v>
      </c>
    </row>
    <row r="65" spans="1:14" x14ac:dyDescent="0.25">
      <c r="A65" t="s">
        <v>1349</v>
      </c>
      <c r="B65" s="101" t="s">
        <v>112</v>
      </c>
      <c r="C65" s="112" t="s">
        <v>113</v>
      </c>
      <c r="D65" s="107">
        <v>102000000</v>
      </c>
      <c r="E65" s="99">
        <v>0</v>
      </c>
      <c r="F65" s="110">
        <v>102000000</v>
      </c>
      <c r="G65" s="108">
        <v>0</v>
      </c>
      <c r="H65" s="100">
        <v>102000000</v>
      </c>
      <c r="I65" s="100">
        <v>6899095</v>
      </c>
      <c r="J65" s="100">
        <v>101925524</v>
      </c>
      <c r="K65" s="99">
        <v>99.93</v>
      </c>
      <c r="L65" s="100">
        <v>6899095</v>
      </c>
      <c r="M65" s="100">
        <v>101925524</v>
      </c>
      <c r="N65" s="102">
        <v>99.93</v>
      </c>
    </row>
    <row r="66" spans="1:14" x14ac:dyDescent="0.25">
      <c r="A66" t="s">
        <v>1349</v>
      </c>
      <c r="B66" s="101" t="s">
        <v>114</v>
      </c>
      <c r="C66" s="112" t="s">
        <v>115</v>
      </c>
      <c r="D66" s="107">
        <v>30565000</v>
      </c>
      <c r="E66" s="99">
        <v>0</v>
      </c>
      <c r="F66" s="110">
        <v>30565000</v>
      </c>
      <c r="G66" s="108">
        <v>0</v>
      </c>
      <c r="H66" s="100">
        <v>30565000</v>
      </c>
      <c r="I66" s="100">
        <v>5719680</v>
      </c>
      <c r="J66" s="100">
        <v>24987920</v>
      </c>
      <c r="K66" s="99">
        <v>81.75</v>
      </c>
      <c r="L66" s="100">
        <v>5719680</v>
      </c>
      <c r="M66" s="100">
        <v>24987920</v>
      </c>
      <c r="N66" s="102">
        <v>81.75</v>
      </c>
    </row>
    <row r="67" spans="1:14" x14ac:dyDescent="0.25">
      <c r="A67" t="s">
        <v>1349</v>
      </c>
      <c r="B67" s="101" t="s">
        <v>116</v>
      </c>
      <c r="C67" s="112" t="s">
        <v>117</v>
      </c>
      <c r="D67" s="107">
        <v>505000000</v>
      </c>
      <c r="E67" s="99">
        <v>0</v>
      </c>
      <c r="F67" s="110">
        <v>505000000</v>
      </c>
      <c r="G67" s="108">
        <v>0</v>
      </c>
      <c r="H67" s="100">
        <v>505000000</v>
      </c>
      <c r="I67" s="100">
        <v>36797450</v>
      </c>
      <c r="J67" s="100">
        <v>433403275</v>
      </c>
      <c r="K67" s="99">
        <v>85.82</v>
      </c>
      <c r="L67" s="100">
        <v>36797450</v>
      </c>
      <c r="M67" s="100">
        <v>433403275</v>
      </c>
      <c r="N67" s="102">
        <v>85.82</v>
      </c>
    </row>
    <row r="68" spans="1:14" x14ac:dyDescent="0.25">
      <c r="A68" t="s">
        <v>1349</v>
      </c>
      <c r="B68" s="101" t="s">
        <v>164</v>
      </c>
      <c r="C68" s="112" t="s">
        <v>165</v>
      </c>
      <c r="D68" s="107">
        <v>240000</v>
      </c>
      <c r="E68" s="100">
        <v>10000000</v>
      </c>
      <c r="F68" s="110">
        <v>10240000</v>
      </c>
      <c r="G68" s="108">
        <v>0</v>
      </c>
      <c r="H68" s="100">
        <v>10240000</v>
      </c>
      <c r="I68" s="100">
        <v>5820</v>
      </c>
      <c r="J68" s="100">
        <v>242010</v>
      </c>
      <c r="K68" s="99">
        <v>2.36</v>
      </c>
      <c r="L68" s="100">
        <v>5820</v>
      </c>
      <c r="M68" s="100">
        <v>242010</v>
      </c>
      <c r="N68" s="102">
        <v>2.36</v>
      </c>
    </row>
    <row r="69" spans="1:14" x14ac:dyDescent="0.25">
      <c r="A69" t="s">
        <v>1349</v>
      </c>
      <c r="B69" s="101" t="s">
        <v>118</v>
      </c>
      <c r="C69" s="112" t="s">
        <v>119</v>
      </c>
      <c r="D69" s="107">
        <v>50000000</v>
      </c>
      <c r="E69" s="99">
        <v>0</v>
      </c>
      <c r="F69" s="110">
        <v>50000000</v>
      </c>
      <c r="G69" s="108">
        <v>0</v>
      </c>
      <c r="H69" s="100">
        <v>50000000</v>
      </c>
      <c r="I69" s="100">
        <v>4466000</v>
      </c>
      <c r="J69" s="100">
        <v>40666858</v>
      </c>
      <c r="K69" s="99">
        <v>81.33</v>
      </c>
      <c r="L69" s="100">
        <v>3900000</v>
      </c>
      <c r="M69" s="100">
        <v>5700000</v>
      </c>
      <c r="N69" s="102">
        <v>11.4</v>
      </c>
    </row>
    <row r="70" spans="1:14" x14ac:dyDescent="0.25">
      <c r="A70" t="s">
        <v>1349</v>
      </c>
      <c r="B70" s="101" t="s">
        <v>120</v>
      </c>
      <c r="C70" s="112" t="s">
        <v>121</v>
      </c>
      <c r="D70" s="107">
        <v>50000000</v>
      </c>
      <c r="E70" s="99">
        <v>0</v>
      </c>
      <c r="F70" s="110">
        <v>50000000</v>
      </c>
      <c r="G70" s="108">
        <v>0</v>
      </c>
      <c r="H70" s="100">
        <v>50000000</v>
      </c>
      <c r="I70" s="100">
        <v>4466000</v>
      </c>
      <c r="J70" s="100">
        <v>40666858</v>
      </c>
      <c r="K70" s="99">
        <v>81.33</v>
      </c>
      <c r="L70" s="100">
        <v>3900000</v>
      </c>
      <c r="M70" s="100">
        <v>5700000</v>
      </c>
      <c r="N70" s="102">
        <v>11.4</v>
      </c>
    </row>
    <row r="71" spans="1:14" x14ac:dyDescent="0.25">
      <c r="A71" t="s">
        <v>1349</v>
      </c>
      <c r="B71" s="101" t="s">
        <v>122</v>
      </c>
      <c r="C71" s="112" t="s">
        <v>123</v>
      </c>
      <c r="D71" s="107">
        <v>292000000</v>
      </c>
      <c r="E71" s="100">
        <v>50000000</v>
      </c>
      <c r="F71" s="110">
        <v>342000000</v>
      </c>
      <c r="G71" s="108">
        <v>0</v>
      </c>
      <c r="H71" s="100">
        <v>342000000</v>
      </c>
      <c r="I71" s="100">
        <v>15803200</v>
      </c>
      <c r="J71" s="100">
        <v>341999000</v>
      </c>
      <c r="K71" s="99">
        <v>100</v>
      </c>
      <c r="L71" s="100">
        <v>164305989</v>
      </c>
      <c r="M71" s="100">
        <v>338610999</v>
      </c>
      <c r="N71" s="102">
        <v>99.01</v>
      </c>
    </row>
    <row r="72" spans="1:14" x14ac:dyDescent="0.25">
      <c r="A72" t="s">
        <v>1349</v>
      </c>
      <c r="B72" s="101" t="s">
        <v>124</v>
      </c>
      <c r="C72" s="112" t="s">
        <v>125</v>
      </c>
      <c r="D72" s="107">
        <v>271000000</v>
      </c>
      <c r="E72" s="99">
        <v>0</v>
      </c>
      <c r="F72" s="110">
        <v>271000000</v>
      </c>
      <c r="G72" s="108">
        <v>0</v>
      </c>
      <c r="H72" s="100">
        <v>271000000</v>
      </c>
      <c r="I72" s="100">
        <v>67666808</v>
      </c>
      <c r="J72" s="100">
        <v>271000000</v>
      </c>
      <c r="K72" s="99">
        <v>100</v>
      </c>
      <c r="L72" s="100">
        <v>85501485</v>
      </c>
      <c r="M72" s="100">
        <v>193779529</v>
      </c>
      <c r="N72" s="102">
        <v>71.510000000000005</v>
      </c>
    </row>
    <row r="73" spans="1:14" x14ac:dyDescent="0.25">
      <c r="A73" t="s">
        <v>1349</v>
      </c>
      <c r="B73" s="101" t="s">
        <v>126</v>
      </c>
      <c r="C73" s="112" t="s">
        <v>127</v>
      </c>
      <c r="D73" s="107">
        <v>56000000</v>
      </c>
      <c r="E73" s="100">
        <v>-41000000</v>
      </c>
      <c r="F73" s="110">
        <v>15000000</v>
      </c>
      <c r="G73" s="108">
        <v>0</v>
      </c>
      <c r="H73" s="100">
        <v>15000000</v>
      </c>
      <c r="I73" s="99">
        <v>0</v>
      </c>
      <c r="J73" s="100">
        <v>15000000</v>
      </c>
      <c r="K73" s="99">
        <v>100</v>
      </c>
      <c r="L73" s="99">
        <v>0</v>
      </c>
      <c r="M73" s="100">
        <v>14963100</v>
      </c>
      <c r="N73" s="102">
        <v>99.75</v>
      </c>
    </row>
    <row r="74" spans="1:14" ht="31.5" x14ac:dyDescent="0.25">
      <c r="A74" t="s">
        <v>1349</v>
      </c>
      <c r="B74" s="101" t="s">
        <v>166</v>
      </c>
      <c r="C74" s="112" t="s">
        <v>709</v>
      </c>
      <c r="D74" s="107">
        <v>5695000000</v>
      </c>
      <c r="E74" s="100">
        <v>-608263212</v>
      </c>
      <c r="F74" s="110">
        <v>5086736788</v>
      </c>
      <c r="G74" s="108">
        <v>0</v>
      </c>
      <c r="H74" s="100">
        <v>5086736788</v>
      </c>
      <c r="I74" s="100">
        <v>50164982</v>
      </c>
      <c r="J74" s="100">
        <v>5067110694</v>
      </c>
      <c r="K74" s="99">
        <v>99.61</v>
      </c>
      <c r="L74" s="100">
        <v>682356150</v>
      </c>
      <c r="M74" s="100">
        <v>4063939848</v>
      </c>
      <c r="N74" s="102">
        <v>79.89</v>
      </c>
    </row>
    <row r="75" spans="1:14" x14ac:dyDescent="0.25">
      <c r="A75" t="s">
        <v>1349</v>
      </c>
      <c r="B75" s="101" t="s">
        <v>167</v>
      </c>
      <c r="C75" s="112" t="s">
        <v>168</v>
      </c>
      <c r="D75" s="107">
        <v>5595000000</v>
      </c>
      <c r="E75" s="100">
        <v>-551383212</v>
      </c>
      <c r="F75" s="110">
        <v>5043616788</v>
      </c>
      <c r="G75" s="108">
        <v>0</v>
      </c>
      <c r="H75" s="100">
        <v>5043616788</v>
      </c>
      <c r="I75" s="100">
        <v>50164982</v>
      </c>
      <c r="J75" s="100">
        <v>5023990694</v>
      </c>
      <c r="K75" s="99">
        <v>99.61</v>
      </c>
      <c r="L75" s="100">
        <v>682356150</v>
      </c>
      <c r="M75" s="100">
        <v>4020819848</v>
      </c>
      <c r="N75" s="102">
        <v>79.72</v>
      </c>
    </row>
    <row r="76" spans="1:14" ht="31.5" x14ac:dyDescent="0.25">
      <c r="A76" t="s">
        <v>1349</v>
      </c>
      <c r="B76" s="101" t="s">
        <v>169</v>
      </c>
      <c r="C76" s="112" t="s">
        <v>710</v>
      </c>
      <c r="D76" s="107">
        <v>100000000</v>
      </c>
      <c r="E76" s="100">
        <v>-56880000</v>
      </c>
      <c r="F76" s="110">
        <v>43120000</v>
      </c>
      <c r="G76" s="108">
        <v>0</v>
      </c>
      <c r="H76" s="100">
        <v>43120000</v>
      </c>
      <c r="I76" s="99">
        <v>0</v>
      </c>
      <c r="J76" s="100">
        <v>43120000</v>
      </c>
      <c r="K76" s="99">
        <v>100</v>
      </c>
      <c r="L76" s="99">
        <v>0</v>
      </c>
      <c r="M76" s="100">
        <v>43120000</v>
      </c>
      <c r="N76" s="102">
        <v>100</v>
      </c>
    </row>
    <row r="77" spans="1:14" x14ac:dyDescent="0.25">
      <c r="A77" t="s">
        <v>1349</v>
      </c>
      <c r="B77" s="101" t="s">
        <v>128</v>
      </c>
      <c r="C77" s="112" t="s">
        <v>129</v>
      </c>
      <c r="D77" s="107">
        <v>3708000000</v>
      </c>
      <c r="E77" s="100">
        <v>454883201</v>
      </c>
      <c r="F77" s="110">
        <v>4162883201</v>
      </c>
      <c r="G77" s="108">
        <v>0</v>
      </c>
      <c r="H77" s="100">
        <v>4162883201</v>
      </c>
      <c r="I77" s="100">
        <v>688341360</v>
      </c>
      <c r="J77" s="100">
        <v>4162783201</v>
      </c>
      <c r="K77" s="99">
        <v>100</v>
      </c>
      <c r="L77" s="100">
        <v>391582945</v>
      </c>
      <c r="M77" s="100">
        <v>2493866025</v>
      </c>
      <c r="N77" s="102">
        <v>59.91</v>
      </c>
    </row>
    <row r="78" spans="1:14" x14ac:dyDescent="0.25">
      <c r="A78" t="s">
        <v>1349</v>
      </c>
      <c r="B78" s="101" t="s">
        <v>64</v>
      </c>
      <c r="C78" s="112" t="s">
        <v>65</v>
      </c>
      <c r="D78" s="107">
        <v>3000000</v>
      </c>
      <c r="E78" s="99">
        <v>0</v>
      </c>
      <c r="F78" s="110">
        <v>3000000</v>
      </c>
      <c r="G78" s="108">
        <v>0</v>
      </c>
      <c r="H78" s="100">
        <v>3000000</v>
      </c>
      <c r="I78" s="100">
        <v>399323</v>
      </c>
      <c r="J78" s="100">
        <v>2230533</v>
      </c>
      <c r="K78" s="99">
        <v>74.349999999999994</v>
      </c>
      <c r="L78" s="100">
        <v>399323</v>
      </c>
      <c r="M78" s="100">
        <v>2230533</v>
      </c>
      <c r="N78" s="102">
        <v>74.349999999999994</v>
      </c>
    </row>
    <row r="79" spans="1:14" ht="31.5" x14ac:dyDescent="0.25">
      <c r="A79" t="s">
        <v>1349</v>
      </c>
      <c r="B79" s="101" t="s">
        <v>130</v>
      </c>
      <c r="C79" s="112" t="s">
        <v>1122</v>
      </c>
      <c r="D79" s="107">
        <v>3000000</v>
      </c>
      <c r="E79" s="99">
        <v>0</v>
      </c>
      <c r="F79" s="110">
        <v>3000000</v>
      </c>
      <c r="G79" s="108">
        <v>0</v>
      </c>
      <c r="H79" s="100">
        <v>3000000</v>
      </c>
      <c r="I79" s="100">
        <v>399323</v>
      </c>
      <c r="J79" s="100">
        <v>2230533</v>
      </c>
      <c r="K79" s="99">
        <v>74.349999999999994</v>
      </c>
      <c r="L79" s="100">
        <v>399323</v>
      </c>
      <c r="M79" s="100">
        <v>2230533</v>
      </c>
      <c r="N79" s="102">
        <v>74.349999999999994</v>
      </c>
    </row>
    <row r="80" spans="1:14" x14ac:dyDescent="0.25">
      <c r="A80" t="s">
        <v>1349</v>
      </c>
      <c r="B80" s="101" t="s">
        <v>131</v>
      </c>
      <c r="C80" s="112" t="s">
        <v>132</v>
      </c>
      <c r="D80" s="108">
        <v>0</v>
      </c>
      <c r="E80" s="100">
        <v>239759120</v>
      </c>
      <c r="F80" s="110">
        <v>239759120</v>
      </c>
      <c r="G80" s="108">
        <v>0</v>
      </c>
      <c r="H80" s="100">
        <v>239759120</v>
      </c>
      <c r="I80" s="99">
        <v>0</v>
      </c>
      <c r="J80" s="100">
        <v>239759120</v>
      </c>
      <c r="K80" s="99">
        <v>100</v>
      </c>
      <c r="L80" s="100">
        <v>226235</v>
      </c>
      <c r="M80" s="100">
        <v>239759120</v>
      </c>
      <c r="N80" s="102">
        <v>100</v>
      </c>
    </row>
    <row r="81" spans="1:14" x14ac:dyDescent="0.25">
      <c r="A81" t="s">
        <v>1349</v>
      </c>
      <c r="B81" s="101" t="s">
        <v>133</v>
      </c>
      <c r="C81" s="112" t="s">
        <v>134</v>
      </c>
      <c r="D81" s="107">
        <v>121671297000</v>
      </c>
      <c r="E81" s="99">
        <v>0</v>
      </c>
      <c r="F81" s="110">
        <v>121671297000</v>
      </c>
      <c r="G81" s="108">
        <v>0</v>
      </c>
      <c r="H81" s="100">
        <v>121671297000</v>
      </c>
      <c r="I81" s="100">
        <v>16929550292</v>
      </c>
      <c r="J81" s="100">
        <v>115296795738</v>
      </c>
      <c r="K81" s="99">
        <v>94.76</v>
      </c>
      <c r="L81" s="100">
        <v>22313302235</v>
      </c>
      <c r="M81" s="100">
        <v>82086194875</v>
      </c>
      <c r="N81" s="102">
        <v>67.47</v>
      </c>
    </row>
    <row r="82" spans="1:14" x14ac:dyDescent="0.25">
      <c r="A82" t="s">
        <v>1349</v>
      </c>
      <c r="B82" s="101" t="s">
        <v>135</v>
      </c>
      <c r="C82" s="112" t="s">
        <v>136</v>
      </c>
      <c r="D82" s="107">
        <v>121671297000</v>
      </c>
      <c r="E82" s="100">
        <v>-71965517</v>
      </c>
      <c r="F82" s="110">
        <v>121599331483</v>
      </c>
      <c r="G82" s="108">
        <v>0</v>
      </c>
      <c r="H82" s="100">
        <v>121599331483</v>
      </c>
      <c r="I82" s="100">
        <v>16929550292</v>
      </c>
      <c r="J82" s="100">
        <v>115224830221</v>
      </c>
      <c r="K82" s="99">
        <v>94.76</v>
      </c>
      <c r="L82" s="100">
        <v>22313302235</v>
      </c>
      <c r="M82" s="100">
        <v>82014229358</v>
      </c>
      <c r="N82" s="102">
        <v>67.45</v>
      </c>
    </row>
    <row r="83" spans="1:14" x14ac:dyDescent="0.25">
      <c r="A83" t="s">
        <v>1349</v>
      </c>
      <c r="B83" s="101" t="s">
        <v>137</v>
      </c>
      <c r="C83" s="112" t="s">
        <v>138</v>
      </c>
      <c r="D83" s="107">
        <v>121671297000</v>
      </c>
      <c r="E83" s="100">
        <v>-71965517</v>
      </c>
      <c r="F83" s="110">
        <v>121599331483</v>
      </c>
      <c r="G83" s="108">
        <v>0</v>
      </c>
      <c r="H83" s="100">
        <v>121599331483</v>
      </c>
      <c r="I83" s="100">
        <v>16929550292</v>
      </c>
      <c r="J83" s="100">
        <v>115224830221</v>
      </c>
      <c r="K83" s="99">
        <v>94.76</v>
      </c>
      <c r="L83" s="100">
        <v>22313302235</v>
      </c>
      <c r="M83" s="100">
        <v>82014229358</v>
      </c>
      <c r="N83" s="102">
        <v>67.45</v>
      </c>
    </row>
    <row r="84" spans="1:14" ht="63" x14ac:dyDescent="0.25">
      <c r="A84" t="s">
        <v>1349</v>
      </c>
      <c r="B84" s="101" t="s">
        <v>170</v>
      </c>
      <c r="C84" s="112" t="s">
        <v>1123</v>
      </c>
      <c r="D84" s="107">
        <v>21992600000</v>
      </c>
      <c r="E84" s="100">
        <v>-554574304</v>
      </c>
      <c r="F84" s="110">
        <v>21438025696</v>
      </c>
      <c r="G84" s="108">
        <v>0</v>
      </c>
      <c r="H84" s="100">
        <v>21438025696</v>
      </c>
      <c r="I84" s="100">
        <v>3949008567</v>
      </c>
      <c r="J84" s="100">
        <v>18526755876</v>
      </c>
      <c r="K84" s="99">
        <v>86.42</v>
      </c>
      <c r="L84" s="100">
        <v>4499397625</v>
      </c>
      <c r="M84" s="100">
        <v>14493512313</v>
      </c>
      <c r="N84" s="102">
        <v>67.61</v>
      </c>
    </row>
    <row r="85" spans="1:14" ht="31.5" x14ac:dyDescent="0.25">
      <c r="A85" t="s">
        <v>1349</v>
      </c>
      <c r="B85" s="101" t="s">
        <v>171</v>
      </c>
      <c r="C85" s="112" t="s">
        <v>1292</v>
      </c>
      <c r="D85" s="107">
        <v>21992600000</v>
      </c>
      <c r="E85" s="100">
        <v>-554574304</v>
      </c>
      <c r="F85" s="110">
        <v>21438025696</v>
      </c>
      <c r="G85" s="108">
        <v>0</v>
      </c>
      <c r="H85" s="100">
        <v>21438025696</v>
      </c>
      <c r="I85" s="100">
        <v>3949008567</v>
      </c>
      <c r="J85" s="100">
        <v>18526755876</v>
      </c>
      <c r="K85" s="99">
        <v>86.42</v>
      </c>
      <c r="L85" s="100">
        <v>4499397625</v>
      </c>
      <c r="M85" s="100">
        <v>14493512313</v>
      </c>
      <c r="N85" s="102">
        <v>67.61</v>
      </c>
    </row>
    <row r="86" spans="1:14" ht="63" x14ac:dyDescent="0.25">
      <c r="A86" t="s">
        <v>1349</v>
      </c>
      <c r="B86" s="101" t="s">
        <v>172</v>
      </c>
      <c r="C86" s="112" t="s">
        <v>1293</v>
      </c>
      <c r="D86" s="107">
        <v>21992600000</v>
      </c>
      <c r="E86" s="100">
        <v>-554574304</v>
      </c>
      <c r="F86" s="110">
        <v>21438025696</v>
      </c>
      <c r="G86" s="108">
        <v>0</v>
      </c>
      <c r="H86" s="100">
        <v>21438025696</v>
      </c>
      <c r="I86" s="100">
        <v>3949008567</v>
      </c>
      <c r="J86" s="100">
        <v>18526755876</v>
      </c>
      <c r="K86" s="99">
        <v>86.42</v>
      </c>
      <c r="L86" s="100">
        <v>4499397625</v>
      </c>
      <c r="M86" s="100">
        <v>14493512313</v>
      </c>
      <c r="N86" s="102">
        <v>67.61</v>
      </c>
    </row>
    <row r="87" spans="1:14" ht="63" x14ac:dyDescent="0.25">
      <c r="A87" t="s">
        <v>1349</v>
      </c>
      <c r="B87" s="101" t="s">
        <v>173</v>
      </c>
      <c r="C87" s="112" t="s">
        <v>1294</v>
      </c>
      <c r="D87" s="107">
        <v>4083800000</v>
      </c>
      <c r="E87" s="100">
        <v>-750000000</v>
      </c>
      <c r="F87" s="110">
        <v>3333800000</v>
      </c>
      <c r="G87" s="108">
        <v>0</v>
      </c>
      <c r="H87" s="100">
        <v>3333800000</v>
      </c>
      <c r="I87" s="100">
        <v>1075537964</v>
      </c>
      <c r="J87" s="100">
        <v>3082772234</v>
      </c>
      <c r="K87" s="99">
        <v>92.47</v>
      </c>
      <c r="L87" s="100">
        <v>362686201</v>
      </c>
      <c r="M87" s="100">
        <v>2021842009</v>
      </c>
      <c r="N87" s="102">
        <v>60.65</v>
      </c>
    </row>
    <row r="88" spans="1:14" ht="63" x14ac:dyDescent="0.25">
      <c r="A88" t="s">
        <v>1349</v>
      </c>
      <c r="B88" s="101" t="s">
        <v>174</v>
      </c>
      <c r="C88" s="112" t="s">
        <v>1295</v>
      </c>
      <c r="D88" s="107">
        <v>17908800000</v>
      </c>
      <c r="E88" s="100">
        <v>195425696</v>
      </c>
      <c r="F88" s="110">
        <v>18104225696</v>
      </c>
      <c r="G88" s="108">
        <v>0</v>
      </c>
      <c r="H88" s="100">
        <v>18104225696</v>
      </c>
      <c r="I88" s="100">
        <v>2873470603</v>
      </c>
      <c r="J88" s="100">
        <v>15443983642</v>
      </c>
      <c r="K88" s="99">
        <v>85.31</v>
      </c>
      <c r="L88" s="100">
        <v>4136711424</v>
      </c>
      <c r="M88" s="100">
        <v>12471670304</v>
      </c>
      <c r="N88" s="102">
        <v>68.89</v>
      </c>
    </row>
    <row r="89" spans="1:14" ht="31.5" x14ac:dyDescent="0.25">
      <c r="A89" t="s">
        <v>1349</v>
      </c>
      <c r="B89" s="101" t="s">
        <v>139</v>
      </c>
      <c r="C89" s="112" t="s">
        <v>711</v>
      </c>
      <c r="D89" s="107">
        <v>99678697000</v>
      </c>
      <c r="E89" s="100">
        <v>482608787</v>
      </c>
      <c r="F89" s="110">
        <v>100161305787</v>
      </c>
      <c r="G89" s="108">
        <v>0</v>
      </c>
      <c r="H89" s="100">
        <v>100161305787</v>
      </c>
      <c r="I89" s="100">
        <v>12980541725</v>
      </c>
      <c r="J89" s="100">
        <v>96698074345</v>
      </c>
      <c r="K89" s="99">
        <v>96.54</v>
      </c>
      <c r="L89" s="100">
        <v>17813904610</v>
      </c>
      <c r="M89" s="100">
        <v>67520717045</v>
      </c>
      <c r="N89" s="102">
        <v>67.41</v>
      </c>
    </row>
    <row r="90" spans="1:14" ht="47.25" x14ac:dyDescent="0.25">
      <c r="A90" t="s">
        <v>1349</v>
      </c>
      <c r="B90" s="101" t="s">
        <v>140</v>
      </c>
      <c r="C90" s="112" t="s">
        <v>1143</v>
      </c>
      <c r="D90" s="107">
        <v>1900000000</v>
      </c>
      <c r="E90" s="100">
        <v>-40000000</v>
      </c>
      <c r="F90" s="110">
        <v>1860000000</v>
      </c>
      <c r="G90" s="108">
        <v>0</v>
      </c>
      <c r="H90" s="100">
        <v>1860000000</v>
      </c>
      <c r="I90" s="100">
        <v>350402003</v>
      </c>
      <c r="J90" s="100">
        <v>1781033006</v>
      </c>
      <c r="K90" s="99">
        <v>95.75</v>
      </c>
      <c r="L90" s="100">
        <v>323710147</v>
      </c>
      <c r="M90" s="100">
        <v>1524128008</v>
      </c>
      <c r="N90" s="102">
        <v>81.94</v>
      </c>
    </row>
    <row r="91" spans="1:14" ht="63" x14ac:dyDescent="0.25">
      <c r="A91" t="s">
        <v>1349</v>
      </c>
      <c r="B91" s="101" t="s">
        <v>175</v>
      </c>
      <c r="C91" s="112" t="s">
        <v>1296</v>
      </c>
      <c r="D91" s="107">
        <v>400000000</v>
      </c>
      <c r="E91" s="100">
        <v>-40000000</v>
      </c>
      <c r="F91" s="110">
        <v>360000000</v>
      </c>
      <c r="G91" s="108">
        <v>0</v>
      </c>
      <c r="H91" s="100">
        <v>360000000</v>
      </c>
      <c r="I91" s="100">
        <v>26195474</v>
      </c>
      <c r="J91" s="100">
        <v>351211551</v>
      </c>
      <c r="K91" s="99">
        <v>97.56</v>
      </c>
      <c r="L91" s="100">
        <v>103099662</v>
      </c>
      <c r="M91" s="100">
        <v>314156552</v>
      </c>
      <c r="N91" s="102">
        <v>87.27</v>
      </c>
    </row>
    <row r="92" spans="1:14" ht="63" x14ac:dyDescent="0.25">
      <c r="A92" t="s">
        <v>1349</v>
      </c>
      <c r="B92" s="101" t="s">
        <v>176</v>
      </c>
      <c r="C92" s="112" t="s">
        <v>1297</v>
      </c>
      <c r="D92" s="107">
        <v>400000000</v>
      </c>
      <c r="E92" s="100">
        <v>-40000000</v>
      </c>
      <c r="F92" s="110">
        <v>360000000</v>
      </c>
      <c r="G92" s="108">
        <v>0</v>
      </c>
      <c r="H92" s="100">
        <v>360000000</v>
      </c>
      <c r="I92" s="100">
        <v>26195474</v>
      </c>
      <c r="J92" s="100">
        <v>351211551</v>
      </c>
      <c r="K92" s="99">
        <v>97.56</v>
      </c>
      <c r="L92" s="100">
        <v>103099662</v>
      </c>
      <c r="M92" s="100">
        <v>314156552</v>
      </c>
      <c r="N92" s="102">
        <v>87.27</v>
      </c>
    </row>
    <row r="93" spans="1:14" ht="47.25" x14ac:dyDescent="0.25">
      <c r="A93" t="s">
        <v>1349</v>
      </c>
      <c r="B93" s="101" t="s">
        <v>177</v>
      </c>
      <c r="C93" s="112" t="s">
        <v>1298</v>
      </c>
      <c r="D93" s="107">
        <v>1500000000</v>
      </c>
      <c r="E93" s="99">
        <v>0</v>
      </c>
      <c r="F93" s="110">
        <v>1500000000</v>
      </c>
      <c r="G93" s="108">
        <v>0</v>
      </c>
      <c r="H93" s="100">
        <v>1500000000</v>
      </c>
      <c r="I93" s="100">
        <v>324206529</v>
      </c>
      <c r="J93" s="100">
        <v>1429821455</v>
      </c>
      <c r="K93" s="99">
        <v>95.32</v>
      </c>
      <c r="L93" s="100">
        <v>220610485</v>
      </c>
      <c r="M93" s="100">
        <v>1209971456</v>
      </c>
      <c r="N93" s="102">
        <v>80.66</v>
      </c>
    </row>
    <row r="94" spans="1:14" ht="47.25" x14ac:dyDescent="0.25">
      <c r="A94" t="s">
        <v>1349</v>
      </c>
      <c r="B94" s="101" t="s">
        <v>178</v>
      </c>
      <c r="C94" s="112" t="s">
        <v>1299</v>
      </c>
      <c r="D94" s="107">
        <v>1500000000</v>
      </c>
      <c r="E94" s="99">
        <v>0</v>
      </c>
      <c r="F94" s="110">
        <v>1500000000</v>
      </c>
      <c r="G94" s="108">
        <v>0</v>
      </c>
      <c r="H94" s="100">
        <v>1500000000</v>
      </c>
      <c r="I94" s="100">
        <v>324206529</v>
      </c>
      <c r="J94" s="100">
        <v>1429821455</v>
      </c>
      <c r="K94" s="99">
        <v>95.32</v>
      </c>
      <c r="L94" s="100">
        <v>220610485</v>
      </c>
      <c r="M94" s="100">
        <v>1209971456</v>
      </c>
      <c r="N94" s="102">
        <v>80.66</v>
      </c>
    </row>
    <row r="95" spans="1:14" ht="31.5" x14ac:dyDescent="0.25">
      <c r="A95" t="s">
        <v>1349</v>
      </c>
      <c r="B95" s="101" t="s">
        <v>179</v>
      </c>
      <c r="C95" s="112" t="s">
        <v>1300</v>
      </c>
      <c r="D95" s="107">
        <v>6507400000</v>
      </c>
      <c r="E95" s="100">
        <v>482608787</v>
      </c>
      <c r="F95" s="110">
        <v>6990008787</v>
      </c>
      <c r="G95" s="108">
        <v>0</v>
      </c>
      <c r="H95" s="100">
        <v>6990008787</v>
      </c>
      <c r="I95" s="100">
        <v>2641534899</v>
      </c>
      <c r="J95" s="100">
        <v>6734172180</v>
      </c>
      <c r="K95" s="99">
        <v>96.34</v>
      </c>
      <c r="L95" s="100">
        <v>859633922</v>
      </c>
      <c r="M95" s="100">
        <v>3946158521</v>
      </c>
      <c r="N95" s="102">
        <v>56.45</v>
      </c>
    </row>
    <row r="96" spans="1:14" ht="63" x14ac:dyDescent="0.25">
      <c r="A96" t="s">
        <v>1349</v>
      </c>
      <c r="B96" s="101" t="s">
        <v>180</v>
      </c>
      <c r="C96" s="112" t="s">
        <v>1301</v>
      </c>
      <c r="D96" s="107">
        <v>6507400000</v>
      </c>
      <c r="E96" s="100">
        <v>482608787</v>
      </c>
      <c r="F96" s="110">
        <v>6990008787</v>
      </c>
      <c r="G96" s="108">
        <v>0</v>
      </c>
      <c r="H96" s="100">
        <v>6990008787</v>
      </c>
      <c r="I96" s="100">
        <v>2641534899</v>
      </c>
      <c r="J96" s="100">
        <v>6734172180</v>
      </c>
      <c r="K96" s="99">
        <v>96.34</v>
      </c>
      <c r="L96" s="100">
        <v>859633922</v>
      </c>
      <c r="M96" s="100">
        <v>3946158521</v>
      </c>
      <c r="N96" s="102">
        <v>56.45</v>
      </c>
    </row>
    <row r="97" spans="1:14" ht="63" x14ac:dyDescent="0.25">
      <c r="A97" t="s">
        <v>1349</v>
      </c>
      <c r="B97" s="101" t="s">
        <v>181</v>
      </c>
      <c r="C97" s="112" t="s">
        <v>1302</v>
      </c>
      <c r="D97" s="107">
        <v>2968300000</v>
      </c>
      <c r="E97" s="100">
        <v>482608787</v>
      </c>
      <c r="F97" s="110">
        <v>3450908787</v>
      </c>
      <c r="G97" s="108">
        <v>0</v>
      </c>
      <c r="H97" s="100">
        <v>3450908787</v>
      </c>
      <c r="I97" s="100">
        <v>1284675584</v>
      </c>
      <c r="J97" s="100">
        <v>3265967314</v>
      </c>
      <c r="K97" s="99">
        <v>94.64</v>
      </c>
      <c r="L97" s="100">
        <v>357689003</v>
      </c>
      <c r="M97" s="100">
        <v>1708244269</v>
      </c>
      <c r="N97" s="102">
        <v>49.5</v>
      </c>
    </row>
    <row r="98" spans="1:14" ht="63" x14ac:dyDescent="0.25">
      <c r="A98" t="s">
        <v>1349</v>
      </c>
      <c r="B98" s="101" t="s">
        <v>182</v>
      </c>
      <c r="C98" s="112" t="s">
        <v>1303</v>
      </c>
      <c r="D98" s="107">
        <v>3539100000</v>
      </c>
      <c r="E98" s="99">
        <v>0</v>
      </c>
      <c r="F98" s="110">
        <v>3539100000</v>
      </c>
      <c r="G98" s="108">
        <v>0</v>
      </c>
      <c r="H98" s="100">
        <v>3539100000</v>
      </c>
      <c r="I98" s="100">
        <v>1356859315</v>
      </c>
      <c r="J98" s="100">
        <v>3468204866</v>
      </c>
      <c r="K98" s="99">
        <v>98</v>
      </c>
      <c r="L98" s="100">
        <v>501944919</v>
      </c>
      <c r="M98" s="100">
        <v>2237914252</v>
      </c>
      <c r="N98" s="102">
        <v>63.23</v>
      </c>
    </row>
    <row r="99" spans="1:14" ht="47.25" x14ac:dyDescent="0.25">
      <c r="A99" t="s">
        <v>1349</v>
      </c>
      <c r="B99" s="101" t="s">
        <v>149</v>
      </c>
      <c r="C99" s="112" t="s">
        <v>712</v>
      </c>
      <c r="D99" s="107">
        <v>60571297000</v>
      </c>
      <c r="E99" s="100">
        <v>-511000000</v>
      </c>
      <c r="F99" s="110">
        <v>60060297000</v>
      </c>
      <c r="G99" s="108">
        <v>0</v>
      </c>
      <c r="H99" s="100">
        <v>60060297000</v>
      </c>
      <c r="I99" s="100">
        <v>2756523611</v>
      </c>
      <c r="J99" s="100">
        <v>57285744385</v>
      </c>
      <c r="K99" s="99">
        <v>95.38</v>
      </c>
      <c r="L99" s="100">
        <v>9795465020</v>
      </c>
      <c r="M99" s="100">
        <v>41441297571</v>
      </c>
      <c r="N99" s="102">
        <v>69</v>
      </c>
    </row>
    <row r="100" spans="1:14" ht="47.25" x14ac:dyDescent="0.25">
      <c r="A100" t="s">
        <v>1349</v>
      </c>
      <c r="B100" s="101" t="s">
        <v>183</v>
      </c>
      <c r="C100" s="112" t="s">
        <v>1304</v>
      </c>
      <c r="D100" s="107">
        <v>40000000000</v>
      </c>
      <c r="E100" s="100">
        <v>2377031713</v>
      </c>
      <c r="F100" s="110">
        <v>42377031713</v>
      </c>
      <c r="G100" s="108">
        <v>0</v>
      </c>
      <c r="H100" s="100">
        <v>42377031713</v>
      </c>
      <c r="I100" s="100">
        <v>1129583744</v>
      </c>
      <c r="J100" s="100">
        <v>42159856073</v>
      </c>
      <c r="K100" s="99">
        <v>99.49</v>
      </c>
      <c r="L100" s="100">
        <v>6918707761</v>
      </c>
      <c r="M100" s="100">
        <v>29457311802</v>
      </c>
      <c r="N100" s="102">
        <v>69.510000000000005</v>
      </c>
    </row>
    <row r="101" spans="1:14" ht="47.25" x14ac:dyDescent="0.25">
      <c r="A101" t="s">
        <v>1349</v>
      </c>
      <c r="B101" s="101" t="s">
        <v>184</v>
      </c>
      <c r="C101" s="112" t="s">
        <v>1305</v>
      </c>
      <c r="D101" s="107">
        <v>40000000000</v>
      </c>
      <c r="E101" s="100">
        <v>2377031713</v>
      </c>
      <c r="F101" s="110">
        <v>42377031713</v>
      </c>
      <c r="G101" s="108">
        <v>0</v>
      </c>
      <c r="H101" s="100">
        <v>42377031713</v>
      </c>
      <c r="I101" s="100">
        <v>1129583744</v>
      </c>
      <c r="J101" s="100">
        <v>42159856073</v>
      </c>
      <c r="K101" s="99">
        <v>99.49</v>
      </c>
      <c r="L101" s="100">
        <v>6918707761</v>
      </c>
      <c r="M101" s="100">
        <v>29457311802</v>
      </c>
      <c r="N101" s="102">
        <v>69.510000000000005</v>
      </c>
    </row>
    <row r="102" spans="1:14" ht="31.5" x14ac:dyDescent="0.25">
      <c r="A102" t="s">
        <v>1349</v>
      </c>
      <c r="B102" s="101" t="s">
        <v>185</v>
      </c>
      <c r="C102" s="112" t="s">
        <v>1306</v>
      </c>
      <c r="D102" s="107">
        <v>2000000000</v>
      </c>
      <c r="E102" s="99">
        <v>0</v>
      </c>
      <c r="F102" s="110">
        <v>2000000000</v>
      </c>
      <c r="G102" s="108">
        <v>0</v>
      </c>
      <c r="H102" s="100">
        <v>2000000000</v>
      </c>
      <c r="I102" s="100">
        <v>78156178</v>
      </c>
      <c r="J102" s="100">
        <v>1911262256</v>
      </c>
      <c r="K102" s="99">
        <v>95.56</v>
      </c>
      <c r="L102" s="100">
        <v>290092699</v>
      </c>
      <c r="M102" s="100">
        <v>1443200211</v>
      </c>
      <c r="N102" s="102">
        <v>72.16</v>
      </c>
    </row>
    <row r="103" spans="1:14" ht="31.5" x14ac:dyDescent="0.25">
      <c r="A103" t="s">
        <v>1349</v>
      </c>
      <c r="B103" s="101" t="s">
        <v>186</v>
      </c>
      <c r="C103" s="112" t="s">
        <v>1307</v>
      </c>
      <c r="D103" s="107">
        <v>2000000000</v>
      </c>
      <c r="E103" s="99">
        <v>0</v>
      </c>
      <c r="F103" s="110">
        <v>2000000000</v>
      </c>
      <c r="G103" s="108">
        <v>0</v>
      </c>
      <c r="H103" s="100">
        <v>2000000000</v>
      </c>
      <c r="I103" s="100">
        <v>78156178</v>
      </c>
      <c r="J103" s="100">
        <v>1911262256</v>
      </c>
      <c r="K103" s="99">
        <v>95.56</v>
      </c>
      <c r="L103" s="100">
        <v>290092699</v>
      </c>
      <c r="M103" s="100">
        <v>1443200211</v>
      </c>
      <c r="N103" s="102">
        <v>72.16</v>
      </c>
    </row>
    <row r="104" spans="1:14" ht="31.5" x14ac:dyDescent="0.25">
      <c r="A104" t="s">
        <v>1349</v>
      </c>
      <c r="B104" s="101" t="s">
        <v>187</v>
      </c>
      <c r="C104" s="112" t="s">
        <v>1308</v>
      </c>
      <c r="D104" s="107">
        <v>300000000</v>
      </c>
      <c r="E104" s="100">
        <v>-23671688</v>
      </c>
      <c r="F104" s="110">
        <v>276328312</v>
      </c>
      <c r="G104" s="108">
        <v>0</v>
      </c>
      <c r="H104" s="100">
        <v>276328312</v>
      </c>
      <c r="I104" s="100">
        <v>16802419</v>
      </c>
      <c r="J104" s="100">
        <v>268405505</v>
      </c>
      <c r="K104" s="99">
        <v>97.13</v>
      </c>
      <c r="L104" s="100">
        <v>40643075</v>
      </c>
      <c r="M104" s="100">
        <v>266014193</v>
      </c>
      <c r="N104" s="102">
        <v>96.27</v>
      </c>
    </row>
    <row r="105" spans="1:14" ht="47.25" x14ac:dyDescent="0.25">
      <c r="A105" t="s">
        <v>1349</v>
      </c>
      <c r="B105" s="101" t="s">
        <v>188</v>
      </c>
      <c r="C105" s="112" t="s">
        <v>1309</v>
      </c>
      <c r="D105" s="107">
        <v>300000000</v>
      </c>
      <c r="E105" s="100">
        <v>-23671688</v>
      </c>
      <c r="F105" s="110">
        <v>276328312</v>
      </c>
      <c r="G105" s="108">
        <v>0</v>
      </c>
      <c r="H105" s="100">
        <v>276328312</v>
      </c>
      <c r="I105" s="100">
        <v>16802419</v>
      </c>
      <c r="J105" s="100">
        <v>268405505</v>
      </c>
      <c r="K105" s="99">
        <v>97.13</v>
      </c>
      <c r="L105" s="100">
        <v>40643075</v>
      </c>
      <c r="M105" s="100">
        <v>266014193</v>
      </c>
      <c r="N105" s="102">
        <v>96.27</v>
      </c>
    </row>
    <row r="106" spans="1:14" ht="47.25" x14ac:dyDescent="0.25">
      <c r="A106" t="s">
        <v>1349</v>
      </c>
      <c r="B106" s="101" t="s">
        <v>189</v>
      </c>
      <c r="C106" s="112" t="s">
        <v>1310</v>
      </c>
      <c r="D106" s="107">
        <v>1000000000</v>
      </c>
      <c r="E106" s="100">
        <v>-73976674</v>
      </c>
      <c r="F106" s="110">
        <v>926023326</v>
      </c>
      <c r="G106" s="108">
        <v>0</v>
      </c>
      <c r="H106" s="100">
        <v>926023326</v>
      </c>
      <c r="I106" s="100">
        <v>691233576</v>
      </c>
      <c r="J106" s="100">
        <v>923410870</v>
      </c>
      <c r="K106" s="99">
        <v>99.72</v>
      </c>
      <c r="L106" s="100">
        <v>16304400</v>
      </c>
      <c r="M106" s="100">
        <v>176111360</v>
      </c>
      <c r="N106" s="102">
        <v>19.02</v>
      </c>
    </row>
    <row r="107" spans="1:14" ht="47.25" x14ac:dyDescent="0.25">
      <c r="A107" t="s">
        <v>1349</v>
      </c>
      <c r="B107" s="101" t="s">
        <v>190</v>
      </c>
      <c r="C107" s="112" t="s">
        <v>1311</v>
      </c>
      <c r="D107" s="107">
        <v>1000000000</v>
      </c>
      <c r="E107" s="100">
        <v>-73976674</v>
      </c>
      <c r="F107" s="110">
        <v>926023326</v>
      </c>
      <c r="G107" s="108">
        <v>0</v>
      </c>
      <c r="H107" s="100">
        <v>926023326</v>
      </c>
      <c r="I107" s="100">
        <v>691233576</v>
      </c>
      <c r="J107" s="100">
        <v>923410870</v>
      </c>
      <c r="K107" s="99">
        <v>99.72</v>
      </c>
      <c r="L107" s="100">
        <v>16304400</v>
      </c>
      <c r="M107" s="100">
        <v>176111360</v>
      </c>
      <c r="N107" s="102">
        <v>19.02</v>
      </c>
    </row>
    <row r="108" spans="1:14" ht="31.5" x14ac:dyDescent="0.25">
      <c r="A108" t="s">
        <v>1349</v>
      </c>
      <c r="B108" s="101" t="s">
        <v>191</v>
      </c>
      <c r="C108" s="112" t="s">
        <v>1312</v>
      </c>
      <c r="D108" s="107">
        <v>8782802000</v>
      </c>
      <c r="E108" s="100">
        <v>-2541928416</v>
      </c>
      <c r="F108" s="110">
        <v>6240873584</v>
      </c>
      <c r="G108" s="108">
        <v>0</v>
      </c>
      <c r="H108" s="100">
        <v>6240873584</v>
      </c>
      <c r="I108" s="100">
        <v>476703780</v>
      </c>
      <c r="J108" s="100">
        <v>4044334704</v>
      </c>
      <c r="K108" s="99">
        <v>64.8</v>
      </c>
      <c r="L108" s="100">
        <v>1116258571</v>
      </c>
      <c r="M108" s="100">
        <v>3143423547</v>
      </c>
      <c r="N108" s="102">
        <v>50.37</v>
      </c>
    </row>
    <row r="109" spans="1:14" ht="31.5" x14ac:dyDescent="0.25">
      <c r="A109" t="s">
        <v>1349</v>
      </c>
      <c r="B109" s="101" t="s">
        <v>192</v>
      </c>
      <c r="C109" s="112" t="s">
        <v>1313</v>
      </c>
      <c r="D109" s="107">
        <v>8782802000</v>
      </c>
      <c r="E109" s="100">
        <v>-2541928416</v>
      </c>
      <c r="F109" s="110">
        <v>6240873584</v>
      </c>
      <c r="G109" s="108">
        <v>0</v>
      </c>
      <c r="H109" s="100">
        <v>6240873584</v>
      </c>
      <c r="I109" s="100">
        <v>476703780</v>
      </c>
      <c r="J109" s="100">
        <v>4044334704</v>
      </c>
      <c r="K109" s="99">
        <v>64.8</v>
      </c>
      <c r="L109" s="100">
        <v>1116258571</v>
      </c>
      <c r="M109" s="100">
        <v>3143423547</v>
      </c>
      <c r="N109" s="102">
        <v>50.37</v>
      </c>
    </row>
    <row r="110" spans="1:14" ht="63" x14ac:dyDescent="0.25">
      <c r="A110" t="s">
        <v>1349</v>
      </c>
      <c r="B110" s="101" t="s">
        <v>193</v>
      </c>
      <c r="C110" s="112" t="s">
        <v>1314</v>
      </c>
      <c r="D110" s="107">
        <v>1200000000</v>
      </c>
      <c r="E110" s="100">
        <v>-10782955</v>
      </c>
      <c r="F110" s="110">
        <v>1189217045</v>
      </c>
      <c r="G110" s="108">
        <v>0</v>
      </c>
      <c r="H110" s="100">
        <v>1189217045</v>
      </c>
      <c r="I110" s="100">
        <v>80266788</v>
      </c>
      <c r="J110" s="100">
        <v>1172495637</v>
      </c>
      <c r="K110" s="99">
        <v>98.59</v>
      </c>
      <c r="L110" s="100">
        <v>309711352</v>
      </c>
      <c r="M110" s="100">
        <v>1052602029</v>
      </c>
      <c r="N110" s="102">
        <v>88.51</v>
      </c>
    </row>
    <row r="111" spans="1:14" ht="78.75" x14ac:dyDescent="0.25">
      <c r="A111" t="s">
        <v>1349</v>
      </c>
      <c r="B111" s="101" t="s">
        <v>194</v>
      </c>
      <c r="C111" s="112" t="s">
        <v>1315</v>
      </c>
      <c r="D111" s="107">
        <v>1200000000</v>
      </c>
      <c r="E111" s="100">
        <v>-10782955</v>
      </c>
      <c r="F111" s="110">
        <v>1189217045</v>
      </c>
      <c r="G111" s="108">
        <v>0</v>
      </c>
      <c r="H111" s="100">
        <v>1189217045</v>
      </c>
      <c r="I111" s="100">
        <v>80266788</v>
      </c>
      <c r="J111" s="100">
        <v>1172495637</v>
      </c>
      <c r="K111" s="99">
        <v>98.59</v>
      </c>
      <c r="L111" s="100">
        <v>309711352</v>
      </c>
      <c r="M111" s="100">
        <v>1052602029</v>
      </c>
      <c r="N111" s="102">
        <v>88.51</v>
      </c>
    </row>
    <row r="112" spans="1:14" ht="31.5" x14ac:dyDescent="0.25">
      <c r="A112" t="s">
        <v>1349</v>
      </c>
      <c r="B112" s="101" t="s">
        <v>195</v>
      </c>
      <c r="C112" s="112" t="s">
        <v>1316</v>
      </c>
      <c r="D112" s="107">
        <v>4000000000</v>
      </c>
      <c r="E112" s="100">
        <v>-281000000</v>
      </c>
      <c r="F112" s="110">
        <v>3719000000</v>
      </c>
      <c r="G112" s="108">
        <v>0</v>
      </c>
      <c r="H112" s="100">
        <v>3719000000</v>
      </c>
      <c r="I112" s="100">
        <v>85319000</v>
      </c>
      <c r="J112" s="100">
        <v>3691875365</v>
      </c>
      <c r="K112" s="99">
        <v>99.27</v>
      </c>
      <c r="L112" s="100">
        <v>591493631</v>
      </c>
      <c r="M112" s="100">
        <v>3020454257</v>
      </c>
      <c r="N112" s="102">
        <v>81.22</v>
      </c>
    </row>
    <row r="113" spans="1:14" ht="31.5" x14ac:dyDescent="0.25">
      <c r="A113" t="s">
        <v>1349</v>
      </c>
      <c r="B113" s="101" t="s">
        <v>196</v>
      </c>
      <c r="C113" s="112" t="s">
        <v>1317</v>
      </c>
      <c r="D113" s="107">
        <v>4000000000</v>
      </c>
      <c r="E113" s="100">
        <v>-281000000</v>
      </c>
      <c r="F113" s="110">
        <v>3719000000</v>
      </c>
      <c r="G113" s="108">
        <v>0</v>
      </c>
      <c r="H113" s="100">
        <v>3719000000</v>
      </c>
      <c r="I113" s="100">
        <v>85319000</v>
      </c>
      <c r="J113" s="100">
        <v>3691875365</v>
      </c>
      <c r="K113" s="99">
        <v>99.27</v>
      </c>
      <c r="L113" s="100">
        <v>591493631</v>
      </c>
      <c r="M113" s="100">
        <v>3020454257</v>
      </c>
      <c r="N113" s="102">
        <v>81.22</v>
      </c>
    </row>
    <row r="114" spans="1:14" ht="47.25" x14ac:dyDescent="0.25">
      <c r="A114" t="s">
        <v>1349</v>
      </c>
      <c r="B114" s="101" t="s">
        <v>197</v>
      </c>
      <c r="C114" s="112" t="s">
        <v>1318</v>
      </c>
      <c r="D114" s="107">
        <v>1867495000</v>
      </c>
      <c r="E114" s="100">
        <v>-256671980</v>
      </c>
      <c r="F114" s="110">
        <v>1610823020</v>
      </c>
      <c r="G114" s="108">
        <v>0</v>
      </c>
      <c r="H114" s="100">
        <v>1610823020</v>
      </c>
      <c r="I114" s="100">
        <v>144499641</v>
      </c>
      <c r="J114" s="100">
        <v>1488453278</v>
      </c>
      <c r="K114" s="99">
        <v>92.4</v>
      </c>
      <c r="L114" s="100">
        <v>281051706</v>
      </c>
      <c r="M114" s="100">
        <v>1351971146</v>
      </c>
      <c r="N114" s="102">
        <v>83.93</v>
      </c>
    </row>
    <row r="115" spans="1:14" ht="47.25" x14ac:dyDescent="0.25">
      <c r="A115" t="s">
        <v>1349</v>
      </c>
      <c r="B115" s="101" t="s">
        <v>198</v>
      </c>
      <c r="C115" s="112" t="s">
        <v>1319</v>
      </c>
      <c r="D115" s="107">
        <v>1867495000</v>
      </c>
      <c r="E115" s="100">
        <v>-256671980</v>
      </c>
      <c r="F115" s="110">
        <v>1610823020</v>
      </c>
      <c r="G115" s="108">
        <v>0</v>
      </c>
      <c r="H115" s="100">
        <v>1610823020</v>
      </c>
      <c r="I115" s="100">
        <v>144499641</v>
      </c>
      <c r="J115" s="100">
        <v>1488453278</v>
      </c>
      <c r="K115" s="99">
        <v>92.4</v>
      </c>
      <c r="L115" s="100">
        <v>281051706</v>
      </c>
      <c r="M115" s="100">
        <v>1351971146</v>
      </c>
      <c r="N115" s="102">
        <v>83.93</v>
      </c>
    </row>
    <row r="116" spans="1:14" ht="31.5" x14ac:dyDescent="0.25">
      <c r="A116" t="s">
        <v>1349</v>
      </c>
      <c r="B116" s="101" t="s">
        <v>199</v>
      </c>
      <c r="C116" s="112" t="s">
        <v>1320</v>
      </c>
      <c r="D116" s="107">
        <v>1421000000</v>
      </c>
      <c r="E116" s="100">
        <v>300000000</v>
      </c>
      <c r="F116" s="110">
        <v>1721000000</v>
      </c>
      <c r="G116" s="108">
        <v>0</v>
      </c>
      <c r="H116" s="100">
        <v>1721000000</v>
      </c>
      <c r="I116" s="100">
        <v>53958485</v>
      </c>
      <c r="J116" s="100">
        <v>1625650697</v>
      </c>
      <c r="K116" s="99">
        <v>94.46</v>
      </c>
      <c r="L116" s="100">
        <v>231201825</v>
      </c>
      <c r="M116" s="100">
        <v>1530209026</v>
      </c>
      <c r="N116" s="102">
        <v>88.91</v>
      </c>
    </row>
    <row r="117" spans="1:14" ht="31.5" x14ac:dyDescent="0.25">
      <c r="A117" t="s">
        <v>1349</v>
      </c>
      <c r="B117" s="101" t="s">
        <v>200</v>
      </c>
      <c r="C117" s="112" t="s">
        <v>1321</v>
      </c>
      <c r="D117" s="107">
        <v>1421000000</v>
      </c>
      <c r="E117" s="100">
        <v>300000000</v>
      </c>
      <c r="F117" s="110">
        <v>1721000000</v>
      </c>
      <c r="G117" s="108">
        <v>0</v>
      </c>
      <c r="H117" s="100">
        <v>1721000000</v>
      </c>
      <c r="I117" s="100">
        <v>53958485</v>
      </c>
      <c r="J117" s="100">
        <v>1625650697</v>
      </c>
      <c r="K117" s="99">
        <v>94.46</v>
      </c>
      <c r="L117" s="100">
        <v>231201825</v>
      </c>
      <c r="M117" s="100">
        <v>1530209026</v>
      </c>
      <c r="N117" s="102">
        <v>88.91</v>
      </c>
    </row>
    <row r="118" spans="1:14" ht="63" x14ac:dyDescent="0.25">
      <c r="A118" t="s">
        <v>1349</v>
      </c>
      <c r="B118" s="101" t="s">
        <v>201</v>
      </c>
      <c r="C118" s="112" t="s">
        <v>1282</v>
      </c>
      <c r="D118" s="107">
        <v>28500000000</v>
      </c>
      <c r="E118" s="100">
        <v>-300000000</v>
      </c>
      <c r="F118" s="110">
        <v>28200000000</v>
      </c>
      <c r="G118" s="108">
        <v>0</v>
      </c>
      <c r="H118" s="100">
        <v>28200000000</v>
      </c>
      <c r="I118" s="100">
        <v>7098435511</v>
      </c>
      <c r="J118" s="100">
        <v>27876256402</v>
      </c>
      <c r="K118" s="99">
        <v>98.85</v>
      </c>
      <c r="L118" s="100">
        <v>6407145236</v>
      </c>
      <c r="M118" s="100">
        <v>17618596817</v>
      </c>
      <c r="N118" s="102">
        <v>62.48</v>
      </c>
    </row>
    <row r="119" spans="1:14" ht="78.75" x14ac:dyDescent="0.25">
      <c r="A119" t="s">
        <v>1349</v>
      </c>
      <c r="B119" s="101" t="s">
        <v>202</v>
      </c>
      <c r="C119" s="112" t="s">
        <v>1322</v>
      </c>
      <c r="D119" s="107">
        <v>28500000000</v>
      </c>
      <c r="E119" s="100">
        <v>-300000000</v>
      </c>
      <c r="F119" s="110">
        <v>28200000000</v>
      </c>
      <c r="G119" s="108">
        <v>0</v>
      </c>
      <c r="H119" s="100">
        <v>28200000000</v>
      </c>
      <c r="I119" s="100">
        <v>7098435511</v>
      </c>
      <c r="J119" s="100">
        <v>27876256402</v>
      </c>
      <c r="K119" s="99">
        <v>98.85</v>
      </c>
      <c r="L119" s="100">
        <v>6407145236</v>
      </c>
      <c r="M119" s="100">
        <v>17618596817</v>
      </c>
      <c r="N119" s="102">
        <v>62.48</v>
      </c>
    </row>
    <row r="120" spans="1:14" ht="78.75" x14ac:dyDescent="0.25">
      <c r="A120" t="s">
        <v>1349</v>
      </c>
      <c r="B120" s="101" t="s">
        <v>203</v>
      </c>
      <c r="C120" s="112" t="s">
        <v>1323</v>
      </c>
      <c r="D120" s="107">
        <v>12133924000</v>
      </c>
      <c r="E120" s="100">
        <v>786039259</v>
      </c>
      <c r="F120" s="110">
        <v>12919963259</v>
      </c>
      <c r="G120" s="108">
        <v>0</v>
      </c>
      <c r="H120" s="100">
        <v>12919963259</v>
      </c>
      <c r="I120" s="100">
        <v>764579990</v>
      </c>
      <c r="J120" s="100">
        <v>12639546471</v>
      </c>
      <c r="K120" s="99">
        <v>97.83</v>
      </c>
      <c r="L120" s="100">
        <v>4421840023</v>
      </c>
      <c r="M120" s="100">
        <v>8767029276</v>
      </c>
      <c r="N120" s="102">
        <v>67.86</v>
      </c>
    </row>
    <row r="121" spans="1:14" ht="78.75" x14ac:dyDescent="0.25">
      <c r="A121" t="s">
        <v>1349</v>
      </c>
      <c r="B121" s="101" t="s">
        <v>204</v>
      </c>
      <c r="C121" s="112" t="s">
        <v>1324</v>
      </c>
      <c r="D121" s="107">
        <v>9375281000</v>
      </c>
      <c r="E121" s="100">
        <v>-2660985289</v>
      </c>
      <c r="F121" s="110">
        <v>6714295711</v>
      </c>
      <c r="G121" s="108">
        <v>0</v>
      </c>
      <c r="H121" s="100">
        <v>6714295711</v>
      </c>
      <c r="I121" s="100">
        <v>3676489680</v>
      </c>
      <c r="J121" s="100">
        <v>6713432634</v>
      </c>
      <c r="K121" s="99">
        <v>99.99</v>
      </c>
      <c r="L121" s="100">
        <v>1138735559</v>
      </c>
      <c r="M121" s="100">
        <v>3503159611</v>
      </c>
      <c r="N121" s="102">
        <v>52.17</v>
      </c>
    </row>
    <row r="122" spans="1:14" ht="78.75" x14ac:dyDescent="0.25">
      <c r="A122" t="s">
        <v>1349</v>
      </c>
      <c r="B122" s="101" t="s">
        <v>205</v>
      </c>
      <c r="C122" s="112" t="s">
        <v>1325</v>
      </c>
      <c r="D122" s="107">
        <v>2250398000</v>
      </c>
      <c r="E122" s="100">
        <v>796241089</v>
      </c>
      <c r="F122" s="110">
        <v>3046639089</v>
      </c>
      <c r="G122" s="108">
        <v>0</v>
      </c>
      <c r="H122" s="100">
        <v>3046639089</v>
      </c>
      <c r="I122" s="100">
        <v>510079509</v>
      </c>
      <c r="J122" s="100">
        <v>3043290392</v>
      </c>
      <c r="K122" s="99">
        <v>99.89</v>
      </c>
      <c r="L122" s="100">
        <v>170788545</v>
      </c>
      <c r="M122" s="100">
        <v>2515120012</v>
      </c>
      <c r="N122" s="102">
        <v>82.55</v>
      </c>
    </row>
    <row r="123" spans="1:14" ht="78.75" x14ac:dyDescent="0.25">
      <c r="A123" t="s">
        <v>1349</v>
      </c>
      <c r="B123" s="101" t="s">
        <v>206</v>
      </c>
      <c r="C123" s="112" t="s">
        <v>1326</v>
      </c>
      <c r="D123" s="107">
        <v>4740397000</v>
      </c>
      <c r="E123" s="100">
        <v>778704941</v>
      </c>
      <c r="F123" s="110">
        <v>5519101941</v>
      </c>
      <c r="G123" s="108">
        <v>0</v>
      </c>
      <c r="H123" s="100">
        <v>5519101941</v>
      </c>
      <c r="I123" s="100">
        <v>2147286332</v>
      </c>
      <c r="J123" s="100">
        <v>5479986905</v>
      </c>
      <c r="K123" s="99">
        <v>99.29</v>
      </c>
      <c r="L123" s="100">
        <v>675781109</v>
      </c>
      <c r="M123" s="100">
        <v>2833287918</v>
      </c>
      <c r="N123" s="102">
        <v>51.34</v>
      </c>
    </row>
    <row r="124" spans="1:14" x14ac:dyDescent="0.25">
      <c r="A124" t="s">
        <v>1349</v>
      </c>
      <c r="B124" s="101" t="s">
        <v>207</v>
      </c>
      <c r="C124" s="112" t="s">
        <v>208</v>
      </c>
      <c r="D124" s="107">
        <v>2200000000</v>
      </c>
      <c r="E124" s="100">
        <v>851000000</v>
      </c>
      <c r="F124" s="110">
        <v>3051000000</v>
      </c>
      <c r="G124" s="108">
        <v>0</v>
      </c>
      <c r="H124" s="100">
        <v>3051000000</v>
      </c>
      <c r="I124" s="100">
        <v>133645701</v>
      </c>
      <c r="J124" s="100">
        <v>3020868372</v>
      </c>
      <c r="K124" s="99">
        <v>99.01</v>
      </c>
      <c r="L124" s="100">
        <v>427950285</v>
      </c>
      <c r="M124" s="100">
        <v>2990536128</v>
      </c>
      <c r="N124" s="102">
        <v>98.02</v>
      </c>
    </row>
    <row r="125" spans="1:14" x14ac:dyDescent="0.25">
      <c r="A125" t="s">
        <v>1349</v>
      </c>
      <c r="B125" s="101" t="s">
        <v>209</v>
      </c>
      <c r="C125" s="112" t="s">
        <v>208</v>
      </c>
      <c r="D125" s="107">
        <v>2200000000</v>
      </c>
      <c r="E125" s="100">
        <v>851000000</v>
      </c>
      <c r="F125" s="110">
        <v>3051000000</v>
      </c>
      <c r="G125" s="108">
        <v>0</v>
      </c>
      <c r="H125" s="100">
        <v>3051000000</v>
      </c>
      <c r="I125" s="100">
        <v>133645701</v>
      </c>
      <c r="J125" s="100">
        <v>3020868372</v>
      </c>
      <c r="K125" s="99">
        <v>99.01</v>
      </c>
      <c r="L125" s="100">
        <v>427950285</v>
      </c>
      <c r="M125" s="100">
        <v>2990536128</v>
      </c>
      <c r="N125" s="102">
        <v>98.02</v>
      </c>
    </row>
    <row r="126" spans="1:14" ht="31.5" x14ac:dyDescent="0.25">
      <c r="A126" t="s">
        <v>1349</v>
      </c>
      <c r="B126" s="101" t="s">
        <v>210</v>
      </c>
      <c r="C126" s="112" t="s">
        <v>211</v>
      </c>
      <c r="D126" s="107">
        <v>2200000000</v>
      </c>
      <c r="E126" s="100">
        <v>851000000</v>
      </c>
      <c r="F126" s="110">
        <v>3051000000</v>
      </c>
      <c r="G126" s="108">
        <v>0</v>
      </c>
      <c r="H126" s="100">
        <v>3051000000</v>
      </c>
      <c r="I126" s="100">
        <v>133645701</v>
      </c>
      <c r="J126" s="100">
        <v>3020868372</v>
      </c>
      <c r="K126" s="99">
        <v>99.01</v>
      </c>
      <c r="L126" s="100">
        <v>427950285</v>
      </c>
      <c r="M126" s="100">
        <v>2990536128</v>
      </c>
      <c r="N126" s="102">
        <v>98.02</v>
      </c>
    </row>
    <row r="127" spans="1:14" ht="16.5" thickBot="1" x14ac:dyDescent="0.3">
      <c r="A127" t="s">
        <v>1349</v>
      </c>
      <c r="B127" s="103" t="s">
        <v>212</v>
      </c>
      <c r="C127" s="113" t="s">
        <v>132</v>
      </c>
      <c r="D127" s="109">
        <v>0</v>
      </c>
      <c r="E127" s="105">
        <v>71965517</v>
      </c>
      <c r="F127" s="111">
        <v>71965517</v>
      </c>
      <c r="G127" s="109">
        <v>0</v>
      </c>
      <c r="H127" s="105">
        <v>71965517</v>
      </c>
      <c r="I127" s="104">
        <v>0</v>
      </c>
      <c r="J127" s="105">
        <v>71965517</v>
      </c>
      <c r="K127" s="104">
        <v>100</v>
      </c>
      <c r="L127" s="104">
        <v>0</v>
      </c>
      <c r="M127" s="105">
        <v>71965517</v>
      </c>
      <c r="N127" s="106">
        <v>100</v>
      </c>
    </row>
    <row r="128" spans="1:14" x14ac:dyDescent="0.25">
      <c r="A128" t="s">
        <v>1349</v>
      </c>
      <c r="C128" s="98" t="s">
        <v>963</v>
      </c>
    </row>
    <row r="129" spans="1:3" x14ac:dyDescent="0.25">
      <c r="A129" t="s">
        <v>1349</v>
      </c>
      <c r="C129" s="98" t="s">
        <v>963</v>
      </c>
    </row>
    <row r="130" spans="1:3" x14ac:dyDescent="0.25">
      <c r="A130" t="s">
        <v>1349</v>
      </c>
      <c r="C130" s="98" t="s">
        <v>963</v>
      </c>
    </row>
    <row r="131" spans="1:3" x14ac:dyDescent="0.25">
      <c r="A131" t="s">
        <v>1349</v>
      </c>
      <c r="C131" s="98" t="s">
        <v>963</v>
      </c>
    </row>
    <row r="132" spans="1:3" x14ac:dyDescent="0.25">
      <c r="A132" t="s">
        <v>1349</v>
      </c>
      <c r="C132" s="98" t="s">
        <v>963</v>
      </c>
    </row>
    <row r="133" spans="1:3" x14ac:dyDescent="0.25">
      <c r="A133" t="s">
        <v>1349</v>
      </c>
      <c r="C133" s="98" t="s">
        <v>963</v>
      </c>
    </row>
    <row r="134" spans="1:3" x14ac:dyDescent="0.25">
      <c r="A134" t="s">
        <v>1349</v>
      </c>
      <c r="C134" s="98" t="s">
        <v>963</v>
      </c>
    </row>
    <row r="135" spans="1:3" x14ac:dyDescent="0.25">
      <c r="A135" t="s">
        <v>1349</v>
      </c>
      <c r="C135" s="98" t="s">
        <v>963</v>
      </c>
    </row>
    <row r="136" spans="1:3" x14ac:dyDescent="0.25">
      <c r="A136" t="s">
        <v>1349</v>
      </c>
      <c r="C136" s="98" t="s">
        <v>963</v>
      </c>
    </row>
    <row r="137" spans="1:3" x14ac:dyDescent="0.25">
      <c r="A137" t="s">
        <v>1349</v>
      </c>
      <c r="C137" s="98" t="s">
        <v>963</v>
      </c>
    </row>
    <row r="138" spans="1:3" x14ac:dyDescent="0.25">
      <c r="A138" t="s">
        <v>1349</v>
      </c>
      <c r="C138" s="98" t="s">
        <v>963</v>
      </c>
    </row>
    <row r="139" spans="1:3" x14ac:dyDescent="0.25">
      <c r="A139" t="s">
        <v>1349</v>
      </c>
      <c r="C139" s="98" t="s">
        <v>963</v>
      </c>
    </row>
    <row r="140" spans="1:3" x14ac:dyDescent="0.25">
      <c r="A140" t="s">
        <v>1349</v>
      </c>
      <c r="C140" s="98" t="s">
        <v>963</v>
      </c>
    </row>
    <row r="141" spans="1:3" x14ac:dyDescent="0.25">
      <c r="A141" t="s">
        <v>1349</v>
      </c>
      <c r="C141" s="98" t="s">
        <v>963</v>
      </c>
    </row>
    <row r="142" spans="1:3" x14ac:dyDescent="0.25">
      <c r="A142" t="s">
        <v>1349</v>
      </c>
      <c r="C142" s="98" t="s">
        <v>963</v>
      </c>
    </row>
    <row r="143" spans="1:3" x14ac:dyDescent="0.25">
      <c r="A143" t="s">
        <v>1349</v>
      </c>
      <c r="C143" s="98" t="s">
        <v>963</v>
      </c>
    </row>
    <row r="144" spans="1:3" x14ac:dyDescent="0.25">
      <c r="A144" t="s">
        <v>1349</v>
      </c>
      <c r="C144" s="98" t="s">
        <v>963</v>
      </c>
    </row>
    <row r="145" spans="1:3" x14ac:dyDescent="0.25">
      <c r="A145" t="s">
        <v>1349</v>
      </c>
      <c r="C145" s="98" t="s">
        <v>963</v>
      </c>
    </row>
    <row r="146" spans="1:3" x14ac:dyDescent="0.25">
      <c r="A146" t="s">
        <v>1349</v>
      </c>
      <c r="C146" s="98" t="s">
        <v>963</v>
      </c>
    </row>
    <row r="147" spans="1:3" x14ac:dyDescent="0.25">
      <c r="A147" t="s">
        <v>1349</v>
      </c>
      <c r="C147" s="98" t="s">
        <v>963</v>
      </c>
    </row>
    <row r="148" spans="1:3" x14ac:dyDescent="0.25">
      <c r="A148" t="s">
        <v>1349</v>
      </c>
      <c r="C148" s="98" t="s">
        <v>963</v>
      </c>
    </row>
    <row r="149" spans="1:3" x14ac:dyDescent="0.25">
      <c r="A149" t="s">
        <v>1349</v>
      </c>
      <c r="C149" s="98" t="s">
        <v>963</v>
      </c>
    </row>
    <row r="150" spans="1:3" x14ac:dyDescent="0.25">
      <c r="A150" t="s">
        <v>1349</v>
      </c>
      <c r="C150" s="98" t="s">
        <v>963</v>
      </c>
    </row>
    <row r="151" spans="1:3" x14ac:dyDescent="0.25">
      <c r="A151" t="s">
        <v>1349</v>
      </c>
      <c r="C151" s="98" t="s">
        <v>963</v>
      </c>
    </row>
    <row r="152" spans="1:3" x14ac:dyDescent="0.25">
      <c r="A152" t="s">
        <v>1349</v>
      </c>
      <c r="C152" s="98" t="s">
        <v>963</v>
      </c>
    </row>
    <row r="153" spans="1:3" x14ac:dyDescent="0.25">
      <c r="A153" t="s">
        <v>1349</v>
      </c>
      <c r="C153" s="98" t="s">
        <v>963</v>
      </c>
    </row>
    <row r="154" spans="1:3" x14ac:dyDescent="0.25">
      <c r="A154" t="s">
        <v>1349</v>
      </c>
      <c r="C154" s="98" t="s">
        <v>963</v>
      </c>
    </row>
    <row r="155" spans="1:3" x14ac:dyDescent="0.25">
      <c r="A155" t="s">
        <v>1349</v>
      </c>
      <c r="C155" s="98" t="s">
        <v>963</v>
      </c>
    </row>
    <row r="156" spans="1:3" x14ac:dyDescent="0.25">
      <c r="A156" t="s">
        <v>1349</v>
      </c>
      <c r="C156" s="98" t="s">
        <v>963</v>
      </c>
    </row>
    <row r="157" spans="1:3" x14ac:dyDescent="0.25">
      <c r="A157" t="s">
        <v>1349</v>
      </c>
      <c r="C157" s="98" t="s">
        <v>963</v>
      </c>
    </row>
    <row r="158" spans="1:3" x14ac:dyDescent="0.25">
      <c r="A158" t="s">
        <v>1349</v>
      </c>
      <c r="C158" s="98" t="s">
        <v>963</v>
      </c>
    </row>
    <row r="159" spans="1:3" x14ac:dyDescent="0.25">
      <c r="A159" t="s">
        <v>1349</v>
      </c>
      <c r="C159" s="98" t="s">
        <v>963</v>
      </c>
    </row>
    <row r="160" spans="1:3" x14ac:dyDescent="0.25">
      <c r="A160" t="s">
        <v>1349</v>
      </c>
      <c r="C160" s="98" t="s">
        <v>963</v>
      </c>
    </row>
    <row r="161" spans="1:3" x14ac:dyDescent="0.25">
      <c r="A161" t="s">
        <v>1349</v>
      </c>
      <c r="C161" s="98" t="s">
        <v>963</v>
      </c>
    </row>
    <row r="162" spans="1:3" x14ac:dyDescent="0.25">
      <c r="A162" t="s">
        <v>1349</v>
      </c>
      <c r="C162" s="98" t="s">
        <v>963</v>
      </c>
    </row>
    <row r="163" spans="1:3" x14ac:dyDescent="0.25">
      <c r="A163" t="s">
        <v>1349</v>
      </c>
      <c r="C163" s="98" t="s">
        <v>963</v>
      </c>
    </row>
    <row r="164" spans="1:3" x14ac:dyDescent="0.25">
      <c r="A164" t="s">
        <v>1349</v>
      </c>
      <c r="C164" s="98" t="s">
        <v>963</v>
      </c>
    </row>
    <row r="165" spans="1:3" x14ac:dyDescent="0.25">
      <c r="A165" t="s">
        <v>1349</v>
      </c>
      <c r="C165" s="98" t="s">
        <v>963</v>
      </c>
    </row>
    <row r="166" spans="1:3" x14ac:dyDescent="0.25">
      <c r="A166" t="s">
        <v>1349</v>
      </c>
      <c r="C166" s="98" t="s">
        <v>963</v>
      </c>
    </row>
    <row r="167" spans="1:3" x14ac:dyDescent="0.25">
      <c r="A167" t="s">
        <v>1349</v>
      </c>
      <c r="C167" s="98" t="s">
        <v>963</v>
      </c>
    </row>
    <row r="168" spans="1:3" x14ac:dyDescent="0.25">
      <c r="A168" t="s">
        <v>1349</v>
      </c>
      <c r="C168" s="98" t="s">
        <v>963</v>
      </c>
    </row>
    <row r="169" spans="1:3" x14ac:dyDescent="0.25">
      <c r="A169" t="s">
        <v>1349</v>
      </c>
      <c r="C169" s="98" t="s">
        <v>963</v>
      </c>
    </row>
    <row r="170" spans="1:3" x14ac:dyDescent="0.25">
      <c r="A170" t="s">
        <v>1349</v>
      </c>
      <c r="C170" s="98" t="s">
        <v>963</v>
      </c>
    </row>
    <row r="171" spans="1:3" x14ac:dyDescent="0.25">
      <c r="A171" t="s">
        <v>1349</v>
      </c>
      <c r="C171" s="98" t="s">
        <v>963</v>
      </c>
    </row>
    <row r="172" spans="1:3" x14ac:dyDescent="0.25">
      <c r="A172" t="s">
        <v>1349</v>
      </c>
      <c r="C172" s="98" t="s">
        <v>963</v>
      </c>
    </row>
    <row r="173" spans="1:3" x14ac:dyDescent="0.25">
      <c r="A173" t="s">
        <v>1349</v>
      </c>
      <c r="C173" s="98" t="s">
        <v>963</v>
      </c>
    </row>
    <row r="174" spans="1:3" x14ac:dyDescent="0.25">
      <c r="A174" t="s">
        <v>1349</v>
      </c>
      <c r="C174" s="98" t="s">
        <v>963</v>
      </c>
    </row>
    <row r="175" spans="1:3" x14ac:dyDescent="0.25">
      <c r="A175" t="s">
        <v>1349</v>
      </c>
      <c r="C175" s="98" t="s">
        <v>963</v>
      </c>
    </row>
    <row r="176" spans="1:3" x14ac:dyDescent="0.25">
      <c r="A176" t="s">
        <v>1349</v>
      </c>
      <c r="C176" s="98" t="s">
        <v>963</v>
      </c>
    </row>
    <row r="177" spans="1:3" x14ac:dyDescent="0.25">
      <c r="A177" t="s">
        <v>1349</v>
      </c>
      <c r="C177" s="98" t="s">
        <v>963</v>
      </c>
    </row>
    <row r="178" spans="1:3" x14ac:dyDescent="0.25">
      <c r="A178" t="s">
        <v>1349</v>
      </c>
      <c r="C178" s="98" t="s">
        <v>963</v>
      </c>
    </row>
    <row r="179" spans="1:3" x14ac:dyDescent="0.25">
      <c r="A179" t="s">
        <v>1349</v>
      </c>
      <c r="C179" s="98" t="s">
        <v>963</v>
      </c>
    </row>
    <row r="180" spans="1:3" x14ac:dyDescent="0.25">
      <c r="A180" t="s">
        <v>1349</v>
      </c>
      <c r="C180" s="98" t="s">
        <v>963</v>
      </c>
    </row>
    <row r="181" spans="1:3" x14ac:dyDescent="0.25">
      <c r="A181" t="s">
        <v>1349</v>
      </c>
      <c r="C181" s="98" t="s">
        <v>963</v>
      </c>
    </row>
    <row r="182" spans="1:3" x14ac:dyDescent="0.25">
      <c r="A182" t="s">
        <v>1349</v>
      </c>
      <c r="C182" s="98" t="s">
        <v>963</v>
      </c>
    </row>
    <row r="183" spans="1:3" x14ac:dyDescent="0.25">
      <c r="A183" t="s">
        <v>1349</v>
      </c>
      <c r="C183" s="98" t="s">
        <v>963</v>
      </c>
    </row>
    <row r="184" spans="1:3" x14ac:dyDescent="0.25">
      <c r="A184" t="s">
        <v>1349</v>
      </c>
      <c r="C184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1459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1350</v>
      </c>
      <c r="B6" s="174" t="s">
        <v>0</v>
      </c>
      <c r="C6" s="180" t="s">
        <v>1</v>
      </c>
      <c r="D6" s="179">
        <v>17019654000</v>
      </c>
      <c r="E6" s="176">
        <v>0</v>
      </c>
      <c r="F6" s="178">
        <v>17019654000</v>
      </c>
      <c r="G6" s="177">
        <v>0</v>
      </c>
      <c r="H6" s="175">
        <v>17019654000</v>
      </c>
      <c r="I6" s="175">
        <v>1733492717</v>
      </c>
      <c r="J6" s="175">
        <v>15777011433</v>
      </c>
      <c r="K6" s="176">
        <v>92.7</v>
      </c>
      <c r="L6" s="175">
        <v>2750983170</v>
      </c>
      <c r="M6" s="175">
        <v>14968128308</v>
      </c>
      <c r="N6" s="152">
        <v>87.95</v>
      </c>
    </row>
    <row r="7" spans="1:14" x14ac:dyDescent="0.25">
      <c r="A7" t="s">
        <v>1350</v>
      </c>
      <c r="B7" s="101" t="s">
        <v>2</v>
      </c>
      <c r="C7" s="112" t="s">
        <v>3</v>
      </c>
      <c r="D7" s="107">
        <v>15831935000</v>
      </c>
      <c r="E7" s="99">
        <v>0</v>
      </c>
      <c r="F7" s="110">
        <v>15831935000</v>
      </c>
      <c r="G7" s="108">
        <v>0</v>
      </c>
      <c r="H7" s="100">
        <v>15831935000</v>
      </c>
      <c r="I7" s="100">
        <v>1602252946</v>
      </c>
      <c r="J7" s="100">
        <v>14593231612</v>
      </c>
      <c r="K7" s="99">
        <v>92.18</v>
      </c>
      <c r="L7" s="100">
        <v>2543646081</v>
      </c>
      <c r="M7" s="100">
        <v>13933423657</v>
      </c>
      <c r="N7" s="102">
        <v>88.01</v>
      </c>
    </row>
    <row r="8" spans="1:14" x14ac:dyDescent="0.25">
      <c r="A8" t="s">
        <v>1350</v>
      </c>
      <c r="B8" s="101" t="s">
        <v>4</v>
      </c>
      <c r="C8" s="112" t="s">
        <v>5</v>
      </c>
      <c r="D8" s="107">
        <v>14263026000</v>
      </c>
      <c r="E8" s="99">
        <v>0</v>
      </c>
      <c r="F8" s="110">
        <v>14263026000</v>
      </c>
      <c r="G8" s="108">
        <v>0</v>
      </c>
      <c r="H8" s="100">
        <v>14263026000</v>
      </c>
      <c r="I8" s="100">
        <v>1431427346</v>
      </c>
      <c r="J8" s="100">
        <v>13185151957</v>
      </c>
      <c r="K8" s="99">
        <v>92.44</v>
      </c>
      <c r="L8" s="100">
        <v>2303648233</v>
      </c>
      <c r="M8" s="100">
        <v>13008918859</v>
      </c>
      <c r="N8" s="102">
        <v>91.21</v>
      </c>
    </row>
    <row r="9" spans="1:14" ht="31.5" x14ac:dyDescent="0.25">
      <c r="A9" t="s">
        <v>1350</v>
      </c>
      <c r="B9" s="101" t="s">
        <v>6</v>
      </c>
      <c r="C9" s="112" t="s">
        <v>953</v>
      </c>
      <c r="D9" s="107">
        <v>6343446000</v>
      </c>
      <c r="E9" s="99">
        <v>0</v>
      </c>
      <c r="F9" s="110">
        <v>6343446000</v>
      </c>
      <c r="G9" s="108">
        <v>0</v>
      </c>
      <c r="H9" s="100">
        <v>6343446000</v>
      </c>
      <c r="I9" s="100">
        <v>870424238</v>
      </c>
      <c r="J9" s="100">
        <v>5891603851</v>
      </c>
      <c r="K9" s="99">
        <v>92.88</v>
      </c>
      <c r="L9" s="100">
        <v>870424238</v>
      </c>
      <c r="M9" s="100">
        <v>5891603851</v>
      </c>
      <c r="N9" s="102">
        <v>92.88</v>
      </c>
    </row>
    <row r="10" spans="1:14" x14ac:dyDescent="0.25">
      <c r="A10" t="s">
        <v>1350</v>
      </c>
      <c r="B10" s="101" t="s">
        <v>7</v>
      </c>
      <c r="C10" s="112" t="s">
        <v>8</v>
      </c>
      <c r="D10" s="107">
        <v>3173698000</v>
      </c>
      <c r="E10" s="100">
        <v>16000000</v>
      </c>
      <c r="F10" s="110">
        <v>3189698000</v>
      </c>
      <c r="G10" s="108">
        <v>0</v>
      </c>
      <c r="H10" s="100">
        <v>3189698000</v>
      </c>
      <c r="I10" s="100">
        <v>304380139</v>
      </c>
      <c r="J10" s="100">
        <v>3114485979</v>
      </c>
      <c r="K10" s="99">
        <v>97.64</v>
      </c>
      <c r="L10" s="100">
        <v>304380139</v>
      </c>
      <c r="M10" s="100">
        <v>3114485979</v>
      </c>
      <c r="N10" s="102">
        <v>97.64</v>
      </c>
    </row>
    <row r="11" spans="1:14" x14ac:dyDescent="0.25">
      <c r="A11" t="s">
        <v>1350</v>
      </c>
      <c r="B11" s="101" t="s">
        <v>9</v>
      </c>
      <c r="C11" s="112" t="s">
        <v>10</v>
      </c>
      <c r="D11" s="107">
        <v>417170000</v>
      </c>
      <c r="E11" s="100">
        <v>-21500000</v>
      </c>
      <c r="F11" s="110">
        <v>395670000</v>
      </c>
      <c r="G11" s="108">
        <v>0</v>
      </c>
      <c r="H11" s="100">
        <v>395670000</v>
      </c>
      <c r="I11" s="100">
        <v>27532659</v>
      </c>
      <c r="J11" s="100">
        <v>301984537</v>
      </c>
      <c r="K11" s="99">
        <v>76.319999999999993</v>
      </c>
      <c r="L11" s="100">
        <v>27532659</v>
      </c>
      <c r="M11" s="100">
        <v>301984537</v>
      </c>
      <c r="N11" s="102">
        <v>76.319999999999993</v>
      </c>
    </row>
    <row r="12" spans="1:14" ht="47.25" x14ac:dyDescent="0.25">
      <c r="A12" t="s">
        <v>1350</v>
      </c>
      <c r="B12" s="101" t="s">
        <v>11</v>
      </c>
      <c r="C12" s="112" t="s">
        <v>954</v>
      </c>
      <c r="D12" s="107">
        <v>97238000</v>
      </c>
      <c r="E12" s="99">
        <v>0</v>
      </c>
      <c r="F12" s="110">
        <v>97238000</v>
      </c>
      <c r="G12" s="108">
        <v>0</v>
      </c>
      <c r="H12" s="100">
        <v>97238000</v>
      </c>
      <c r="I12" s="100">
        <v>6914311</v>
      </c>
      <c r="J12" s="100">
        <v>51629884</v>
      </c>
      <c r="K12" s="99">
        <v>53.1</v>
      </c>
      <c r="L12" s="100">
        <v>6914311</v>
      </c>
      <c r="M12" s="100">
        <v>51629884</v>
      </c>
      <c r="N12" s="102">
        <v>53.1</v>
      </c>
    </row>
    <row r="13" spans="1:14" ht="31.5" x14ac:dyDescent="0.25">
      <c r="A13" t="s">
        <v>1350</v>
      </c>
      <c r="B13" s="101" t="s">
        <v>12</v>
      </c>
      <c r="C13" s="112" t="s">
        <v>13</v>
      </c>
      <c r="D13" s="107">
        <v>108573000</v>
      </c>
      <c r="E13" s="99">
        <v>0</v>
      </c>
      <c r="F13" s="110">
        <v>108573000</v>
      </c>
      <c r="G13" s="108">
        <v>0</v>
      </c>
      <c r="H13" s="100">
        <v>108573000</v>
      </c>
      <c r="I13" s="100">
        <v>11141975</v>
      </c>
      <c r="J13" s="100">
        <v>97748817</v>
      </c>
      <c r="K13" s="99">
        <v>90.03</v>
      </c>
      <c r="L13" s="100">
        <v>11141975</v>
      </c>
      <c r="M13" s="100">
        <v>97748817</v>
      </c>
      <c r="N13" s="102">
        <v>90.03</v>
      </c>
    </row>
    <row r="14" spans="1:14" x14ac:dyDescent="0.25">
      <c r="A14" t="s">
        <v>1350</v>
      </c>
      <c r="B14" s="101" t="s">
        <v>14</v>
      </c>
      <c r="C14" s="112" t="s">
        <v>15</v>
      </c>
      <c r="D14" s="107">
        <v>531522000</v>
      </c>
      <c r="E14" s="100">
        <v>-70560000</v>
      </c>
      <c r="F14" s="110">
        <v>460962000</v>
      </c>
      <c r="G14" s="108">
        <v>0</v>
      </c>
      <c r="H14" s="100">
        <v>460962000</v>
      </c>
      <c r="I14" s="99">
        <v>0</v>
      </c>
      <c r="J14" s="100">
        <v>460952229</v>
      </c>
      <c r="K14" s="99">
        <v>100</v>
      </c>
      <c r="L14" s="99">
        <v>0</v>
      </c>
      <c r="M14" s="100">
        <v>460952229</v>
      </c>
      <c r="N14" s="102">
        <v>100</v>
      </c>
    </row>
    <row r="15" spans="1:14" x14ac:dyDescent="0.25">
      <c r="A15" t="s">
        <v>1350</v>
      </c>
      <c r="B15" s="101" t="s">
        <v>16</v>
      </c>
      <c r="C15" s="112" t="s">
        <v>17</v>
      </c>
      <c r="D15" s="107">
        <v>474581000</v>
      </c>
      <c r="E15" s="99">
        <v>0</v>
      </c>
      <c r="F15" s="110">
        <v>474581000</v>
      </c>
      <c r="G15" s="108">
        <v>0</v>
      </c>
      <c r="H15" s="100">
        <v>474581000</v>
      </c>
      <c r="I15" s="100">
        <v>381788218</v>
      </c>
      <c r="J15" s="100">
        <v>428551906</v>
      </c>
      <c r="K15" s="99">
        <v>90.3</v>
      </c>
      <c r="L15" s="100">
        <v>381788218</v>
      </c>
      <c r="M15" s="100">
        <v>428551906</v>
      </c>
      <c r="N15" s="102">
        <v>90.3</v>
      </c>
    </row>
    <row r="16" spans="1:14" x14ac:dyDescent="0.25">
      <c r="A16" t="s">
        <v>1350</v>
      </c>
      <c r="B16" s="101" t="s">
        <v>18</v>
      </c>
      <c r="C16" s="112" t="s">
        <v>19</v>
      </c>
      <c r="D16" s="107">
        <v>227799000</v>
      </c>
      <c r="E16" s="100">
        <v>19580000</v>
      </c>
      <c r="F16" s="110">
        <v>247379000</v>
      </c>
      <c r="G16" s="108">
        <v>0</v>
      </c>
      <c r="H16" s="100">
        <v>247379000</v>
      </c>
      <c r="I16" s="100">
        <v>40347493</v>
      </c>
      <c r="J16" s="100">
        <v>242671973</v>
      </c>
      <c r="K16" s="99">
        <v>98.1</v>
      </c>
      <c r="L16" s="100">
        <v>40347493</v>
      </c>
      <c r="M16" s="100">
        <v>242671973</v>
      </c>
      <c r="N16" s="102">
        <v>98.1</v>
      </c>
    </row>
    <row r="17" spans="1:14" x14ac:dyDescent="0.25">
      <c r="A17" t="s">
        <v>1350</v>
      </c>
      <c r="B17" s="101" t="s">
        <v>20</v>
      </c>
      <c r="C17" s="112" t="s">
        <v>21</v>
      </c>
      <c r="D17" s="107">
        <v>1121694000</v>
      </c>
      <c r="E17" s="100">
        <v>-21340000</v>
      </c>
      <c r="F17" s="110">
        <v>1100354000</v>
      </c>
      <c r="G17" s="108">
        <v>0</v>
      </c>
      <c r="H17" s="100">
        <v>1100354000</v>
      </c>
      <c r="I17" s="100">
        <v>84828851</v>
      </c>
      <c r="J17" s="100">
        <v>944059277</v>
      </c>
      <c r="K17" s="99">
        <v>85.8</v>
      </c>
      <c r="L17" s="100">
        <v>84828851</v>
      </c>
      <c r="M17" s="100">
        <v>944059277</v>
      </c>
      <c r="N17" s="102">
        <v>85.8</v>
      </c>
    </row>
    <row r="18" spans="1:14" x14ac:dyDescent="0.25">
      <c r="A18" t="s">
        <v>1350</v>
      </c>
      <c r="B18" s="101" t="s">
        <v>22</v>
      </c>
      <c r="C18" s="112" t="s">
        <v>23</v>
      </c>
      <c r="D18" s="107">
        <v>108853000</v>
      </c>
      <c r="E18" s="99">
        <v>0</v>
      </c>
      <c r="F18" s="110">
        <v>108853000</v>
      </c>
      <c r="G18" s="108">
        <v>0</v>
      </c>
      <c r="H18" s="100">
        <v>108853000</v>
      </c>
      <c r="I18" s="100">
        <v>7713397</v>
      </c>
      <c r="J18" s="100">
        <v>90495183</v>
      </c>
      <c r="K18" s="99">
        <v>83.14</v>
      </c>
      <c r="L18" s="100">
        <v>7713397</v>
      </c>
      <c r="M18" s="100">
        <v>90495183</v>
      </c>
      <c r="N18" s="102">
        <v>83.14</v>
      </c>
    </row>
    <row r="19" spans="1:14" x14ac:dyDescent="0.25">
      <c r="A19" t="s">
        <v>1350</v>
      </c>
      <c r="B19" s="101" t="s">
        <v>24</v>
      </c>
      <c r="C19" s="112" t="s">
        <v>25</v>
      </c>
      <c r="D19" s="107">
        <v>5676000</v>
      </c>
      <c r="E19" s="99">
        <v>0</v>
      </c>
      <c r="F19" s="110">
        <v>5676000</v>
      </c>
      <c r="G19" s="108">
        <v>0</v>
      </c>
      <c r="H19" s="100">
        <v>5676000</v>
      </c>
      <c r="I19" s="100">
        <v>468624</v>
      </c>
      <c r="J19" s="100">
        <v>5495588</v>
      </c>
      <c r="K19" s="99">
        <v>96.82</v>
      </c>
      <c r="L19" s="100">
        <v>468624</v>
      </c>
      <c r="M19" s="100">
        <v>5495588</v>
      </c>
      <c r="N19" s="102">
        <v>96.82</v>
      </c>
    </row>
    <row r="20" spans="1:14" x14ac:dyDescent="0.25">
      <c r="A20" t="s">
        <v>1350</v>
      </c>
      <c r="B20" s="101" t="s">
        <v>26</v>
      </c>
      <c r="C20" s="112" t="s">
        <v>27</v>
      </c>
      <c r="D20" s="108">
        <v>0</v>
      </c>
      <c r="E20" s="100">
        <v>66620000</v>
      </c>
      <c r="F20" s="110">
        <v>66620000</v>
      </c>
      <c r="G20" s="108">
        <v>0</v>
      </c>
      <c r="H20" s="100">
        <v>66620000</v>
      </c>
      <c r="I20" s="100">
        <v>1641003</v>
      </c>
      <c r="J20" s="100">
        <v>66579459</v>
      </c>
      <c r="K20" s="99">
        <v>99.94</v>
      </c>
      <c r="L20" s="100">
        <v>1641003</v>
      </c>
      <c r="M20" s="100">
        <v>66579459</v>
      </c>
      <c r="N20" s="102">
        <v>99.94</v>
      </c>
    </row>
    <row r="21" spans="1:14" x14ac:dyDescent="0.25">
      <c r="A21" t="s">
        <v>1350</v>
      </c>
      <c r="B21" s="101" t="s">
        <v>28</v>
      </c>
      <c r="C21" s="112" t="s">
        <v>29</v>
      </c>
      <c r="D21" s="107">
        <v>17630000</v>
      </c>
      <c r="E21" s="100">
        <v>2800000</v>
      </c>
      <c r="F21" s="110">
        <v>20430000</v>
      </c>
      <c r="G21" s="108">
        <v>0</v>
      </c>
      <c r="H21" s="100">
        <v>20430000</v>
      </c>
      <c r="I21" s="100">
        <v>3667568</v>
      </c>
      <c r="J21" s="100">
        <v>19543416</v>
      </c>
      <c r="K21" s="99">
        <v>95.66</v>
      </c>
      <c r="L21" s="100">
        <v>3667568</v>
      </c>
      <c r="M21" s="100">
        <v>19543416</v>
      </c>
      <c r="N21" s="102">
        <v>95.66</v>
      </c>
    </row>
    <row r="22" spans="1:14" ht="31.5" x14ac:dyDescent="0.25">
      <c r="A22" t="s">
        <v>1350</v>
      </c>
      <c r="B22" s="101" t="s">
        <v>30</v>
      </c>
      <c r="C22" s="112" t="s">
        <v>955</v>
      </c>
      <c r="D22" s="107">
        <v>59012000</v>
      </c>
      <c r="E22" s="100">
        <v>8400000</v>
      </c>
      <c r="F22" s="110">
        <v>67412000</v>
      </c>
      <c r="G22" s="108">
        <v>0</v>
      </c>
      <c r="H22" s="100">
        <v>67412000</v>
      </c>
      <c r="I22" s="99">
        <v>0</v>
      </c>
      <c r="J22" s="100">
        <v>67405603</v>
      </c>
      <c r="K22" s="99">
        <v>99.99</v>
      </c>
      <c r="L22" s="99">
        <v>0</v>
      </c>
      <c r="M22" s="100">
        <v>67405603</v>
      </c>
      <c r="N22" s="102">
        <v>99.99</v>
      </c>
    </row>
    <row r="23" spans="1:14" ht="31.5" x14ac:dyDescent="0.25">
      <c r="A23" t="s">
        <v>1350</v>
      </c>
      <c r="B23" s="101" t="s">
        <v>70</v>
      </c>
      <c r="C23" s="112" t="s">
        <v>71</v>
      </c>
      <c r="D23" s="107">
        <v>5757700000</v>
      </c>
      <c r="E23" s="99">
        <v>0</v>
      </c>
      <c r="F23" s="110">
        <v>5757700000</v>
      </c>
      <c r="G23" s="108">
        <v>0</v>
      </c>
      <c r="H23" s="100">
        <v>5757700000</v>
      </c>
      <c r="I23" s="100">
        <v>58875268</v>
      </c>
      <c r="J23" s="100">
        <v>5423601695</v>
      </c>
      <c r="K23" s="99">
        <v>94.2</v>
      </c>
      <c r="L23" s="100">
        <v>931096155</v>
      </c>
      <c r="M23" s="100">
        <v>5247368597</v>
      </c>
      <c r="N23" s="102">
        <v>91.14</v>
      </c>
    </row>
    <row r="24" spans="1:14" x14ac:dyDescent="0.25">
      <c r="A24" t="s">
        <v>1350</v>
      </c>
      <c r="B24" s="101" t="s">
        <v>72</v>
      </c>
      <c r="C24" s="112" t="s">
        <v>73</v>
      </c>
      <c r="D24" s="107">
        <v>5165450000</v>
      </c>
      <c r="E24" s="100">
        <v>-40000000</v>
      </c>
      <c r="F24" s="110">
        <v>5125450000</v>
      </c>
      <c r="G24" s="108">
        <v>0</v>
      </c>
      <c r="H24" s="100">
        <v>5125450000</v>
      </c>
      <c r="I24" s="100">
        <v>61738602</v>
      </c>
      <c r="J24" s="100">
        <v>4835682499</v>
      </c>
      <c r="K24" s="99">
        <v>94.35</v>
      </c>
      <c r="L24" s="100">
        <v>826365263</v>
      </c>
      <c r="M24" s="100">
        <v>4687242231</v>
      </c>
      <c r="N24" s="102">
        <v>91.45</v>
      </c>
    </row>
    <row r="25" spans="1:14" x14ac:dyDescent="0.25">
      <c r="A25" t="s">
        <v>1350</v>
      </c>
      <c r="B25" s="101" t="s">
        <v>74</v>
      </c>
      <c r="C25" s="112" t="s">
        <v>75</v>
      </c>
      <c r="D25" s="107">
        <v>5165450000</v>
      </c>
      <c r="E25" s="100">
        <v>-40000000</v>
      </c>
      <c r="F25" s="110">
        <v>5125450000</v>
      </c>
      <c r="G25" s="108">
        <v>0</v>
      </c>
      <c r="H25" s="100">
        <v>5125450000</v>
      </c>
      <c r="I25" s="100">
        <v>61738602</v>
      </c>
      <c r="J25" s="100">
        <v>4835682499</v>
      </c>
      <c r="K25" s="99">
        <v>94.35</v>
      </c>
      <c r="L25" s="100">
        <v>826365263</v>
      </c>
      <c r="M25" s="100">
        <v>4687242231</v>
      </c>
      <c r="N25" s="102">
        <v>91.45</v>
      </c>
    </row>
    <row r="26" spans="1:14" x14ac:dyDescent="0.25">
      <c r="A26" t="s">
        <v>1350</v>
      </c>
      <c r="B26" s="101" t="s">
        <v>76</v>
      </c>
      <c r="C26" s="112" t="s">
        <v>77</v>
      </c>
      <c r="D26" s="107">
        <v>592250000</v>
      </c>
      <c r="E26" s="100">
        <v>40000000</v>
      </c>
      <c r="F26" s="110">
        <v>632250000</v>
      </c>
      <c r="G26" s="108">
        <v>0</v>
      </c>
      <c r="H26" s="100">
        <v>632250000</v>
      </c>
      <c r="I26" s="100">
        <v>-2863334</v>
      </c>
      <c r="J26" s="100">
        <v>587919196</v>
      </c>
      <c r="K26" s="99">
        <v>92.99</v>
      </c>
      <c r="L26" s="100">
        <v>104730892</v>
      </c>
      <c r="M26" s="100">
        <v>560126366</v>
      </c>
      <c r="N26" s="102">
        <v>88.59</v>
      </c>
    </row>
    <row r="27" spans="1:14" ht="31.5" x14ac:dyDescent="0.25">
      <c r="A27" t="s">
        <v>1350</v>
      </c>
      <c r="B27" s="101" t="s">
        <v>31</v>
      </c>
      <c r="C27" s="112" t="s">
        <v>956</v>
      </c>
      <c r="D27" s="107">
        <v>2161880000</v>
      </c>
      <c r="E27" s="99">
        <v>0</v>
      </c>
      <c r="F27" s="110">
        <v>2161880000</v>
      </c>
      <c r="G27" s="108">
        <v>0</v>
      </c>
      <c r="H27" s="100">
        <v>2161880000</v>
      </c>
      <c r="I27" s="100">
        <v>502127840</v>
      </c>
      <c r="J27" s="100">
        <v>1869946411</v>
      </c>
      <c r="K27" s="99">
        <v>86.5</v>
      </c>
      <c r="L27" s="100">
        <v>502127840</v>
      </c>
      <c r="M27" s="100">
        <v>1869946411</v>
      </c>
      <c r="N27" s="102">
        <v>86.5</v>
      </c>
    </row>
    <row r="28" spans="1:14" x14ac:dyDescent="0.25">
      <c r="A28" t="s">
        <v>1350</v>
      </c>
      <c r="B28" s="101" t="s">
        <v>32</v>
      </c>
      <c r="C28" s="112" t="s">
        <v>33</v>
      </c>
      <c r="D28" s="107">
        <v>1361921000</v>
      </c>
      <c r="E28" s="100">
        <v>-57000000</v>
      </c>
      <c r="F28" s="110">
        <v>1304921000</v>
      </c>
      <c r="G28" s="108">
        <v>0</v>
      </c>
      <c r="H28" s="100">
        <v>1304921000</v>
      </c>
      <c r="I28" s="100">
        <v>358133157</v>
      </c>
      <c r="J28" s="100">
        <v>1089961127</v>
      </c>
      <c r="K28" s="99">
        <v>83.53</v>
      </c>
      <c r="L28" s="100">
        <v>358133157</v>
      </c>
      <c r="M28" s="100">
        <v>1089961127</v>
      </c>
      <c r="N28" s="102">
        <v>83.53</v>
      </c>
    </row>
    <row r="29" spans="1:14" x14ac:dyDescent="0.25">
      <c r="A29" t="s">
        <v>1350</v>
      </c>
      <c r="B29" s="101" t="s">
        <v>34</v>
      </c>
      <c r="C29" s="112" t="s">
        <v>35</v>
      </c>
      <c r="D29" s="107">
        <v>334135000</v>
      </c>
      <c r="E29" s="100">
        <v>47000000</v>
      </c>
      <c r="F29" s="110">
        <v>381135000</v>
      </c>
      <c r="G29" s="108">
        <v>0</v>
      </c>
      <c r="H29" s="100">
        <v>381135000</v>
      </c>
      <c r="I29" s="100">
        <v>219068906</v>
      </c>
      <c r="J29" s="100">
        <v>259994270</v>
      </c>
      <c r="K29" s="99">
        <v>68.22</v>
      </c>
      <c r="L29" s="100">
        <v>219068906</v>
      </c>
      <c r="M29" s="100">
        <v>259994270</v>
      </c>
      <c r="N29" s="102">
        <v>68.22</v>
      </c>
    </row>
    <row r="30" spans="1:14" x14ac:dyDescent="0.25">
      <c r="A30" t="s">
        <v>1350</v>
      </c>
      <c r="B30" s="101" t="s">
        <v>36</v>
      </c>
      <c r="C30" s="112" t="s">
        <v>37</v>
      </c>
      <c r="D30" s="107">
        <v>374882000</v>
      </c>
      <c r="E30" s="100">
        <v>-80000000</v>
      </c>
      <c r="F30" s="110">
        <v>294882000</v>
      </c>
      <c r="G30" s="108">
        <v>0</v>
      </c>
      <c r="H30" s="100">
        <v>294882000</v>
      </c>
      <c r="I30" s="100">
        <v>44951654</v>
      </c>
      <c r="J30" s="100">
        <v>278361111</v>
      </c>
      <c r="K30" s="99">
        <v>94.4</v>
      </c>
      <c r="L30" s="100">
        <v>44951654</v>
      </c>
      <c r="M30" s="100">
        <v>278361111</v>
      </c>
      <c r="N30" s="102">
        <v>94.4</v>
      </c>
    </row>
    <row r="31" spans="1:14" x14ac:dyDescent="0.25">
      <c r="A31" t="s">
        <v>1350</v>
      </c>
      <c r="B31" s="101" t="s">
        <v>38</v>
      </c>
      <c r="C31" s="112" t="s">
        <v>39</v>
      </c>
      <c r="D31" s="107">
        <v>421216000</v>
      </c>
      <c r="E31" s="100">
        <v>-24000000</v>
      </c>
      <c r="F31" s="110">
        <v>397216000</v>
      </c>
      <c r="G31" s="108">
        <v>0</v>
      </c>
      <c r="H31" s="100">
        <v>397216000</v>
      </c>
      <c r="I31" s="100">
        <v>61067117</v>
      </c>
      <c r="J31" s="100">
        <v>362426383</v>
      </c>
      <c r="K31" s="99">
        <v>91.24</v>
      </c>
      <c r="L31" s="100">
        <v>61067117</v>
      </c>
      <c r="M31" s="100">
        <v>362426383</v>
      </c>
      <c r="N31" s="102">
        <v>91.24</v>
      </c>
    </row>
    <row r="32" spans="1:14" x14ac:dyDescent="0.25">
      <c r="A32" t="s">
        <v>1350</v>
      </c>
      <c r="B32" s="101" t="s">
        <v>42</v>
      </c>
      <c r="C32" s="112" t="s">
        <v>43</v>
      </c>
      <c r="D32" s="107">
        <v>231688000</v>
      </c>
      <c r="E32" s="99">
        <v>0</v>
      </c>
      <c r="F32" s="110">
        <v>231688000</v>
      </c>
      <c r="G32" s="108">
        <v>0</v>
      </c>
      <c r="H32" s="100">
        <v>231688000</v>
      </c>
      <c r="I32" s="100">
        <v>33045480</v>
      </c>
      <c r="J32" s="100">
        <v>189179363</v>
      </c>
      <c r="K32" s="99">
        <v>81.650000000000006</v>
      </c>
      <c r="L32" s="100">
        <v>33045480</v>
      </c>
      <c r="M32" s="100">
        <v>189179363</v>
      </c>
      <c r="N32" s="102">
        <v>81.650000000000006</v>
      </c>
    </row>
    <row r="33" spans="1:14" x14ac:dyDescent="0.25">
      <c r="A33" t="s">
        <v>1350</v>
      </c>
      <c r="B33" s="101" t="s">
        <v>44</v>
      </c>
      <c r="C33" s="112" t="s">
        <v>45</v>
      </c>
      <c r="D33" s="107">
        <v>799959000</v>
      </c>
      <c r="E33" s="100">
        <v>57000000</v>
      </c>
      <c r="F33" s="110">
        <v>856959000</v>
      </c>
      <c r="G33" s="108">
        <v>0</v>
      </c>
      <c r="H33" s="100">
        <v>856959000</v>
      </c>
      <c r="I33" s="100">
        <v>143994683</v>
      </c>
      <c r="J33" s="100">
        <v>779985284</v>
      </c>
      <c r="K33" s="99">
        <v>91.02</v>
      </c>
      <c r="L33" s="100">
        <v>143994683</v>
      </c>
      <c r="M33" s="100">
        <v>779985284</v>
      </c>
      <c r="N33" s="102">
        <v>91.02</v>
      </c>
    </row>
    <row r="34" spans="1:14" x14ac:dyDescent="0.25">
      <c r="A34" t="s">
        <v>1350</v>
      </c>
      <c r="B34" s="101" t="s">
        <v>46</v>
      </c>
      <c r="C34" s="112" t="s">
        <v>47</v>
      </c>
      <c r="D34" s="107">
        <v>250765000</v>
      </c>
      <c r="E34" s="100">
        <v>-20000000</v>
      </c>
      <c r="F34" s="110">
        <v>230765000</v>
      </c>
      <c r="G34" s="108">
        <v>0</v>
      </c>
      <c r="H34" s="100">
        <v>230765000</v>
      </c>
      <c r="I34" s="100">
        <v>49174000</v>
      </c>
      <c r="J34" s="100">
        <v>230756000</v>
      </c>
      <c r="K34" s="99">
        <v>100</v>
      </c>
      <c r="L34" s="100">
        <v>49174000</v>
      </c>
      <c r="M34" s="100">
        <v>230756000</v>
      </c>
      <c r="N34" s="102">
        <v>100</v>
      </c>
    </row>
    <row r="35" spans="1:14" x14ac:dyDescent="0.25">
      <c r="A35" t="s">
        <v>1350</v>
      </c>
      <c r="B35" s="101" t="s">
        <v>48</v>
      </c>
      <c r="C35" s="112" t="s">
        <v>49</v>
      </c>
      <c r="D35" s="107">
        <v>229066000</v>
      </c>
      <c r="E35" s="100">
        <v>53000000</v>
      </c>
      <c r="F35" s="110">
        <v>282066000</v>
      </c>
      <c r="G35" s="108">
        <v>0</v>
      </c>
      <c r="H35" s="100">
        <v>282066000</v>
      </c>
      <c r="I35" s="100">
        <v>46060253</v>
      </c>
      <c r="J35" s="100">
        <v>265941073</v>
      </c>
      <c r="K35" s="99">
        <v>94.28</v>
      </c>
      <c r="L35" s="100">
        <v>46060253</v>
      </c>
      <c r="M35" s="100">
        <v>265941073</v>
      </c>
      <c r="N35" s="102">
        <v>94.28</v>
      </c>
    </row>
    <row r="36" spans="1:14" x14ac:dyDescent="0.25">
      <c r="A36" t="s">
        <v>1350</v>
      </c>
      <c r="B36" s="101" t="s">
        <v>50</v>
      </c>
      <c r="C36" s="112" t="s">
        <v>51</v>
      </c>
      <c r="D36" s="107">
        <v>6581000</v>
      </c>
      <c r="E36" s="100">
        <v>24000000</v>
      </c>
      <c r="F36" s="110">
        <v>30581000</v>
      </c>
      <c r="G36" s="108">
        <v>0</v>
      </c>
      <c r="H36" s="100">
        <v>30581000</v>
      </c>
      <c r="I36" s="100">
        <v>3485904</v>
      </c>
      <c r="J36" s="100">
        <v>23233480</v>
      </c>
      <c r="K36" s="99">
        <v>75.97</v>
      </c>
      <c r="L36" s="100">
        <v>3485904</v>
      </c>
      <c r="M36" s="100">
        <v>23233480</v>
      </c>
      <c r="N36" s="102">
        <v>75.97</v>
      </c>
    </row>
    <row r="37" spans="1:14" ht="31.5" x14ac:dyDescent="0.25">
      <c r="A37" t="s">
        <v>1350</v>
      </c>
      <c r="B37" s="101" t="s">
        <v>213</v>
      </c>
      <c r="C37" s="112" t="s">
        <v>214</v>
      </c>
      <c r="D37" s="107">
        <v>26272000</v>
      </c>
      <c r="E37" s="99">
        <v>0</v>
      </c>
      <c r="F37" s="110">
        <v>26272000</v>
      </c>
      <c r="G37" s="108">
        <v>0</v>
      </c>
      <c r="H37" s="100">
        <v>26272000</v>
      </c>
      <c r="I37" s="100">
        <v>3967676</v>
      </c>
      <c r="J37" s="100">
        <v>23580526</v>
      </c>
      <c r="K37" s="99">
        <v>89.76</v>
      </c>
      <c r="L37" s="100">
        <v>3967676</v>
      </c>
      <c r="M37" s="100">
        <v>23580526</v>
      </c>
      <c r="N37" s="102">
        <v>89.76</v>
      </c>
    </row>
    <row r="38" spans="1:14" x14ac:dyDescent="0.25">
      <c r="A38" t="s">
        <v>1350</v>
      </c>
      <c r="B38" s="101" t="s">
        <v>52</v>
      </c>
      <c r="C38" s="112" t="s">
        <v>53</v>
      </c>
      <c r="D38" s="107">
        <v>28959000</v>
      </c>
      <c r="E38" s="99">
        <v>0</v>
      </c>
      <c r="F38" s="110">
        <v>28959000</v>
      </c>
      <c r="G38" s="108">
        <v>0</v>
      </c>
      <c r="H38" s="100">
        <v>28959000</v>
      </c>
      <c r="I38" s="100">
        <v>4130685</v>
      </c>
      <c r="J38" s="100">
        <v>23647421</v>
      </c>
      <c r="K38" s="99">
        <v>81.66</v>
      </c>
      <c r="L38" s="100">
        <v>4130685</v>
      </c>
      <c r="M38" s="100">
        <v>23647421</v>
      </c>
      <c r="N38" s="102">
        <v>81.66</v>
      </c>
    </row>
    <row r="39" spans="1:14" x14ac:dyDescent="0.25">
      <c r="A39" t="s">
        <v>1350</v>
      </c>
      <c r="B39" s="101" t="s">
        <v>54</v>
      </c>
      <c r="C39" s="112" t="s">
        <v>55</v>
      </c>
      <c r="D39" s="107">
        <v>173767000</v>
      </c>
      <c r="E39" s="99">
        <v>0</v>
      </c>
      <c r="F39" s="110">
        <v>173767000</v>
      </c>
      <c r="G39" s="108">
        <v>0</v>
      </c>
      <c r="H39" s="100">
        <v>173767000</v>
      </c>
      <c r="I39" s="100">
        <v>24784110</v>
      </c>
      <c r="J39" s="100">
        <v>141884522</v>
      </c>
      <c r="K39" s="99">
        <v>81.650000000000006</v>
      </c>
      <c r="L39" s="100">
        <v>24784110</v>
      </c>
      <c r="M39" s="100">
        <v>141884522</v>
      </c>
      <c r="N39" s="102">
        <v>81.650000000000006</v>
      </c>
    </row>
    <row r="40" spans="1:14" x14ac:dyDescent="0.25">
      <c r="A40" t="s">
        <v>1350</v>
      </c>
      <c r="B40" s="101" t="s">
        <v>56</v>
      </c>
      <c r="C40" s="112" t="s">
        <v>57</v>
      </c>
      <c r="D40" s="107">
        <v>28959000</v>
      </c>
      <c r="E40" s="99">
        <v>0</v>
      </c>
      <c r="F40" s="110">
        <v>28959000</v>
      </c>
      <c r="G40" s="108">
        <v>0</v>
      </c>
      <c r="H40" s="100">
        <v>28959000</v>
      </c>
      <c r="I40" s="100">
        <v>4130685</v>
      </c>
      <c r="J40" s="100">
        <v>23647421</v>
      </c>
      <c r="K40" s="99">
        <v>81.66</v>
      </c>
      <c r="L40" s="100">
        <v>4130685</v>
      </c>
      <c r="M40" s="100">
        <v>23647421</v>
      </c>
      <c r="N40" s="102">
        <v>81.66</v>
      </c>
    </row>
    <row r="41" spans="1:14" x14ac:dyDescent="0.25">
      <c r="A41" t="s">
        <v>1350</v>
      </c>
      <c r="B41" s="101" t="s">
        <v>58</v>
      </c>
      <c r="C41" s="112" t="s">
        <v>59</v>
      </c>
      <c r="D41" s="107">
        <v>55590000</v>
      </c>
      <c r="E41" s="99">
        <v>0</v>
      </c>
      <c r="F41" s="110">
        <v>55590000</v>
      </c>
      <c r="G41" s="108">
        <v>0</v>
      </c>
      <c r="H41" s="100">
        <v>55590000</v>
      </c>
      <c r="I41" s="100">
        <v>8261370</v>
      </c>
      <c r="J41" s="100">
        <v>47294841</v>
      </c>
      <c r="K41" s="99">
        <v>85.08</v>
      </c>
      <c r="L41" s="100">
        <v>8261370</v>
      </c>
      <c r="M41" s="100">
        <v>47294841</v>
      </c>
      <c r="N41" s="102">
        <v>85.08</v>
      </c>
    </row>
    <row r="42" spans="1:14" x14ac:dyDescent="0.25">
      <c r="A42" t="s">
        <v>1350</v>
      </c>
      <c r="B42" s="101" t="s">
        <v>62</v>
      </c>
      <c r="C42" s="112" t="s">
        <v>63</v>
      </c>
      <c r="D42" s="107">
        <v>1568909000</v>
      </c>
      <c r="E42" s="99">
        <v>0</v>
      </c>
      <c r="F42" s="110">
        <v>1568909000</v>
      </c>
      <c r="G42" s="108">
        <v>0</v>
      </c>
      <c r="H42" s="100">
        <v>1568909000</v>
      </c>
      <c r="I42" s="100">
        <v>170825600</v>
      </c>
      <c r="J42" s="100">
        <v>1408079655</v>
      </c>
      <c r="K42" s="99">
        <v>89.75</v>
      </c>
      <c r="L42" s="100">
        <v>239997848</v>
      </c>
      <c r="M42" s="100">
        <v>924504798</v>
      </c>
      <c r="N42" s="102">
        <v>58.93</v>
      </c>
    </row>
    <row r="43" spans="1:14" x14ac:dyDescent="0.25">
      <c r="A43" t="s">
        <v>1350</v>
      </c>
      <c r="B43" s="101" t="s">
        <v>80</v>
      </c>
      <c r="C43" s="112" t="s">
        <v>81</v>
      </c>
      <c r="D43" s="107">
        <v>303078000</v>
      </c>
      <c r="E43" s="100">
        <v>170000000</v>
      </c>
      <c r="F43" s="110">
        <v>473078000</v>
      </c>
      <c r="G43" s="108">
        <v>0</v>
      </c>
      <c r="H43" s="100">
        <v>473078000</v>
      </c>
      <c r="I43" s="100">
        <v>106962172</v>
      </c>
      <c r="J43" s="100">
        <v>432993956</v>
      </c>
      <c r="K43" s="99">
        <v>91.53</v>
      </c>
      <c r="L43" s="100">
        <v>85440746</v>
      </c>
      <c r="M43" s="100">
        <v>237578730</v>
      </c>
      <c r="N43" s="102">
        <v>50.22</v>
      </c>
    </row>
    <row r="44" spans="1:14" x14ac:dyDescent="0.25">
      <c r="A44" t="s">
        <v>1350</v>
      </c>
      <c r="B44" s="101" t="s">
        <v>82</v>
      </c>
      <c r="C44" s="112" t="s">
        <v>83</v>
      </c>
      <c r="D44" s="107">
        <v>189822000</v>
      </c>
      <c r="E44" s="100">
        <v>160000000</v>
      </c>
      <c r="F44" s="110">
        <v>349822000</v>
      </c>
      <c r="G44" s="108">
        <v>0</v>
      </c>
      <c r="H44" s="100">
        <v>349822000</v>
      </c>
      <c r="I44" s="100">
        <v>104476509</v>
      </c>
      <c r="J44" s="100">
        <v>313527620</v>
      </c>
      <c r="K44" s="99">
        <v>89.62</v>
      </c>
      <c r="L44" s="100">
        <v>59053448</v>
      </c>
      <c r="M44" s="100">
        <v>143151879</v>
      </c>
      <c r="N44" s="102">
        <v>40.92</v>
      </c>
    </row>
    <row r="45" spans="1:14" ht="31.5" x14ac:dyDescent="0.25">
      <c r="A45" t="s">
        <v>1350</v>
      </c>
      <c r="B45" s="101" t="s">
        <v>84</v>
      </c>
      <c r="C45" s="112" t="s">
        <v>85</v>
      </c>
      <c r="D45" s="107">
        <v>22266000</v>
      </c>
      <c r="E45" s="99">
        <v>0</v>
      </c>
      <c r="F45" s="110">
        <v>22266000</v>
      </c>
      <c r="G45" s="108">
        <v>0</v>
      </c>
      <c r="H45" s="100">
        <v>22266000</v>
      </c>
      <c r="I45" s="99">
        <v>0</v>
      </c>
      <c r="J45" s="100">
        <v>22000000</v>
      </c>
      <c r="K45" s="99">
        <v>98.81</v>
      </c>
      <c r="L45" s="100">
        <v>2034260</v>
      </c>
      <c r="M45" s="100">
        <v>10483977</v>
      </c>
      <c r="N45" s="102">
        <v>47.09</v>
      </c>
    </row>
    <row r="46" spans="1:14" x14ac:dyDescent="0.25">
      <c r="A46" t="s">
        <v>1350</v>
      </c>
      <c r="B46" s="101" t="s">
        <v>86</v>
      </c>
      <c r="C46" s="112" t="s">
        <v>87</v>
      </c>
      <c r="D46" s="107">
        <v>67300000</v>
      </c>
      <c r="E46" s="100">
        <v>10000000</v>
      </c>
      <c r="F46" s="110">
        <v>77300000</v>
      </c>
      <c r="G46" s="108">
        <v>0</v>
      </c>
      <c r="H46" s="100">
        <v>77300000</v>
      </c>
      <c r="I46" s="100">
        <v>2485663</v>
      </c>
      <c r="J46" s="100">
        <v>74065007</v>
      </c>
      <c r="K46" s="99">
        <v>95.82</v>
      </c>
      <c r="L46" s="100">
        <v>24353038</v>
      </c>
      <c r="M46" s="100">
        <v>60541545</v>
      </c>
      <c r="N46" s="102">
        <v>78.319999999999993</v>
      </c>
    </row>
    <row r="47" spans="1:14" x14ac:dyDescent="0.25">
      <c r="A47" t="s">
        <v>1350</v>
      </c>
      <c r="B47" s="101" t="s">
        <v>88</v>
      </c>
      <c r="C47" s="112" t="s">
        <v>89</v>
      </c>
      <c r="D47" s="107">
        <v>23690000</v>
      </c>
      <c r="E47" s="99">
        <v>0</v>
      </c>
      <c r="F47" s="110">
        <v>23690000</v>
      </c>
      <c r="G47" s="108">
        <v>0</v>
      </c>
      <c r="H47" s="100">
        <v>23690000</v>
      </c>
      <c r="I47" s="99">
        <v>0</v>
      </c>
      <c r="J47" s="100">
        <v>23401329</v>
      </c>
      <c r="K47" s="99">
        <v>98.78</v>
      </c>
      <c r="L47" s="99">
        <v>0</v>
      </c>
      <c r="M47" s="100">
        <v>23401329</v>
      </c>
      <c r="N47" s="102">
        <v>98.78</v>
      </c>
    </row>
    <row r="48" spans="1:14" x14ac:dyDescent="0.25">
      <c r="A48" t="s">
        <v>1350</v>
      </c>
      <c r="B48" s="101" t="s">
        <v>90</v>
      </c>
      <c r="C48" s="112" t="s">
        <v>91</v>
      </c>
      <c r="D48" s="107">
        <v>1264801000</v>
      </c>
      <c r="E48" s="100">
        <v>-170000000</v>
      </c>
      <c r="F48" s="110">
        <v>1094801000</v>
      </c>
      <c r="G48" s="108">
        <v>0</v>
      </c>
      <c r="H48" s="100">
        <v>1094801000</v>
      </c>
      <c r="I48" s="100">
        <v>63463428</v>
      </c>
      <c r="J48" s="100">
        <v>974603699</v>
      </c>
      <c r="K48" s="99">
        <v>89.02</v>
      </c>
      <c r="L48" s="100">
        <v>154157102</v>
      </c>
      <c r="M48" s="100">
        <v>686444068</v>
      </c>
      <c r="N48" s="102">
        <v>62.7</v>
      </c>
    </row>
    <row r="49" spans="1:14" x14ac:dyDescent="0.25">
      <c r="A49" t="s">
        <v>1350</v>
      </c>
      <c r="B49" s="101" t="s">
        <v>92</v>
      </c>
      <c r="C49" s="112" t="s">
        <v>93</v>
      </c>
      <c r="D49" s="107">
        <v>580000000</v>
      </c>
      <c r="E49" s="100">
        <v>-201700000</v>
      </c>
      <c r="F49" s="110">
        <v>378300000</v>
      </c>
      <c r="G49" s="108">
        <v>0</v>
      </c>
      <c r="H49" s="100">
        <v>378300000</v>
      </c>
      <c r="I49" s="100">
        <v>-75787</v>
      </c>
      <c r="J49" s="100">
        <v>374348810</v>
      </c>
      <c r="K49" s="99">
        <v>98.96</v>
      </c>
      <c r="L49" s="100">
        <v>44965317</v>
      </c>
      <c r="M49" s="100">
        <v>222918642</v>
      </c>
      <c r="N49" s="102">
        <v>58.93</v>
      </c>
    </row>
    <row r="50" spans="1:14" x14ac:dyDescent="0.25">
      <c r="A50" t="s">
        <v>1350</v>
      </c>
      <c r="B50" s="101" t="s">
        <v>94</v>
      </c>
      <c r="C50" s="112" t="s">
        <v>95</v>
      </c>
      <c r="D50" s="107">
        <v>12360000</v>
      </c>
      <c r="E50" s="99">
        <v>0</v>
      </c>
      <c r="F50" s="110">
        <v>12360000</v>
      </c>
      <c r="G50" s="108">
        <v>0</v>
      </c>
      <c r="H50" s="100">
        <v>12360000</v>
      </c>
      <c r="I50" s="99">
        <v>0</v>
      </c>
      <c r="J50" s="100">
        <v>6247228</v>
      </c>
      <c r="K50" s="99">
        <v>50.54</v>
      </c>
      <c r="L50" s="99">
        <v>0</v>
      </c>
      <c r="M50" s="100">
        <v>6247228</v>
      </c>
      <c r="N50" s="102">
        <v>50.54</v>
      </c>
    </row>
    <row r="51" spans="1:14" ht="31.5" x14ac:dyDescent="0.25">
      <c r="A51" t="s">
        <v>1350</v>
      </c>
      <c r="B51" s="101" t="s">
        <v>96</v>
      </c>
      <c r="C51" s="112" t="s">
        <v>97</v>
      </c>
      <c r="D51" s="107">
        <v>138000000</v>
      </c>
      <c r="E51" s="100">
        <v>8000000</v>
      </c>
      <c r="F51" s="110">
        <v>146000000</v>
      </c>
      <c r="G51" s="108">
        <v>0</v>
      </c>
      <c r="H51" s="100">
        <v>146000000</v>
      </c>
      <c r="I51" s="100">
        <v>847559</v>
      </c>
      <c r="J51" s="100">
        <v>133650060</v>
      </c>
      <c r="K51" s="99">
        <v>91.54</v>
      </c>
      <c r="L51" s="100">
        <v>11932326</v>
      </c>
      <c r="M51" s="100">
        <v>88596292</v>
      </c>
      <c r="N51" s="102">
        <v>60.68</v>
      </c>
    </row>
    <row r="52" spans="1:14" x14ac:dyDescent="0.25">
      <c r="A52" t="s">
        <v>1350</v>
      </c>
      <c r="B52" s="101" t="s">
        <v>98</v>
      </c>
      <c r="C52" s="112" t="s">
        <v>99</v>
      </c>
      <c r="D52" s="107">
        <v>9500000</v>
      </c>
      <c r="E52" s="100">
        <v>2000000</v>
      </c>
      <c r="F52" s="110">
        <v>11500000</v>
      </c>
      <c r="G52" s="108">
        <v>0</v>
      </c>
      <c r="H52" s="100">
        <v>11500000</v>
      </c>
      <c r="I52" s="100">
        <v>5778800</v>
      </c>
      <c r="J52" s="100">
        <v>7328800</v>
      </c>
      <c r="K52" s="99">
        <v>63.73</v>
      </c>
      <c r="L52" s="100">
        <v>5778800</v>
      </c>
      <c r="M52" s="100">
        <v>7328800</v>
      </c>
      <c r="N52" s="102">
        <v>63.73</v>
      </c>
    </row>
    <row r="53" spans="1:14" x14ac:dyDescent="0.25">
      <c r="A53" t="s">
        <v>1350</v>
      </c>
      <c r="B53" s="101" t="s">
        <v>100</v>
      </c>
      <c r="C53" s="112" t="s">
        <v>101</v>
      </c>
      <c r="D53" s="107">
        <v>292300000</v>
      </c>
      <c r="E53" s="100">
        <v>10000000</v>
      </c>
      <c r="F53" s="110">
        <v>302300000</v>
      </c>
      <c r="G53" s="108">
        <v>0</v>
      </c>
      <c r="H53" s="100">
        <v>302300000</v>
      </c>
      <c r="I53" s="100">
        <v>38139574</v>
      </c>
      <c r="J53" s="100">
        <v>295213626</v>
      </c>
      <c r="K53" s="99">
        <v>97.66</v>
      </c>
      <c r="L53" s="100">
        <v>48244233</v>
      </c>
      <c r="M53" s="100">
        <v>218193069</v>
      </c>
      <c r="N53" s="102">
        <v>72.180000000000007</v>
      </c>
    </row>
    <row r="54" spans="1:14" x14ac:dyDescent="0.25">
      <c r="A54" t="s">
        <v>1350</v>
      </c>
      <c r="B54" s="101" t="s">
        <v>102</v>
      </c>
      <c r="C54" s="112" t="s">
        <v>103</v>
      </c>
      <c r="D54" s="107">
        <v>292300000</v>
      </c>
      <c r="E54" s="100">
        <v>10000000</v>
      </c>
      <c r="F54" s="110">
        <v>302300000</v>
      </c>
      <c r="G54" s="108">
        <v>0</v>
      </c>
      <c r="H54" s="100">
        <v>302300000</v>
      </c>
      <c r="I54" s="100">
        <v>38139574</v>
      </c>
      <c r="J54" s="100">
        <v>295213626</v>
      </c>
      <c r="K54" s="99">
        <v>97.66</v>
      </c>
      <c r="L54" s="100">
        <v>48244233</v>
      </c>
      <c r="M54" s="100">
        <v>218193069</v>
      </c>
      <c r="N54" s="102">
        <v>72.180000000000007</v>
      </c>
    </row>
    <row r="55" spans="1:14" x14ac:dyDescent="0.25">
      <c r="A55" t="s">
        <v>1350</v>
      </c>
      <c r="B55" s="101" t="s">
        <v>104</v>
      </c>
      <c r="C55" s="112" t="s">
        <v>105</v>
      </c>
      <c r="D55" s="107">
        <v>44000000</v>
      </c>
      <c r="E55" s="99">
        <v>0</v>
      </c>
      <c r="F55" s="110">
        <v>44000000</v>
      </c>
      <c r="G55" s="108">
        <v>0</v>
      </c>
      <c r="H55" s="100">
        <v>44000000</v>
      </c>
      <c r="I55" s="99">
        <v>0</v>
      </c>
      <c r="J55" s="100">
        <v>2792147</v>
      </c>
      <c r="K55" s="99">
        <v>6.35</v>
      </c>
      <c r="L55" s="100">
        <v>37248</v>
      </c>
      <c r="M55" s="100">
        <v>2792147</v>
      </c>
      <c r="N55" s="102">
        <v>6.35</v>
      </c>
    </row>
    <row r="56" spans="1:14" x14ac:dyDescent="0.25">
      <c r="A56" t="s">
        <v>1350</v>
      </c>
      <c r="B56" s="101" t="s">
        <v>106</v>
      </c>
      <c r="C56" s="112" t="s">
        <v>107</v>
      </c>
      <c r="D56" s="107">
        <v>44000000</v>
      </c>
      <c r="E56" s="99">
        <v>0</v>
      </c>
      <c r="F56" s="110">
        <v>44000000</v>
      </c>
      <c r="G56" s="108">
        <v>0</v>
      </c>
      <c r="H56" s="100">
        <v>44000000</v>
      </c>
      <c r="I56" s="99">
        <v>0</v>
      </c>
      <c r="J56" s="100">
        <v>2792147</v>
      </c>
      <c r="K56" s="99">
        <v>6.35</v>
      </c>
      <c r="L56" s="100">
        <v>37248</v>
      </c>
      <c r="M56" s="100">
        <v>2792147</v>
      </c>
      <c r="N56" s="102">
        <v>6.35</v>
      </c>
    </row>
    <row r="57" spans="1:14" x14ac:dyDescent="0.25">
      <c r="A57" t="s">
        <v>1350</v>
      </c>
      <c r="B57" s="101" t="s">
        <v>108</v>
      </c>
      <c r="C57" s="112" t="s">
        <v>109</v>
      </c>
      <c r="D57" s="107">
        <v>115691000</v>
      </c>
      <c r="E57" s="99">
        <v>0</v>
      </c>
      <c r="F57" s="110">
        <v>115691000</v>
      </c>
      <c r="G57" s="108">
        <v>0</v>
      </c>
      <c r="H57" s="100">
        <v>115691000</v>
      </c>
      <c r="I57" s="100">
        <v>6701190</v>
      </c>
      <c r="J57" s="100">
        <v>73273980</v>
      </c>
      <c r="K57" s="99">
        <v>63.34</v>
      </c>
      <c r="L57" s="100">
        <v>6970950</v>
      </c>
      <c r="M57" s="100">
        <v>73273980</v>
      </c>
      <c r="N57" s="102">
        <v>63.34</v>
      </c>
    </row>
    <row r="58" spans="1:14" x14ac:dyDescent="0.25">
      <c r="A58" t="s">
        <v>1350</v>
      </c>
      <c r="B58" s="101" t="s">
        <v>110</v>
      </c>
      <c r="C58" s="112" t="s">
        <v>111</v>
      </c>
      <c r="D58" s="107">
        <v>40088000</v>
      </c>
      <c r="E58" s="99">
        <v>0</v>
      </c>
      <c r="F58" s="110">
        <v>40088000</v>
      </c>
      <c r="G58" s="108">
        <v>0</v>
      </c>
      <c r="H58" s="100">
        <v>40088000</v>
      </c>
      <c r="I58" s="100">
        <v>3335000</v>
      </c>
      <c r="J58" s="100">
        <v>37547480</v>
      </c>
      <c r="K58" s="99">
        <v>93.66</v>
      </c>
      <c r="L58" s="100">
        <v>3335000</v>
      </c>
      <c r="M58" s="100">
        <v>37547480</v>
      </c>
      <c r="N58" s="102">
        <v>93.66</v>
      </c>
    </row>
    <row r="59" spans="1:14" x14ac:dyDescent="0.25">
      <c r="A59" t="s">
        <v>1350</v>
      </c>
      <c r="B59" s="101" t="s">
        <v>112</v>
      </c>
      <c r="C59" s="112" t="s">
        <v>113</v>
      </c>
      <c r="D59" s="107">
        <v>12035000</v>
      </c>
      <c r="E59" s="99">
        <v>0</v>
      </c>
      <c r="F59" s="110">
        <v>12035000</v>
      </c>
      <c r="G59" s="108">
        <v>0</v>
      </c>
      <c r="H59" s="100">
        <v>12035000</v>
      </c>
      <c r="I59" s="100">
        <v>1326530</v>
      </c>
      <c r="J59" s="100">
        <v>9617570</v>
      </c>
      <c r="K59" s="99">
        <v>79.91</v>
      </c>
      <c r="L59" s="100">
        <v>1326530</v>
      </c>
      <c r="M59" s="100">
        <v>9617570</v>
      </c>
      <c r="N59" s="102">
        <v>79.91</v>
      </c>
    </row>
    <row r="60" spans="1:14" x14ac:dyDescent="0.25">
      <c r="A60" t="s">
        <v>1350</v>
      </c>
      <c r="B60" s="101" t="s">
        <v>114</v>
      </c>
      <c r="C60" s="112" t="s">
        <v>115</v>
      </c>
      <c r="D60" s="107">
        <v>2090000</v>
      </c>
      <c r="E60" s="100">
        <v>500000</v>
      </c>
      <c r="F60" s="110">
        <v>2590000</v>
      </c>
      <c r="G60" s="108">
        <v>0</v>
      </c>
      <c r="H60" s="100">
        <v>2590000</v>
      </c>
      <c r="I60" s="100">
        <v>78630</v>
      </c>
      <c r="J60" s="100">
        <v>2081060</v>
      </c>
      <c r="K60" s="99">
        <v>80.349999999999994</v>
      </c>
      <c r="L60" s="100">
        <v>348390</v>
      </c>
      <c r="M60" s="100">
        <v>2081060</v>
      </c>
      <c r="N60" s="102">
        <v>80.349999999999994</v>
      </c>
    </row>
    <row r="61" spans="1:14" x14ac:dyDescent="0.25">
      <c r="A61" t="s">
        <v>1350</v>
      </c>
      <c r="B61" s="101" t="s">
        <v>116</v>
      </c>
      <c r="C61" s="112" t="s">
        <v>117</v>
      </c>
      <c r="D61" s="107">
        <v>61380000</v>
      </c>
      <c r="E61" s="100">
        <v>-500000</v>
      </c>
      <c r="F61" s="110">
        <v>60880000</v>
      </c>
      <c r="G61" s="108">
        <v>0</v>
      </c>
      <c r="H61" s="100">
        <v>60880000</v>
      </c>
      <c r="I61" s="100">
        <v>1957820</v>
      </c>
      <c r="J61" s="100">
        <v>23962230</v>
      </c>
      <c r="K61" s="99">
        <v>39.36</v>
      </c>
      <c r="L61" s="100">
        <v>1957820</v>
      </c>
      <c r="M61" s="100">
        <v>23962230</v>
      </c>
      <c r="N61" s="102">
        <v>39.36</v>
      </c>
    </row>
    <row r="62" spans="1:14" x14ac:dyDescent="0.25">
      <c r="A62" t="s">
        <v>1350</v>
      </c>
      <c r="B62" s="101" t="s">
        <v>164</v>
      </c>
      <c r="C62" s="112" t="s">
        <v>165</v>
      </c>
      <c r="D62" s="107">
        <v>98000</v>
      </c>
      <c r="E62" s="99">
        <v>0</v>
      </c>
      <c r="F62" s="110">
        <v>98000</v>
      </c>
      <c r="G62" s="108">
        <v>0</v>
      </c>
      <c r="H62" s="100">
        <v>98000</v>
      </c>
      <c r="I62" s="100">
        <v>3210</v>
      </c>
      <c r="J62" s="100">
        <v>65640</v>
      </c>
      <c r="K62" s="99">
        <v>66.98</v>
      </c>
      <c r="L62" s="100">
        <v>3210</v>
      </c>
      <c r="M62" s="100">
        <v>65640</v>
      </c>
      <c r="N62" s="102">
        <v>66.98</v>
      </c>
    </row>
    <row r="63" spans="1:14" x14ac:dyDescent="0.25">
      <c r="A63" t="s">
        <v>1350</v>
      </c>
      <c r="B63" s="101" t="s">
        <v>118</v>
      </c>
      <c r="C63" s="112" t="s">
        <v>119</v>
      </c>
      <c r="D63" s="107">
        <v>14420000</v>
      </c>
      <c r="E63" s="99">
        <v>0</v>
      </c>
      <c r="F63" s="110">
        <v>14420000</v>
      </c>
      <c r="G63" s="108">
        <v>0</v>
      </c>
      <c r="H63" s="100">
        <v>14420000</v>
      </c>
      <c r="I63" s="99">
        <v>0</v>
      </c>
      <c r="J63" s="100">
        <v>14414096</v>
      </c>
      <c r="K63" s="99">
        <v>99.96</v>
      </c>
      <c r="L63" s="100">
        <v>4930000</v>
      </c>
      <c r="M63" s="100">
        <v>14414096</v>
      </c>
      <c r="N63" s="102">
        <v>99.96</v>
      </c>
    </row>
    <row r="64" spans="1:14" x14ac:dyDescent="0.25">
      <c r="A64" t="s">
        <v>1350</v>
      </c>
      <c r="B64" s="101" t="s">
        <v>120</v>
      </c>
      <c r="C64" s="112" t="s">
        <v>121</v>
      </c>
      <c r="D64" s="107">
        <v>14420000</v>
      </c>
      <c r="E64" s="99">
        <v>0</v>
      </c>
      <c r="F64" s="110">
        <v>14420000</v>
      </c>
      <c r="G64" s="108">
        <v>0</v>
      </c>
      <c r="H64" s="100">
        <v>14420000</v>
      </c>
      <c r="I64" s="99">
        <v>0</v>
      </c>
      <c r="J64" s="100">
        <v>14414096</v>
      </c>
      <c r="K64" s="99">
        <v>99.96</v>
      </c>
      <c r="L64" s="100">
        <v>4930000</v>
      </c>
      <c r="M64" s="100">
        <v>14414096</v>
      </c>
      <c r="N64" s="102">
        <v>99.96</v>
      </c>
    </row>
    <row r="65" spans="1:14" x14ac:dyDescent="0.25">
      <c r="A65" t="s">
        <v>1350</v>
      </c>
      <c r="B65" s="101" t="s">
        <v>122</v>
      </c>
      <c r="C65" s="112" t="s">
        <v>123</v>
      </c>
      <c r="D65" s="107">
        <v>41730000</v>
      </c>
      <c r="E65" s="100">
        <v>5700000</v>
      </c>
      <c r="F65" s="110">
        <v>47430000</v>
      </c>
      <c r="G65" s="108">
        <v>0</v>
      </c>
      <c r="H65" s="100">
        <v>47430000</v>
      </c>
      <c r="I65" s="99">
        <v>0</v>
      </c>
      <c r="J65" s="100">
        <v>47365900</v>
      </c>
      <c r="K65" s="99">
        <v>99.86</v>
      </c>
      <c r="L65" s="100">
        <v>28823368</v>
      </c>
      <c r="M65" s="100">
        <v>44780954</v>
      </c>
      <c r="N65" s="102">
        <v>94.41</v>
      </c>
    </row>
    <row r="66" spans="1:14" x14ac:dyDescent="0.25">
      <c r="A66" t="s">
        <v>1350</v>
      </c>
      <c r="B66" s="101" t="s">
        <v>126</v>
      </c>
      <c r="C66" s="112" t="s">
        <v>127</v>
      </c>
      <c r="D66" s="107">
        <v>16800000</v>
      </c>
      <c r="E66" s="100">
        <v>6000000</v>
      </c>
      <c r="F66" s="110">
        <v>22800000</v>
      </c>
      <c r="G66" s="108">
        <v>0</v>
      </c>
      <c r="H66" s="100">
        <v>22800000</v>
      </c>
      <c r="I66" s="100">
        <v>12072092</v>
      </c>
      <c r="J66" s="100">
        <v>19969052</v>
      </c>
      <c r="K66" s="99">
        <v>87.58</v>
      </c>
      <c r="L66" s="100">
        <v>2474860</v>
      </c>
      <c r="M66" s="100">
        <v>7898860</v>
      </c>
      <c r="N66" s="102">
        <v>34.64</v>
      </c>
    </row>
    <row r="67" spans="1:14" x14ac:dyDescent="0.25">
      <c r="A67" t="s">
        <v>1350</v>
      </c>
      <c r="B67" s="101" t="s">
        <v>64</v>
      </c>
      <c r="C67" s="112" t="s">
        <v>65</v>
      </c>
      <c r="D67" s="107">
        <v>1030000</v>
      </c>
      <c r="E67" s="99">
        <v>0</v>
      </c>
      <c r="F67" s="110">
        <v>1030000</v>
      </c>
      <c r="G67" s="108">
        <v>0</v>
      </c>
      <c r="H67" s="100">
        <v>1030000</v>
      </c>
      <c r="I67" s="100">
        <v>400000</v>
      </c>
      <c r="J67" s="100">
        <v>482000</v>
      </c>
      <c r="K67" s="99">
        <v>46.8</v>
      </c>
      <c r="L67" s="100">
        <v>400000</v>
      </c>
      <c r="M67" s="100">
        <v>482000</v>
      </c>
      <c r="N67" s="102">
        <v>46.8</v>
      </c>
    </row>
    <row r="68" spans="1:14" ht="31.5" x14ac:dyDescent="0.25">
      <c r="A68" t="s">
        <v>1350</v>
      </c>
      <c r="B68" s="101" t="s">
        <v>130</v>
      </c>
      <c r="C68" s="112" t="s">
        <v>595</v>
      </c>
      <c r="D68" s="107">
        <v>1030000</v>
      </c>
      <c r="E68" s="99">
        <v>0</v>
      </c>
      <c r="F68" s="110">
        <v>1030000</v>
      </c>
      <c r="G68" s="108">
        <v>0</v>
      </c>
      <c r="H68" s="100">
        <v>1030000</v>
      </c>
      <c r="I68" s="100">
        <v>400000</v>
      </c>
      <c r="J68" s="100">
        <v>482000</v>
      </c>
      <c r="K68" s="99">
        <v>46.8</v>
      </c>
      <c r="L68" s="100">
        <v>400000</v>
      </c>
      <c r="M68" s="100">
        <v>482000</v>
      </c>
      <c r="N68" s="102">
        <v>46.8</v>
      </c>
    </row>
    <row r="69" spans="1:14" x14ac:dyDescent="0.25">
      <c r="A69" t="s">
        <v>1350</v>
      </c>
      <c r="B69" s="101" t="s">
        <v>133</v>
      </c>
      <c r="C69" s="112" t="s">
        <v>134</v>
      </c>
      <c r="D69" s="107">
        <v>1187719000</v>
      </c>
      <c r="E69" s="99">
        <v>0</v>
      </c>
      <c r="F69" s="110">
        <v>1187719000</v>
      </c>
      <c r="G69" s="108">
        <v>0</v>
      </c>
      <c r="H69" s="100">
        <v>1187719000</v>
      </c>
      <c r="I69" s="100">
        <v>131239771</v>
      </c>
      <c r="J69" s="100">
        <v>1183779821</v>
      </c>
      <c r="K69" s="99">
        <v>99.67</v>
      </c>
      <c r="L69" s="100">
        <v>207337089</v>
      </c>
      <c r="M69" s="100">
        <v>1034704651</v>
      </c>
      <c r="N69" s="102">
        <v>87.12</v>
      </c>
    </row>
    <row r="70" spans="1:14" x14ac:dyDescent="0.25">
      <c r="A70" t="s">
        <v>1350</v>
      </c>
      <c r="B70" s="101" t="s">
        <v>135</v>
      </c>
      <c r="C70" s="112" t="s">
        <v>136</v>
      </c>
      <c r="D70" s="107">
        <v>1187719000</v>
      </c>
      <c r="E70" s="99">
        <v>0</v>
      </c>
      <c r="F70" s="110">
        <v>1187719000</v>
      </c>
      <c r="G70" s="108">
        <v>0</v>
      </c>
      <c r="H70" s="100">
        <v>1187719000</v>
      </c>
      <c r="I70" s="100">
        <v>131239771</v>
      </c>
      <c r="J70" s="100">
        <v>1183779821</v>
      </c>
      <c r="K70" s="99">
        <v>99.67</v>
      </c>
      <c r="L70" s="100">
        <v>207337089</v>
      </c>
      <c r="M70" s="100">
        <v>1034704651</v>
      </c>
      <c r="N70" s="102">
        <v>87.12</v>
      </c>
    </row>
    <row r="71" spans="1:14" x14ac:dyDescent="0.25">
      <c r="A71" t="s">
        <v>1350</v>
      </c>
      <c r="B71" s="101" t="s">
        <v>137</v>
      </c>
      <c r="C71" s="112" t="s">
        <v>138</v>
      </c>
      <c r="D71" s="107">
        <v>1187719000</v>
      </c>
      <c r="E71" s="99">
        <v>0</v>
      </c>
      <c r="F71" s="110">
        <v>1187719000</v>
      </c>
      <c r="G71" s="108">
        <v>0</v>
      </c>
      <c r="H71" s="100">
        <v>1187719000</v>
      </c>
      <c r="I71" s="100">
        <v>131239771</v>
      </c>
      <c r="J71" s="100">
        <v>1183779821</v>
      </c>
      <c r="K71" s="99">
        <v>99.67</v>
      </c>
      <c r="L71" s="100">
        <v>207337089</v>
      </c>
      <c r="M71" s="100">
        <v>1034704651</v>
      </c>
      <c r="N71" s="102">
        <v>87.12</v>
      </c>
    </row>
    <row r="72" spans="1:14" ht="31.5" x14ac:dyDescent="0.25">
      <c r="A72" t="s">
        <v>1350</v>
      </c>
      <c r="B72" s="101" t="s">
        <v>139</v>
      </c>
      <c r="C72" s="112" t="s">
        <v>960</v>
      </c>
      <c r="D72" s="107">
        <v>1187719000</v>
      </c>
      <c r="E72" s="99">
        <v>0</v>
      </c>
      <c r="F72" s="110">
        <v>1187719000</v>
      </c>
      <c r="G72" s="108">
        <v>0</v>
      </c>
      <c r="H72" s="100">
        <v>1187719000</v>
      </c>
      <c r="I72" s="100">
        <v>131239771</v>
      </c>
      <c r="J72" s="100">
        <v>1183779821</v>
      </c>
      <c r="K72" s="99">
        <v>99.67</v>
      </c>
      <c r="L72" s="100">
        <v>207337089</v>
      </c>
      <c r="M72" s="100">
        <v>1034704651</v>
      </c>
      <c r="N72" s="102">
        <v>87.12</v>
      </c>
    </row>
    <row r="73" spans="1:14" ht="47.25" x14ac:dyDescent="0.25">
      <c r="A73" t="s">
        <v>1350</v>
      </c>
      <c r="B73" s="101" t="s">
        <v>140</v>
      </c>
      <c r="C73" s="112" t="s">
        <v>1001</v>
      </c>
      <c r="D73" s="107">
        <v>1187719000</v>
      </c>
      <c r="E73" s="99">
        <v>0</v>
      </c>
      <c r="F73" s="110">
        <v>1187719000</v>
      </c>
      <c r="G73" s="108">
        <v>0</v>
      </c>
      <c r="H73" s="100">
        <v>1187719000</v>
      </c>
      <c r="I73" s="100">
        <v>131239771</v>
      </c>
      <c r="J73" s="100">
        <v>1183779821</v>
      </c>
      <c r="K73" s="99">
        <v>99.67</v>
      </c>
      <c r="L73" s="100">
        <v>207337089</v>
      </c>
      <c r="M73" s="100">
        <v>1034704651</v>
      </c>
      <c r="N73" s="102">
        <v>87.12</v>
      </c>
    </row>
    <row r="74" spans="1:14" ht="78.75" x14ac:dyDescent="0.25">
      <c r="A74" t="s">
        <v>1350</v>
      </c>
      <c r="B74" s="101" t="s">
        <v>215</v>
      </c>
      <c r="C74" s="112" t="s">
        <v>1286</v>
      </c>
      <c r="D74" s="107">
        <v>360000000</v>
      </c>
      <c r="E74" s="99">
        <v>0</v>
      </c>
      <c r="F74" s="110">
        <v>360000000</v>
      </c>
      <c r="G74" s="108">
        <v>0</v>
      </c>
      <c r="H74" s="100">
        <v>360000000</v>
      </c>
      <c r="I74" s="100">
        <v>56422131</v>
      </c>
      <c r="J74" s="100">
        <v>356069661</v>
      </c>
      <c r="K74" s="99">
        <v>98.91</v>
      </c>
      <c r="L74" s="100">
        <v>31728420</v>
      </c>
      <c r="M74" s="100">
        <v>282000950</v>
      </c>
      <c r="N74" s="102">
        <v>78.33</v>
      </c>
    </row>
    <row r="75" spans="1:14" ht="94.5" x14ac:dyDescent="0.25">
      <c r="A75" t="s">
        <v>1350</v>
      </c>
      <c r="B75" s="101" t="s">
        <v>216</v>
      </c>
      <c r="C75" s="112" t="s">
        <v>1287</v>
      </c>
      <c r="D75" s="107">
        <v>360000000</v>
      </c>
      <c r="E75" s="99">
        <v>0</v>
      </c>
      <c r="F75" s="110">
        <v>360000000</v>
      </c>
      <c r="G75" s="108">
        <v>0</v>
      </c>
      <c r="H75" s="100">
        <v>360000000</v>
      </c>
      <c r="I75" s="100">
        <v>56422131</v>
      </c>
      <c r="J75" s="100">
        <v>356069661</v>
      </c>
      <c r="K75" s="99">
        <v>98.91</v>
      </c>
      <c r="L75" s="100">
        <v>31728420</v>
      </c>
      <c r="M75" s="100">
        <v>282000950</v>
      </c>
      <c r="N75" s="102">
        <v>78.33</v>
      </c>
    </row>
    <row r="76" spans="1:14" ht="47.25" x14ac:dyDescent="0.25">
      <c r="A76" t="s">
        <v>1350</v>
      </c>
      <c r="B76" s="101" t="s">
        <v>217</v>
      </c>
      <c r="C76" s="112" t="s">
        <v>1288</v>
      </c>
      <c r="D76" s="107">
        <v>427719000</v>
      </c>
      <c r="E76" s="99">
        <v>0</v>
      </c>
      <c r="F76" s="110">
        <v>427719000</v>
      </c>
      <c r="G76" s="108">
        <v>0</v>
      </c>
      <c r="H76" s="100">
        <v>427719000</v>
      </c>
      <c r="I76" s="100">
        <v>74437160</v>
      </c>
      <c r="J76" s="100">
        <v>427710160</v>
      </c>
      <c r="K76" s="99">
        <v>100</v>
      </c>
      <c r="L76" s="100">
        <v>125549412</v>
      </c>
      <c r="M76" s="100">
        <v>355075344</v>
      </c>
      <c r="N76" s="102">
        <v>83.02</v>
      </c>
    </row>
    <row r="77" spans="1:14" ht="47.25" x14ac:dyDescent="0.25">
      <c r="A77" t="s">
        <v>1350</v>
      </c>
      <c r="B77" s="101" t="s">
        <v>218</v>
      </c>
      <c r="C77" s="112" t="s">
        <v>1289</v>
      </c>
      <c r="D77" s="107">
        <v>427719000</v>
      </c>
      <c r="E77" s="99">
        <v>0</v>
      </c>
      <c r="F77" s="110">
        <v>427719000</v>
      </c>
      <c r="G77" s="108">
        <v>0</v>
      </c>
      <c r="H77" s="100">
        <v>427719000</v>
      </c>
      <c r="I77" s="100">
        <v>74437160</v>
      </c>
      <c r="J77" s="100">
        <v>427710160</v>
      </c>
      <c r="K77" s="99">
        <v>100</v>
      </c>
      <c r="L77" s="100">
        <v>125549412</v>
      </c>
      <c r="M77" s="100">
        <v>355075344</v>
      </c>
      <c r="N77" s="102">
        <v>83.02</v>
      </c>
    </row>
    <row r="78" spans="1:14" ht="63" x14ac:dyDescent="0.25">
      <c r="A78" t="s">
        <v>1350</v>
      </c>
      <c r="B78" s="101" t="s">
        <v>219</v>
      </c>
      <c r="C78" s="112" t="s">
        <v>1290</v>
      </c>
      <c r="D78" s="107">
        <v>400000000</v>
      </c>
      <c r="E78" s="99">
        <v>0</v>
      </c>
      <c r="F78" s="110">
        <v>400000000</v>
      </c>
      <c r="G78" s="108">
        <v>0</v>
      </c>
      <c r="H78" s="100">
        <v>400000000</v>
      </c>
      <c r="I78" s="100">
        <v>380480</v>
      </c>
      <c r="J78" s="100">
        <v>400000000</v>
      </c>
      <c r="K78" s="99">
        <v>100</v>
      </c>
      <c r="L78" s="100">
        <v>50059257</v>
      </c>
      <c r="M78" s="100">
        <v>397628357</v>
      </c>
      <c r="N78" s="102">
        <v>99.41</v>
      </c>
    </row>
    <row r="79" spans="1:14" ht="63.75" thickBot="1" x14ac:dyDescent="0.3">
      <c r="A79" t="s">
        <v>1350</v>
      </c>
      <c r="B79" s="103" t="s">
        <v>220</v>
      </c>
      <c r="C79" s="113" t="s">
        <v>1291</v>
      </c>
      <c r="D79" s="153">
        <v>400000000</v>
      </c>
      <c r="E79" s="104">
        <v>0</v>
      </c>
      <c r="F79" s="111">
        <v>400000000</v>
      </c>
      <c r="G79" s="109">
        <v>0</v>
      </c>
      <c r="H79" s="105">
        <v>400000000</v>
      </c>
      <c r="I79" s="105">
        <v>380480</v>
      </c>
      <c r="J79" s="105">
        <v>400000000</v>
      </c>
      <c r="K79" s="104">
        <v>100</v>
      </c>
      <c r="L79" s="105">
        <v>50059257</v>
      </c>
      <c r="M79" s="105">
        <v>397628357</v>
      </c>
      <c r="N79" s="106">
        <v>99.41</v>
      </c>
    </row>
    <row r="80" spans="1:14" x14ac:dyDescent="0.25">
      <c r="A80" t="s">
        <v>1350</v>
      </c>
      <c r="C80" s="98" t="s">
        <v>963</v>
      </c>
    </row>
    <row r="81" spans="1:3" x14ac:dyDescent="0.25">
      <c r="A81" t="s">
        <v>1350</v>
      </c>
      <c r="C81" s="98" t="s">
        <v>963</v>
      </c>
    </row>
    <row r="82" spans="1:3" x14ac:dyDescent="0.25">
      <c r="A82" t="s">
        <v>1350</v>
      </c>
      <c r="C82" s="98" t="s">
        <v>963</v>
      </c>
    </row>
    <row r="83" spans="1:3" x14ac:dyDescent="0.25">
      <c r="A83" t="s">
        <v>1350</v>
      </c>
      <c r="C83" s="98" t="s">
        <v>963</v>
      </c>
    </row>
    <row r="84" spans="1:3" x14ac:dyDescent="0.25">
      <c r="A84" t="s">
        <v>1350</v>
      </c>
      <c r="C84" s="98" t="s">
        <v>963</v>
      </c>
    </row>
    <row r="85" spans="1:3" x14ac:dyDescent="0.25">
      <c r="A85" t="s">
        <v>1350</v>
      </c>
      <c r="C85" s="98" t="s">
        <v>963</v>
      </c>
    </row>
    <row r="86" spans="1:3" x14ac:dyDescent="0.25">
      <c r="A86" t="s">
        <v>1350</v>
      </c>
      <c r="C86" s="98" t="s">
        <v>963</v>
      </c>
    </row>
    <row r="87" spans="1:3" x14ac:dyDescent="0.25">
      <c r="A87" t="s">
        <v>1350</v>
      </c>
      <c r="C87" s="98" t="s">
        <v>963</v>
      </c>
    </row>
    <row r="88" spans="1:3" x14ac:dyDescent="0.25">
      <c r="A88" t="s">
        <v>1350</v>
      </c>
      <c r="C88" s="98" t="s">
        <v>963</v>
      </c>
    </row>
    <row r="89" spans="1:3" x14ac:dyDescent="0.25">
      <c r="A89" t="s">
        <v>1350</v>
      </c>
      <c r="C89" s="98" t="s">
        <v>963</v>
      </c>
    </row>
    <row r="90" spans="1:3" x14ac:dyDescent="0.25">
      <c r="A90" t="s">
        <v>1350</v>
      </c>
      <c r="C90" s="98" t="s">
        <v>963</v>
      </c>
    </row>
    <row r="91" spans="1:3" x14ac:dyDescent="0.25">
      <c r="A91" t="s">
        <v>1350</v>
      </c>
      <c r="C91" s="98" t="s">
        <v>963</v>
      </c>
    </row>
    <row r="92" spans="1:3" x14ac:dyDescent="0.25">
      <c r="A92" t="s">
        <v>1350</v>
      </c>
      <c r="C92" s="98" t="s">
        <v>963</v>
      </c>
    </row>
    <row r="93" spans="1:3" x14ac:dyDescent="0.25">
      <c r="A93" t="s">
        <v>1350</v>
      </c>
      <c r="C93" s="98" t="s">
        <v>963</v>
      </c>
    </row>
    <row r="94" spans="1:3" x14ac:dyDescent="0.25">
      <c r="A94" t="s">
        <v>1350</v>
      </c>
      <c r="C94" s="98" t="s">
        <v>963</v>
      </c>
    </row>
    <row r="95" spans="1:3" x14ac:dyDescent="0.25">
      <c r="A95" t="s">
        <v>1350</v>
      </c>
      <c r="C95" s="98" t="s">
        <v>963</v>
      </c>
    </row>
    <row r="96" spans="1:3" x14ac:dyDescent="0.25">
      <c r="A96" t="s">
        <v>1350</v>
      </c>
      <c r="C96" s="98" t="s">
        <v>963</v>
      </c>
    </row>
    <row r="97" spans="1:3" x14ac:dyDescent="0.25">
      <c r="A97" t="s">
        <v>1350</v>
      </c>
      <c r="C97" s="98" t="s">
        <v>963</v>
      </c>
    </row>
    <row r="98" spans="1:3" x14ac:dyDescent="0.25">
      <c r="A98" t="s">
        <v>1350</v>
      </c>
      <c r="C98" s="98" t="s">
        <v>963</v>
      </c>
    </row>
    <row r="99" spans="1:3" x14ac:dyDescent="0.25">
      <c r="A99" t="s">
        <v>1350</v>
      </c>
      <c r="C99" s="98" t="s">
        <v>963</v>
      </c>
    </row>
    <row r="100" spans="1:3" x14ac:dyDescent="0.25">
      <c r="A100" t="s">
        <v>1350</v>
      </c>
      <c r="C100" s="98" t="s">
        <v>963</v>
      </c>
    </row>
    <row r="101" spans="1:3" x14ac:dyDescent="0.25">
      <c r="A101" t="s">
        <v>1350</v>
      </c>
      <c r="C101" s="98" t="s">
        <v>963</v>
      </c>
    </row>
    <row r="102" spans="1:3" x14ac:dyDescent="0.25">
      <c r="A102" t="s">
        <v>1350</v>
      </c>
      <c r="C102" s="98" t="s">
        <v>963</v>
      </c>
    </row>
    <row r="103" spans="1:3" x14ac:dyDescent="0.25">
      <c r="A103" t="s">
        <v>1350</v>
      </c>
      <c r="C103" s="98" t="s">
        <v>963</v>
      </c>
    </row>
    <row r="104" spans="1:3" x14ac:dyDescent="0.25">
      <c r="A104" t="s">
        <v>1350</v>
      </c>
      <c r="C104" s="98" t="s">
        <v>963</v>
      </c>
    </row>
    <row r="105" spans="1:3" x14ac:dyDescent="0.25">
      <c r="A105" t="s">
        <v>1350</v>
      </c>
      <c r="C105" s="98" t="s">
        <v>963</v>
      </c>
    </row>
    <row r="106" spans="1:3" x14ac:dyDescent="0.25">
      <c r="A106" t="s">
        <v>1350</v>
      </c>
      <c r="C106" s="98" t="s">
        <v>963</v>
      </c>
    </row>
    <row r="107" spans="1:3" x14ac:dyDescent="0.25">
      <c r="A107" t="s">
        <v>1350</v>
      </c>
      <c r="C107" s="98" t="s">
        <v>963</v>
      </c>
    </row>
    <row r="108" spans="1:3" x14ac:dyDescent="0.25">
      <c r="A108" t="s">
        <v>1350</v>
      </c>
      <c r="C108" s="98" t="s">
        <v>963</v>
      </c>
    </row>
    <row r="109" spans="1:3" x14ac:dyDescent="0.25">
      <c r="A109" t="s">
        <v>1350</v>
      </c>
      <c r="C109" s="98" t="s">
        <v>963</v>
      </c>
    </row>
    <row r="110" spans="1:3" x14ac:dyDescent="0.25">
      <c r="A110" t="s">
        <v>1350</v>
      </c>
      <c r="C110" s="98" t="s">
        <v>963</v>
      </c>
    </row>
    <row r="111" spans="1:3" x14ac:dyDescent="0.25">
      <c r="A111" t="s">
        <v>1350</v>
      </c>
      <c r="C111" s="98" t="s">
        <v>963</v>
      </c>
    </row>
    <row r="112" spans="1:3" x14ac:dyDescent="0.25">
      <c r="A112" t="s">
        <v>1350</v>
      </c>
      <c r="C112" s="98" t="s">
        <v>963</v>
      </c>
    </row>
    <row r="113" spans="1:3" x14ac:dyDescent="0.25">
      <c r="A113" t="s">
        <v>1350</v>
      </c>
      <c r="C113" s="98" t="s">
        <v>963</v>
      </c>
    </row>
    <row r="114" spans="1:3" x14ac:dyDescent="0.25">
      <c r="A114" t="s">
        <v>1350</v>
      </c>
      <c r="C114" s="98" t="s">
        <v>963</v>
      </c>
    </row>
    <row r="115" spans="1:3" x14ac:dyDescent="0.25">
      <c r="A115" t="s">
        <v>1350</v>
      </c>
      <c r="C115" s="98" t="s">
        <v>963</v>
      </c>
    </row>
    <row r="116" spans="1:3" x14ac:dyDescent="0.25">
      <c r="A116" t="s">
        <v>1350</v>
      </c>
      <c r="C116" s="98" t="s">
        <v>963</v>
      </c>
    </row>
    <row r="117" spans="1:3" x14ac:dyDescent="0.25">
      <c r="A117" t="s">
        <v>1350</v>
      </c>
      <c r="C117" s="98" t="s">
        <v>963</v>
      </c>
    </row>
    <row r="118" spans="1:3" x14ac:dyDescent="0.25">
      <c r="A118" t="s">
        <v>1350</v>
      </c>
      <c r="C118" s="98" t="s">
        <v>963</v>
      </c>
    </row>
    <row r="119" spans="1:3" x14ac:dyDescent="0.25">
      <c r="A119" t="s">
        <v>1350</v>
      </c>
      <c r="C119" s="98" t="s">
        <v>963</v>
      </c>
    </row>
    <row r="120" spans="1:3" x14ac:dyDescent="0.25">
      <c r="A120" t="s">
        <v>1350</v>
      </c>
      <c r="C120" s="98" t="s">
        <v>963</v>
      </c>
    </row>
    <row r="121" spans="1:3" x14ac:dyDescent="0.25">
      <c r="A121" t="s">
        <v>1350</v>
      </c>
      <c r="C121" s="98" t="s">
        <v>963</v>
      </c>
    </row>
    <row r="122" spans="1:3" x14ac:dyDescent="0.25">
      <c r="A122" t="s">
        <v>1350</v>
      </c>
      <c r="C122" s="98" t="s">
        <v>963</v>
      </c>
    </row>
    <row r="123" spans="1:3" x14ac:dyDescent="0.25">
      <c r="A123" t="s">
        <v>1350</v>
      </c>
      <c r="C123" s="98" t="s">
        <v>963</v>
      </c>
    </row>
    <row r="124" spans="1:3" x14ac:dyDescent="0.25">
      <c r="A124" t="s">
        <v>1350</v>
      </c>
      <c r="C124" s="98" t="s">
        <v>963</v>
      </c>
    </row>
    <row r="125" spans="1:3" x14ac:dyDescent="0.25">
      <c r="A125" t="s">
        <v>1350</v>
      </c>
      <c r="C125" s="98" t="s">
        <v>963</v>
      </c>
    </row>
    <row r="126" spans="1:3" x14ac:dyDescent="0.25">
      <c r="A126" t="s">
        <v>1350</v>
      </c>
      <c r="C126" s="98" t="s">
        <v>963</v>
      </c>
    </row>
    <row r="127" spans="1:3" x14ac:dyDescent="0.25">
      <c r="A127" t="s">
        <v>1350</v>
      </c>
      <c r="C127" s="98" t="s">
        <v>963</v>
      </c>
    </row>
    <row r="128" spans="1:3" x14ac:dyDescent="0.25">
      <c r="A128" t="s">
        <v>1350</v>
      </c>
      <c r="C128" s="98" t="s">
        <v>963</v>
      </c>
    </row>
    <row r="129" spans="1:3" x14ac:dyDescent="0.25">
      <c r="A129" t="s">
        <v>1350</v>
      </c>
      <c r="C129" s="98" t="s">
        <v>963</v>
      </c>
    </row>
    <row r="130" spans="1:3" x14ac:dyDescent="0.25">
      <c r="A130" t="s">
        <v>1350</v>
      </c>
      <c r="C130" s="98" t="s">
        <v>963</v>
      </c>
    </row>
    <row r="131" spans="1:3" x14ac:dyDescent="0.25">
      <c r="A131" t="s">
        <v>1350</v>
      </c>
      <c r="C131" s="98" t="s">
        <v>963</v>
      </c>
    </row>
    <row r="132" spans="1:3" x14ac:dyDescent="0.25">
      <c r="A132" t="s">
        <v>1350</v>
      </c>
      <c r="C132" s="98" t="s">
        <v>963</v>
      </c>
    </row>
    <row r="133" spans="1:3" x14ac:dyDescent="0.25">
      <c r="A133" t="s">
        <v>1350</v>
      </c>
      <c r="C133" s="98" t="s">
        <v>963</v>
      </c>
    </row>
    <row r="134" spans="1:3" x14ac:dyDescent="0.25">
      <c r="A134" t="s">
        <v>1350</v>
      </c>
      <c r="C134" s="98" t="s">
        <v>963</v>
      </c>
    </row>
    <row r="135" spans="1:3" x14ac:dyDescent="0.25">
      <c r="A135" t="s">
        <v>1350</v>
      </c>
      <c r="C135" s="98" t="s">
        <v>963</v>
      </c>
    </row>
    <row r="136" spans="1:3" x14ac:dyDescent="0.25">
      <c r="A136" t="s">
        <v>1350</v>
      </c>
      <c r="C136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9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7" bestFit="1" customWidth="1"/>
    <col min="5" max="5" width="15.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7" bestFit="1" customWidth="1"/>
    <col min="14" max="14" width="5.875" bestFit="1" customWidth="1"/>
    <col min="15" max="15" width="14.875" bestFit="1" customWidth="1"/>
    <col min="16" max="16" width="13.375" bestFit="1" customWidth="1"/>
  </cols>
  <sheetData>
    <row r="1" spans="1:14" x14ac:dyDescent="0.25">
      <c r="B1" s="199" t="s">
        <v>1460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1351</v>
      </c>
      <c r="B6" s="174" t="s">
        <v>0</v>
      </c>
      <c r="C6" s="180" t="s">
        <v>1</v>
      </c>
      <c r="D6" s="179">
        <v>147396243000</v>
      </c>
      <c r="E6" s="176">
        <v>0</v>
      </c>
      <c r="F6" s="178">
        <v>147396243000</v>
      </c>
      <c r="G6" s="177">
        <v>0</v>
      </c>
      <c r="H6" s="175">
        <v>147396243000</v>
      </c>
      <c r="I6" s="175">
        <v>22700234179.459999</v>
      </c>
      <c r="J6" s="175">
        <v>141202453263.16</v>
      </c>
      <c r="K6" s="176">
        <v>95.8</v>
      </c>
      <c r="L6" s="175">
        <v>17314747323.459999</v>
      </c>
      <c r="M6" s="175">
        <v>122012238135.16</v>
      </c>
      <c r="N6" s="152">
        <v>82.78</v>
      </c>
    </row>
    <row r="7" spans="1:14" x14ac:dyDescent="0.25">
      <c r="A7" t="s">
        <v>1351</v>
      </c>
      <c r="B7" s="101" t="s">
        <v>2</v>
      </c>
      <c r="C7" s="112" t="s">
        <v>3</v>
      </c>
      <c r="D7" s="107">
        <v>89322707000</v>
      </c>
      <c r="E7" s="99">
        <v>0</v>
      </c>
      <c r="F7" s="110">
        <v>89322707000</v>
      </c>
      <c r="G7" s="108">
        <v>0</v>
      </c>
      <c r="H7" s="100">
        <v>89322707000</v>
      </c>
      <c r="I7" s="100">
        <v>12185520559.459999</v>
      </c>
      <c r="J7" s="100">
        <v>85654986635.160004</v>
      </c>
      <c r="K7" s="99">
        <v>95.89</v>
      </c>
      <c r="L7" s="100">
        <v>12521427416.459999</v>
      </c>
      <c r="M7" s="100">
        <v>81383128150.160004</v>
      </c>
      <c r="N7" s="102">
        <v>91.11</v>
      </c>
    </row>
    <row r="8" spans="1:14" x14ac:dyDescent="0.25">
      <c r="A8" t="s">
        <v>1351</v>
      </c>
      <c r="B8" s="101" t="s">
        <v>4</v>
      </c>
      <c r="C8" s="112" t="s">
        <v>5</v>
      </c>
      <c r="D8" s="107">
        <v>79970707000</v>
      </c>
      <c r="E8" s="100">
        <v>-4656316251</v>
      </c>
      <c r="F8" s="110">
        <v>75314390749</v>
      </c>
      <c r="G8" s="108">
        <v>0</v>
      </c>
      <c r="H8" s="100">
        <v>75314390749</v>
      </c>
      <c r="I8" s="100">
        <v>9913317357</v>
      </c>
      <c r="J8" s="100">
        <v>72703602188</v>
      </c>
      <c r="K8" s="99">
        <v>96.53</v>
      </c>
      <c r="L8" s="100">
        <v>11321385397</v>
      </c>
      <c r="M8" s="100">
        <v>72642522098</v>
      </c>
      <c r="N8" s="102">
        <v>96.45</v>
      </c>
    </row>
    <row r="9" spans="1:14" ht="31.5" x14ac:dyDescent="0.25">
      <c r="A9" t="s">
        <v>1351</v>
      </c>
      <c r="B9" s="101" t="s">
        <v>6</v>
      </c>
      <c r="C9" s="112" t="s">
        <v>1119</v>
      </c>
      <c r="D9" s="107">
        <v>58559424000</v>
      </c>
      <c r="E9" s="100">
        <v>-4384209614</v>
      </c>
      <c r="F9" s="110">
        <v>54175214386</v>
      </c>
      <c r="G9" s="108">
        <v>0</v>
      </c>
      <c r="H9" s="100">
        <v>54175214386</v>
      </c>
      <c r="I9" s="100">
        <v>8131918428</v>
      </c>
      <c r="J9" s="100">
        <v>53236885595</v>
      </c>
      <c r="K9" s="99">
        <v>98.27</v>
      </c>
      <c r="L9" s="100">
        <v>8131918428</v>
      </c>
      <c r="M9" s="100">
        <v>53236885595</v>
      </c>
      <c r="N9" s="102">
        <v>98.27</v>
      </c>
    </row>
    <row r="10" spans="1:14" x14ac:dyDescent="0.25">
      <c r="A10" t="s">
        <v>1351</v>
      </c>
      <c r="B10" s="101" t="s">
        <v>7</v>
      </c>
      <c r="C10" s="112" t="s">
        <v>8</v>
      </c>
      <c r="D10" s="107">
        <v>33690536000</v>
      </c>
      <c r="E10" s="100">
        <v>-3500000000</v>
      </c>
      <c r="F10" s="110">
        <v>30190536000</v>
      </c>
      <c r="G10" s="108">
        <v>0</v>
      </c>
      <c r="H10" s="100">
        <v>30190536000</v>
      </c>
      <c r="I10" s="100">
        <v>3003361483</v>
      </c>
      <c r="J10" s="100">
        <v>30185243028</v>
      </c>
      <c r="K10" s="99">
        <v>99.98</v>
      </c>
      <c r="L10" s="100">
        <v>3003361483</v>
      </c>
      <c r="M10" s="100">
        <v>30185243028</v>
      </c>
      <c r="N10" s="102">
        <v>99.98</v>
      </c>
    </row>
    <row r="11" spans="1:14" x14ac:dyDescent="0.25">
      <c r="A11" t="s">
        <v>1351</v>
      </c>
      <c r="B11" s="101" t="s">
        <v>9</v>
      </c>
      <c r="C11" s="112" t="s">
        <v>10</v>
      </c>
      <c r="D11" s="107">
        <v>869927000</v>
      </c>
      <c r="E11" s="99">
        <v>0</v>
      </c>
      <c r="F11" s="110">
        <v>869927000</v>
      </c>
      <c r="G11" s="108">
        <v>0</v>
      </c>
      <c r="H11" s="100">
        <v>869927000</v>
      </c>
      <c r="I11" s="100">
        <v>69557589</v>
      </c>
      <c r="J11" s="100">
        <v>833887605</v>
      </c>
      <c r="K11" s="99">
        <v>95.86</v>
      </c>
      <c r="L11" s="100">
        <v>69557589</v>
      </c>
      <c r="M11" s="100">
        <v>833887605</v>
      </c>
      <c r="N11" s="102">
        <v>95.86</v>
      </c>
    </row>
    <row r="12" spans="1:14" ht="47.25" x14ac:dyDescent="0.25">
      <c r="A12" t="s">
        <v>1351</v>
      </c>
      <c r="B12" s="101" t="s">
        <v>11</v>
      </c>
      <c r="C12" s="112" t="s">
        <v>1238</v>
      </c>
      <c r="D12" s="107">
        <v>1795854000</v>
      </c>
      <c r="E12" s="100">
        <v>638917323</v>
      </c>
      <c r="F12" s="110">
        <v>2434771323</v>
      </c>
      <c r="G12" s="108">
        <v>0</v>
      </c>
      <c r="H12" s="100">
        <v>2434771323</v>
      </c>
      <c r="I12" s="100">
        <v>178817624</v>
      </c>
      <c r="J12" s="100">
        <v>2434748003</v>
      </c>
      <c r="K12" s="99">
        <v>100</v>
      </c>
      <c r="L12" s="100">
        <v>178817624</v>
      </c>
      <c r="M12" s="100">
        <v>2434748003</v>
      </c>
      <c r="N12" s="102">
        <v>100</v>
      </c>
    </row>
    <row r="13" spans="1:14" x14ac:dyDescent="0.25">
      <c r="A13" t="s">
        <v>1351</v>
      </c>
      <c r="B13" s="101" t="s">
        <v>152</v>
      </c>
      <c r="C13" s="112" t="s">
        <v>153</v>
      </c>
      <c r="D13" s="107">
        <v>5280000</v>
      </c>
      <c r="E13" s="99">
        <v>0</v>
      </c>
      <c r="F13" s="110">
        <v>5280000</v>
      </c>
      <c r="G13" s="108">
        <v>0</v>
      </c>
      <c r="H13" s="100">
        <v>5280000</v>
      </c>
      <c r="I13" s="100">
        <v>268800</v>
      </c>
      <c r="J13" s="100">
        <v>4173600</v>
      </c>
      <c r="K13" s="99">
        <v>79.05</v>
      </c>
      <c r="L13" s="100">
        <v>268800</v>
      </c>
      <c r="M13" s="100">
        <v>4173600</v>
      </c>
      <c r="N13" s="102">
        <v>79.05</v>
      </c>
    </row>
    <row r="14" spans="1:14" x14ac:dyDescent="0.25">
      <c r="A14" t="s">
        <v>1351</v>
      </c>
      <c r="B14" s="101" t="s">
        <v>154</v>
      </c>
      <c r="C14" s="112" t="s">
        <v>155</v>
      </c>
      <c r="D14" s="107">
        <v>129129000</v>
      </c>
      <c r="E14" s="99">
        <v>0</v>
      </c>
      <c r="F14" s="110">
        <v>129129000</v>
      </c>
      <c r="G14" s="108">
        <v>0</v>
      </c>
      <c r="H14" s="100">
        <v>129129000</v>
      </c>
      <c r="I14" s="100">
        <v>9698826</v>
      </c>
      <c r="J14" s="100">
        <v>112997007</v>
      </c>
      <c r="K14" s="99">
        <v>87.51</v>
      </c>
      <c r="L14" s="100">
        <v>9698826</v>
      </c>
      <c r="M14" s="100">
        <v>112997007</v>
      </c>
      <c r="N14" s="102">
        <v>87.51</v>
      </c>
    </row>
    <row r="15" spans="1:14" ht="31.5" x14ac:dyDescent="0.25">
      <c r="A15" t="s">
        <v>1351</v>
      </c>
      <c r="B15" s="101" t="s">
        <v>12</v>
      </c>
      <c r="C15" s="112" t="s">
        <v>13</v>
      </c>
      <c r="D15" s="107">
        <v>1103836000</v>
      </c>
      <c r="E15" s="99">
        <v>0</v>
      </c>
      <c r="F15" s="110">
        <v>1103836000</v>
      </c>
      <c r="G15" s="108">
        <v>0</v>
      </c>
      <c r="H15" s="100">
        <v>1103836000</v>
      </c>
      <c r="I15" s="100">
        <v>62786927</v>
      </c>
      <c r="J15" s="100">
        <v>951290541</v>
      </c>
      <c r="K15" s="99">
        <v>86.18</v>
      </c>
      <c r="L15" s="100">
        <v>62786927</v>
      </c>
      <c r="M15" s="100">
        <v>951290541</v>
      </c>
      <c r="N15" s="102">
        <v>86.18</v>
      </c>
    </row>
    <row r="16" spans="1:14" x14ac:dyDescent="0.25">
      <c r="A16" t="s">
        <v>1351</v>
      </c>
      <c r="B16" s="101" t="s">
        <v>14</v>
      </c>
      <c r="C16" s="112" t="s">
        <v>15</v>
      </c>
      <c r="D16" s="107">
        <v>4881289000</v>
      </c>
      <c r="E16" s="100">
        <v>-613637173</v>
      </c>
      <c r="F16" s="110">
        <v>4267651827</v>
      </c>
      <c r="G16" s="108">
        <v>0</v>
      </c>
      <c r="H16" s="100">
        <v>4267651827</v>
      </c>
      <c r="I16" s="99">
        <v>0</v>
      </c>
      <c r="J16" s="100">
        <v>4267651827</v>
      </c>
      <c r="K16" s="99">
        <v>100</v>
      </c>
      <c r="L16" s="99">
        <v>0</v>
      </c>
      <c r="M16" s="100">
        <v>4267651827</v>
      </c>
      <c r="N16" s="102">
        <v>100</v>
      </c>
    </row>
    <row r="17" spans="1:14" x14ac:dyDescent="0.25">
      <c r="A17" t="s">
        <v>1351</v>
      </c>
      <c r="B17" s="101" t="s">
        <v>16</v>
      </c>
      <c r="C17" s="112" t="s">
        <v>17</v>
      </c>
      <c r="D17" s="107">
        <v>4276981000</v>
      </c>
      <c r="E17" s="100">
        <v>-384897325</v>
      </c>
      <c r="F17" s="110">
        <v>3892083675</v>
      </c>
      <c r="G17" s="108">
        <v>0</v>
      </c>
      <c r="H17" s="100">
        <v>3892083675</v>
      </c>
      <c r="I17" s="100">
        <v>3609732062</v>
      </c>
      <c r="J17" s="100">
        <v>3767635354</v>
      </c>
      <c r="K17" s="99">
        <v>96.8</v>
      </c>
      <c r="L17" s="100">
        <v>3609732062</v>
      </c>
      <c r="M17" s="100">
        <v>3767635354</v>
      </c>
      <c r="N17" s="102">
        <v>96.8</v>
      </c>
    </row>
    <row r="18" spans="1:14" x14ac:dyDescent="0.25">
      <c r="A18" t="s">
        <v>1351</v>
      </c>
      <c r="B18" s="101" t="s">
        <v>18</v>
      </c>
      <c r="C18" s="112" t="s">
        <v>19</v>
      </c>
      <c r="D18" s="107">
        <v>2052949000</v>
      </c>
      <c r="E18" s="99">
        <v>0</v>
      </c>
      <c r="F18" s="110">
        <v>2052949000</v>
      </c>
      <c r="G18" s="108">
        <v>0</v>
      </c>
      <c r="H18" s="100">
        <v>2052949000</v>
      </c>
      <c r="I18" s="100">
        <v>445730384</v>
      </c>
      <c r="J18" s="100">
        <v>1791560645</v>
      </c>
      <c r="K18" s="99">
        <v>87.27</v>
      </c>
      <c r="L18" s="100">
        <v>445730384</v>
      </c>
      <c r="M18" s="100">
        <v>1791560645</v>
      </c>
      <c r="N18" s="102">
        <v>87.27</v>
      </c>
    </row>
    <row r="19" spans="1:14" x14ac:dyDescent="0.25">
      <c r="A19" t="s">
        <v>1351</v>
      </c>
      <c r="B19" s="101" t="s">
        <v>20</v>
      </c>
      <c r="C19" s="112" t="s">
        <v>21</v>
      </c>
      <c r="D19" s="107">
        <v>6959001000</v>
      </c>
      <c r="E19" s="100">
        <v>-711157004</v>
      </c>
      <c r="F19" s="110">
        <v>6247843996</v>
      </c>
      <c r="G19" s="108">
        <v>0</v>
      </c>
      <c r="H19" s="100">
        <v>6247843996</v>
      </c>
      <c r="I19" s="100">
        <v>545877225</v>
      </c>
      <c r="J19" s="100">
        <v>6180360607</v>
      </c>
      <c r="K19" s="99">
        <v>98.92</v>
      </c>
      <c r="L19" s="100">
        <v>545877225</v>
      </c>
      <c r="M19" s="100">
        <v>6180360607</v>
      </c>
      <c r="N19" s="102">
        <v>98.92</v>
      </c>
    </row>
    <row r="20" spans="1:14" x14ac:dyDescent="0.25">
      <c r="A20" t="s">
        <v>1351</v>
      </c>
      <c r="B20" s="101" t="s">
        <v>22</v>
      </c>
      <c r="C20" s="112" t="s">
        <v>23</v>
      </c>
      <c r="D20" s="107">
        <v>1394421000</v>
      </c>
      <c r="E20" s="99">
        <v>0</v>
      </c>
      <c r="F20" s="110">
        <v>1394421000</v>
      </c>
      <c r="G20" s="108">
        <v>0</v>
      </c>
      <c r="H20" s="100">
        <v>1394421000</v>
      </c>
      <c r="I20" s="100">
        <v>100363620</v>
      </c>
      <c r="J20" s="100">
        <v>1196465832</v>
      </c>
      <c r="K20" s="99">
        <v>85.8</v>
      </c>
      <c r="L20" s="100">
        <v>100363620</v>
      </c>
      <c r="M20" s="100">
        <v>1196465832</v>
      </c>
      <c r="N20" s="102">
        <v>85.8</v>
      </c>
    </row>
    <row r="21" spans="1:14" x14ac:dyDescent="0.25">
      <c r="A21" t="s">
        <v>1351</v>
      </c>
      <c r="B21" s="101" t="s">
        <v>24</v>
      </c>
      <c r="C21" s="112" t="s">
        <v>25</v>
      </c>
      <c r="D21" s="107">
        <v>35315000</v>
      </c>
      <c r="E21" s="99">
        <v>0</v>
      </c>
      <c r="F21" s="110">
        <v>35315000</v>
      </c>
      <c r="G21" s="108">
        <v>0</v>
      </c>
      <c r="H21" s="100">
        <v>35315000</v>
      </c>
      <c r="I21" s="100">
        <v>2241534</v>
      </c>
      <c r="J21" s="100">
        <v>29796920</v>
      </c>
      <c r="K21" s="99">
        <v>84.37</v>
      </c>
      <c r="L21" s="100">
        <v>2241534</v>
      </c>
      <c r="M21" s="100">
        <v>29796920</v>
      </c>
      <c r="N21" s="102">
        <v>84.37</v>
      </c>
    </row>
    <row r="22" spans="1:14" x14ac:dyDescent="0.25">
      <c r="A22" t="s">
        <v>1351</v>
      </c>
      <c r="B22" s="101" t="s">
        <v>156</v>
      </c>
      <c r="C22" s="112" t="s">
        <v>157</v>
      </c>
      <c r="D22" s="107">
        <v>202043000</v>
      </c>
      <c r="E22" s="99">
        <v>0</v>
      </c>
      <c r="F22" s="110">
        <v>202043000</v>
      </c>
      <c r="G22" s="108">
        <v>0</v>
      </c>
      <c r="H22" s="100">
        <v>202043000</v>
      </c>
      <c r="I22" s="100">
        <v>14309206</v>
      </c>
      <c r="J22" s="100">
        <v>185875036</v>
      </c>
      <c r="K22" s="99">
        <v>92</v>
      </c>
      <c r="L22" s="100">
        <v>14309206</v>
      </c>
      <c r="M22" s="100">
        <v>185875036</v>
      </c>
      <c r="N22" s="102">
        <v>92</v>
      </c>
    </row>
    <row r="23" spans="1:14" x14ac:dyDescent="0.25">
      <c r="A23" t="s">
        <v>1351</v>
      </c>
      <c r="B23" s="101" t="s">
        <v>158</v>
      </c>
      <c r="C23" s="112" t="s">
        <v>159</v>
      </c>
      <c r="D23" s="107">
        <v>35000</v>
      </c>
      <c r="E23" s="99">
        <v>0</v>
      </c>
      <c r="F23" s="110">
        <v>35000</v>
      </c>
      <c r="G23" s="108">
        <v>0</v>
      </c>
      <c r="H23" s="100">
        <v>35000</v>
      </c>
      <c r="I23" s="100">
        <v>1140</v>
      </c>
      <c r="J23" s="100">
        <v>18484</v>
      </c>
      <c r="K23" s="99">
        <v>52.81</v>
      </c>
      <c r="L23" s="100">
        <v>1140</v>
      </c>
      <c r="M23" s="100">
        <v>18484</v>
      </c>
      <c r="N23" s="102">
        <v>52.81</v>
      </c>
    </row>
    <row r="24" spans="1:14" x14ac:dyDescent="0.25">
      <c r="A24" t="s">
        <v>1351</v>
      </c>
      <c r="B24" s="101" t="s">
        <v>26</v>
      </c>
      <c r="C24" s="112" t="s">
        <v>27</v>
      </c>
      <c r="D24" s="107">
        <v>200000000</v>
      </c>
      <c r="E24" s="100">
        <v>157525028</v>
      </c>
      <c r="F24" s="110">
        <v>357525028</v>
      </c>
      <c r="G24" s="108">
        <v>0</v>
      </c>
      <c r="H24" s="100">
        <v>357525028</v>
      </c>
      <c r="I24" s="100">
        <v>35491823</v>
      </c>
      <c r="J24" s="100">
        <v>333375101</v>
      </c>
      <c r="K24" s="99">
        <v>93.25</v>
      </c>
      <c r="L24" s="100">
        <v>35491823</v>
      </c>
      <c r="M24" s="100">
        <v>333375101</v>
      </c>
      <c r="N24" s="102">
        <v>93.25</v>
      </c>
    </row>
    <row r="25" spans="1:14" x14ac:dyDescent="0.25">
      <c r="A25" t="s">
        <v>1351</v>
      </c>
      <c r="B25" s="101" t="s">
        <v>28</v>
      </c>
      <c r="C25" s="112" t="s">
        <v>29</v>
      </c>
      <c r="D25" s="107">
        <v>187170000</v>
      </c>
      <c r="E25" s="99">
        <v>0</v>
      </c>
      <c r="F25" s="110">
        <v>187170000</v>
      </c>
      <c r="G25" s="108">
        <v>0</v>
      </c>
      <c r="H25" s="100">
        <v>187170000</v>
      </c>
      <c r="I25" s="100">
        <v>42160030</v>
      </c>
      <c r="J25" s="100">
        <v>162531637</v>
      </c>
      <c r="K25" s="99">
        <v>86.84</v>
      </c>
      <c r="L25" s="100">
        <v>42160030</v>
      </c>
      <c r="M25" s="100">
        <v>162531637</v>
      </c>
      <c r="N25" s="102">
        <v>86.84</v>
      </c>
    </row>
    <row r="26" spans="1:14" ht="31.5" x14ac:dyDescent="0.25">
      <c r="A26" t="s">
        <v>1351</v>
      </c>
      <c r="B26" s="101" t="s">
        <v>30</v>
      </c>
      <c r="C26" s="112" t="s">
        <v>1120</v>
      </c>
      <c r="D26" s="107">
        <v>775658000</v>
      </c>
      <c r="E26" s="100">
        <v>29039537</v>
      </c>
      <c r="F26" s="110">
        <v>804697537</v>
      </c>
      <c r="G26" s="108">
        <v>0</v>
      </c>
      <c r="H26" s="100">
        <v>804697537</v>
      </c>
      <c r="I26" s="100">
        <v>11520155</v>
      </c>
      <c r="J26" s="100">
        <v>799274368</v>
      </c>
      <c r="K26" s="99">
        <v>99.33</v>
      </c>
      <c r="L26" s="100">
        <v>11520155</v>
      </c>
      <c r="M26" s="100">
        <v>799274368</v>
      </c>
      <c r="N26" s="102">
        <v>99.33</v>
      </c>
    </row>
    <row r="27" spans="1:14" ht="31.5" x14ac:dyDescent="0.25">
      <c r="A27" t="s">
        <v>1351</v>
      </c>
      <c r="B27" s="101" t="s">
        <v>70</v>
      </c>
      <c r="C27" s="112" t="s">
        <v>71</v>
      </c>
      <c r="D27" s="107">
        <v>498000000</v>
      </c>
      <c r="E27" s="100">
        <v>1232000</v>
      </c>
      <c r="F27" s="110">
        <v>499232000</v>
      </c>
      <c r="G27" s="108">
        <v>0</v>
      </c>
      <c r="H27" s="100">
        <v>499232000</v>
      </c>
      <c r="I27" s="100">
        <v>61178000</v>
      </c>
      <c r="J27" s="100">
        <v>452214000</v>
      </c>
      <c r="K27" s="99">
        <v>90.58</v>
      </c>
      <c r="L27" s="100">
        <v>61178000</v>
      </c>
      <c r="M27" s="100">
        <v>449934000</v>
      </c>
      <c r="N27" s="102">
        <v>90.13</v>
      </c>
    </row>
    <row r="28" spans="1:14" x14ac:dyDescent="0.25">
      <c r="A28" t="s">
        <v>1351</v>
      </c>
      <c r="B28" s="101" t="s">
        <v>72</v>
      </c>
      <c r="C28" s="112" t="s">
        <v>73</v>
      </c>
      <c r="D28" s="107">
        <v>468000000</v>
      </c>
      <c r="E28" s="99">
        <v>0</v>
      </c>
      <c r="F28" s="110">
        <v>468000000</v>
      </c>
      <c r="G28" s="108">
        <v>0</v>
      </c>
      <c r="H28" s="100">
        <v>468000000</v>
      </c>
      <c r="I28" s="100">
        <v>59278000</v>
      </c>
      <c r="J28" s="100">
        <v>428798000</v>
      </c>
      <c r="K28" s="99">
        <v>91.62</v>
      </c>
      <c r="L28" s="100">
        <v>59278000</v>
      </c>
      <c r="M28" s="100">
        <v>428798000</v>
      </c>
      <c r="N28" s="102">
        <v>91.62</v>
      </c>
    </row>
    <row r="29" spans="1:14" x14ac:dyDescent="0.25">
      <c r="A29" t="s">
        <v>1351</v>
      </c>
      <c r="B29" s="101" t="s">
        <v>74</v>
      </c>
      <c r="C29" s="112" t="s">
        <v>75</v>
      </c>
      <c r="D29" s="107">
        <v>468000000</v>
      </c>
      <c r="E29" s="99">
        <v>0</v>
      </c>
      <c r="F29" s="110">
        <v>468000000</v>
      </c>
      <c r="G29" s="108">
        <v>0</v>
      </c>
      <c r="H29" s="100">
        <v>468000000</v>
      </c>
      <c r="I29" s="100">
        <v>59278000</v>
      </c>
      <c r="J29" s="100">
        <v>428798000</v>
      </c>
      <c r="K29" s="99">
        <v>91.62</v>
      </c>
      <c r="L29" s="100">
        <v>59278000</v>
      </c>
      <c r="M29" s="100">
        <v>428798000</v>
      </c>
      <c r="N29" s="102">
        <v>91.62</v>
      </c>
    </row>
    <row r="30" spans="1:14" x14ac:dyDescent="0.25">
      <c r="A30" t="s">
        <v>1351</v>
      </c>
      <c r="B30" s="101" t="s">
        <v>76</v>
      </c>
      <c r="C30" s="112" t="s">
        <v>77</v>
      </c>
      <c r="D30" s="107">
        <v>30000000</v>
      </c>
      <c r="E30" s="99">
        <v>0</v>
      </c>
      <c r="F30" s="110">
        <v>30000000</v>
      </c>
      <c r="G30" s="108">
        <v>0</v>
      </c>
      <c r="H30" s="100">
        <v>30000000</v>
      </c>
      <c r="I30" s="100">
        <v>1900000</v>
      </c>
      <c r="J30" s="100">
        <v>22800000</v>
      </c>
      <c r="K30" s="99">
        <v>76</v>
      </c>
      <c r="L30" s="100">
        <v>1900000</v>
      </c>
      <c r="M30" s="100">
        <v>20520000</v>
      </c>
      <c r="N30" s="102">
        <v>68.400000000000006</v>
      </c>
    </row>
    <row r="31" spans="1:14" x14ac:dyDescent="0.25">
      <c r="A31" t="s">
        <v>1351</v>
      </c>
      <c r="B31" s="101" t="s">
        <v>78</v>
      </c>
      <c r="C31" s="112" t="s">
        <v>79</v>
      </c>
      <c r="D31" s="108">
        <v>0</v>
      </c>
      <c r="E31" s="100">
        <v>1232000</v>
      </c>
      <c r="F31" s="110">
        <v>1232000</v>
      </c>
      <c r="G31" s="108">
        <v>0</v>
      </c>
      <c r="H31" s="100">
        <v>1232000</v>
      </c>
      <c r="I31" s="99">
        <v>0</v>
      </c>
      <c r="J31" s="100">
        <v>616000</v>
      </c>
      <c r="K31" s="99">
        <v>50</v>
      </c>
      <c r="L31" s="99">
        <v>0</v>
      </c>
      <c r="M31" s="100">
        <v>616000</v>
      </c>
      <c r="N31" s="102">
        <v>50</v>
      </c>
    </row>
    <row r="32" spans="1:14" ht="31.5" x14ac:dyDescent="0.25">
      <c r="A32" t="s">
        <v>1351</v>
      </c>
      <c r="B32" s="101" t="s">
        <v>31</v>
      </c>
      <c r="C32" s="112" t="s">
        <v>1121</v>
      </c>
      <c r="D32" s="107">
        <v>20913283000</v>
      </c>
      <c r="E32" s="100">
        <v>-273338637</v>
      </c>
      <c r="F32" s="110">
        <v>20639944363</v>
      </c>
      <c r="G32" s="108">
        <v>0</v>
      </c>
      <c r="H32" s="100">
        <v>20639944363</v>
      </c>
      <c r="I32" s="100">
        <v>1720220929</v>
      </c>
      <c r="J32" s="100">
        <v>19014502593</v>
      </c>
      <c r="K32" s="99">
        <v>92.12</v>
      </c>
      <c r="L32" s="100">
        <v>3128288969</v>
      </c>
      <c r="M32" s="100">
        <v>18955702503</v>
      </c>
      <c r="N32" s="102">
        <v>91.84</v>
      </c>
    </row>
    <row r="33" spans="1:14" x14ac:dyDescent="0.25">
      <c r="A33" t="s">
        <v>1351</v>
      </c>
      <c r="B33" s="101" t="s">
        <v>32</v>
      </c>
      <c r="C33" s="112" t="s">
        <v>33</v>
      </c>
      <c r="D33" s="107">
        <v>10097569000</v>
      </c>
      <c r="E33" s="100">
        <v>-663338637</v>
      </c>
      <c r="F33" s="110">
        <v>9434230363</v>
      </c>
      <c r="G33" s="108">
        <v>0</v>
      </c>
      <c r="H33" s="100">
        <v>9434230363</v>
      </c>
      <c r="I33" s="100">
        <v>599631102</v>
      </c>
      <c r="J33" s="100">
        <v>8290878692</v>
      </c>
      <c r="K33" s="99">
        <v>87.88</v>
      </c>
      <c r="L33" s="100">
        <v>1178455002</v>
      </c>
      <c r="M33" s="100">
        <v>8290878692</v>
      </c>
      <c r="N33" s="102">
        <v>87.88</v>
      </c>
    </row>
    <row r="34" spans="1:14" x14ac:dyDescent="0.25">
      <c r="A34" t="s">
        <v>1351</v>
      </c>
      <c r="B34" s="101" t="s">
        <v>34</v>
      </c>
      <c r="C34" s="112" t="s">
        <v>35</v>
      </c>
      <c r="D34" s="107">
        <v>1696016000</v>
      </c>
      <c r="E34" s="100">
        <v>-563338637</v>
      </c>
      <c r="F34" s="110">
        <v>1132677363</v>
      </c>
      <c r="G34" s="108">
        <v>0</v>
      </c>
      <c r="H34" s="100">
        <v>1132677363</v>
      </c>
      <c r="I34" s="99">
        <v>0</v>
      </c>
      <c r="J34" s="100">
        <v>1088692403</v>
      </c>
      <c r="K34" s="99">
        <v>96.12</v>
      </c>
      <c r="L34" s="99">
        <v>0</v>
      </c>
      <c r="M34" s="100">
        <v>1088692403</v>
      </c>
      <c r="N34" s="102">
        <v>96.12</v>
      </c>
    </row>
    <row r="35" spans="1:14" x14ac:dyDescent="0.25">
      <c r="A35" t="s">
        <v>1351</v>
      </c>
      <c r="B35" s="101" t="s">
        <v>36</v>
      </c>
      <c r="C35" s="112" t="s">
        <v>37</v>
      </c>
      <c r="D35" s="107">
        <v>2380041000</v>
      </c>
      <c r="E35" s="100">
        <v>-100000000</v>
      </c>
      <c r="F35" s="110">
        <v>2280041000</v>
      </c>
      <c r="G35" s="108">
        <v>0</v>
      </c>
      <c r="H35" s="100">
        <v>2280041000</v>
      </c>
      <c r="I35" s="100">
        <v>138376342</v>
      </c>
      <c r="J35" s="100">
        <v>1716642242</v>
      </c>
      <c r="K35" s="99">
        <v>75.290000000000006</v>
      </c>
      <c r="L35" s="100">
        <v>278027142</v>
      </c>
      <c r="M35" s="100">
        <v>1716642242</v>
      </c>
      <c r="N35" s="102">
        <v>75.290000000000006</v>
      </c>
    </row>
    <row r="36" spans="1:14" x14ac:dyDescent="0.25">
      <c r="A36" t="s">
        <v>1351</v>
      </c>
      <c r="B36" s="101" t="s">
        <v>38</v>
      </c>
      <c r="C36" s="112" t="s">
        <v>39</v>
      </c>
      <c r="D36" s="107">
        <v>3896941000</v>
      </c>
      <c r="E36" s="99">
        <v>0</v>
      </c>
      <c r="F36" s="110">
        <v>3896941000</v>
      </c>
      <c r="G36" s="108">
        <v>0</v>
      </c>
      <c r="H36" s="100">
        <v>3896941000</v>
      </c>
      <c r="I36" s="100">
        <v>277817220</v>
      </c>
      <c r="J36" s="100">
        <v>3509267220</v>
      </c>
      <c r="K36" s="99">
        <v>90.05</v>
      </c>
      <c r="L36" s="100">
        <v>573198320</v>
      </c>
      <c r="M36" s="100">
        <v>3509267220</v>
      </c>
      <c r="N36" s="102">
        <v>90.05</v>
      </c>
    </row>
    <row r="37" spans="1:14" x14ac:dyDescent="0.25">
      <c r="A37" t="s">
        <v>1351</v>
      </c>
      <c r="B37" s="101" t="s">
        <v>42</v>
      </c>
      <c r="C37" s="112" t="s">
        <v>43</v>
      </c>
      <c r="D37" s="107">
        <v>2124571000</v>
      </c>
      <c r="E37" s="99">
        <v>0</v>
      </c>
      <c r="F37" s="110">
        <v>2124571000</v>
      </c>
      <c r="G37" s="108">
        <v>0</v>
      </c>
      <c r="H37" s="100">
        <v>2124571000</v>
      </c>
      <c r="I37" s="100">
        <v>183437540</v>
      </c>
      <c r="J37" s="100">
        <v>1976276827</v>
      </c>
      <c r="K37" s="99">
        <v>93.02</v>
      </c>
      <c r="L37" s="100">
        <v>327229540</v>
      </c>
      <c r="M37" s="100">
        <v>1976276827</v>
      </c>
      <c r="N37" s="102">
        <v>93.02</v>
      </c>
    </row>
    <row r="38" spans="1:14" x14ac:dyDescent="0.25">
      <c r="A38" t="s">
        <v>1351</v>
      </c>
      <c r="B38" s="101" t="s">
        <v>44</v>
      </c>
      <c r="C38" s="112" t="s">
        <v>45</v>
      </c>
      <c r="D38" s="107">
        <v>10815714000</v>
      </c>
      <c r="E38" s="100">
        <v>390000000</v>
      </c>
      <c r="F38" s="110">
        <v>11205714000</v>
      </c>
      <c r="G38" s="108">
        <v>0</v>
      </c>
      <c r="H38" s="100">
        <v>11205714000</v>
      </c>
      <c r="I38" s="100">
        <v>1120589827</v>
      </c>
      <c r="J38" s="100">
        <v>10723623901</v>
      </c>
      <c r="K38" s="99">
        <v>95.7</v>
      </c>
      <c r="L38" s="100">
        <v>1949833967</v>
      </c>
      <c r="M38" s="100">
        <v>10664823811</v>
      </c>
      <c r="N38" s="102">
        <v>95.17</v>
      </c>
    </row>
    <row r="39" spans="1:14" x14ac:dyDescent="0.25">
      <c r="A39" t="s">
        <v>1351</v>
      </c>
      <c r="B39" s="101" t="s">
        <v>46</v>
      </c>
      <c r="C39" s="112" t="s">
        <v>47</v>
      </c>
      <c r="D39" s="107">
        <v>3650143000</v>
      </c>
      <c r="E39" s="99">
        <v>0</v>
      </c>
      <c r="F39" s="110">
        <v>3650143000</v>
      </c>
      <c r="G39" s="108">
        <v>0</v>
      </c>
      <c r="H39" s="100">
        <v>3650143000</v>
      </c>
      <c r="I39" s="100">
        <v>494419367</v>
      </c>
      <c r="J39" s="100">
        <v>3388495218</v>
      </c>
      <c r="K39" s="99">
        <v>92.83</v>
      </c>
      <c r="L39" s="100">
        <v>731446416</v>
      </c>
      <c r="M39" s="100">
        <v>3388495218</v>
      </c>
      <c r="N39" s="102">
        <v>92.83</v>
      </c>
    </row>
    <row r="40" spans="1:14" x14ac:dyDescent="0.25">
      <c r="A40" t="s">
        <v>1351</v>
      </c>
      <c r="B40" s="101" t="s">
        <v>48</v>
      </c>
      <c r="C40" s="112" t="s">
        <v>49</v>
      </c>
      <c r="D40" s="107">
        <v>3588748000</v>
      </c>
      <c r="E40" s="100">
        <v>280000000</v>
      </c>
      <c r="F40" s="110">
        <v>3868748000</v>
      </c>
      <c r="G40" s="108">
        <v>0</v>
      </c>
      <c r="H40" s="100">
        <v>3868748000</v>
      </c>
      <c r="I40" s="100">
        <v>307108920</v>
      </c>
      <c r="J40" s="100">
        <v>3834810158</v>
      </c>
      <c r="K40" s="99">
        <v>99.12</v>
      </c>
      <c r="L40" s="100">
        <v>629845620</v>
      </c>
      <c r="M40" s="100">
        <v>3776010068</v>
      </c>
      <c r="N40" s="102">
        <v>97.6</v>
      </c>
    </row>
    <row r="41" spans="1:14" x14ac:dyDescent="0.25">
      <c r="A41" t="s">
        <v>1351</v>
      </c>
      <c r="B41" s="101" t="s">
        <v>50</v>
      </c>
      <c r="C41" s="112" t="s">
        <v>51</v>
      </c>
      <c r="D41" s="107">
        <v>17384000</v>
      </c>
      <c r="E41" s="100">
        <v>10000000</v>
      </c>
      <c r="F41" s="110">
        <v>27384000</v>
      </c>
      <c r="G41" s="108">
        <v>0</v>
      </c>
      <c r="H41" s="100">
        <v>27384000</v>
      </c>
      <c r="I41" s="100">
        <v>3612800</v>
      </c>
      <c r="J41" s="100">
        <v>23053000</v>
      </c>
      <c r="K41" s="99">
        <v>84.18</v>
      </c>
      <c r="L41" s="100">
        <v>5579500</v>
      </c>
      <c r="M41" s="100">
        <v>23053000</v>
      </c>
      <c r="N41" s="102">
        <v>84.18</v>
      </c>
    </row>
    <row r="42" spans="1:14" ht="31.5" x14ac:dyDescent="0.25">
      <c r="A42" t="s">
        <v>1351</v>
      </c>
      <c r="B42" s="101" t="s">
        <v>213</v>
      </c>
      <c r="C42" s="112" t="s">
        <v>214</v>
      </c>
      <c r="D42" s="107">
        <v>917685000</v>
      </c>
      <c r="E42" s="100">
        <v>100000000</v>
      </c>
      <c r="F42" s="110">
        <v>1017685000</v>
      </c>
      <c r="G42" s="108">
        <v>0</v>
      </c>
      <c r="H42" s="100">
        <v>1017685000</v>
      </c>
      <c r="I42" s="100">
        <v>84907188</v>
      </c>
      <c r="J42" s="100">
        <v>998502241</v>
      </c>
      <c r="K42" s="99">
        <v>98.12</v>
      </c>
      <c r="L42" s="100">
        <v>172090196</v>
      </c>
      <c r="M42" s="100">
        <v>998502241</v>
      </c>
      <c r="N42" s="102">
        <v>98.12</v>
      </c>
    </row>
    <row r="43" spans="1:14" x14ac:dyDescent="0.25">
      <c r="A43" t="s">
        <v>1351</v>
      </c>
      <c r="B43" s="101" t="s">
        <v>52</v>
      </c>
      <c r="C43" s="112" t="s">
        <v>53</v>
      </c>
      <c r="D43" s="107">
        <v>265573000</v>
      </c>
      <c r="E43" s="99">
        <v>0</v>
      </c>
      <c r="F43" s="110">
        <v>265573000</v>
      </c>
      <c r="G43" s="108">
        <v>0</v>
      </c>
      <c r="H43" s="100">
        <v>265573000</v>
      </c>
      <c r="I43" s="100">
        <v>22929680</v>
      </c>
      <c r="J43" s="100">
        <v>247034589</v>
      </c>
      <c r="K43" s="99">
        <v>93.02</v>
      </c>
      <c r="L43" s="100">
        <v>40903680</v>
      </c>
      <c r="M43" s="100">
        <v>247034589</v>
      </c>
      <c r="N43" s="102">
        <v>93.02</v>
      </c>
    </row>
    <row r="44" spans="1:14" x14ac:dyDescent="0.25">
      <c r="A44" t="s">
        <v>1351</v>
      </c>
      <c r="B44" s="101" t="s">
        <v>54</v>
      </c>
      <c r="C44" s="112" t="s">
        <v>55</v>
      </c>
      <c r="D44" s="107">
        <v>1593429000</v>
      </c>
      <c r="E44" s="99">
        <v>0</v>
      </c>
      <c r="F44" s="110">
        <v>1593429000</v>
      </c>
      <c r="G44" s="108">
        <v>0</v>
      </c>
      <c r="H44" s="100">
        <v>1593429000</v>
      </c>
      <c r="I44" s="100">
        <v>137578180</v>
      </c>
      <c r="J44" s="100">
        <v>1482207645</v>
      </c>
      <c r="K44" s="99">
        <v>93.02</v>
      </c>
      <c r="L44" s="100">
        <v>245422180</v>
      </c>
      <c r="M44" s="100">
        <v>1482207645</v>
      </c>
      <c r="N44" s="102">
        <v>93.02</v>
      </c>
    </row>
    <row r="45" spans="1:14" x14ac:dyDescent="0.25">
      <c r="A45" t="s">
        <v>1351</v>
      </c>
      <c r="B45" s="101" t="s">
        <v>56</v>
      </c>
      <c r="C45" s="112" t="s">
        <v>57</v>
      </c>
      <c r="D45" s="107">
        <v>265573000</v>
      </c>
      <c r="E45" s="99">
        <v>0</v>
      </c>
      <c r="F45" s="110">
        <v>265573000</v>
      </c>
      <c r="G45" s="108">
        <v>0</v>
      </c>
      <c r="H45" s="100">
        <v>265573000</v>
      </c>
      <c r="I45" s="100">
        <v>22929680</v>
      </c>
      <c r="J45" s="100">
        <v>247034589</v>
      </c>
      <c r="K45" s="99">
        <v>93.02</v>
      </c>
      <c r="L45" s="100">
        <v>40903680</v>
      </c>
      <c r="M45" s="100">
        <v>247034589</v>
      </c>
      <c r="N45" s="102">
        <v>93.02</v>
      </c>
    </row>
    <row r="46" spans="1:14" x14ac:dyDescent="0.25">
      <c r="A46" t="s">
        <v>1351</v>
      </c>
      <c r="B46" s="101" t="s">
        <v>58</v>
      </c>
      <c r="C46" s="112" t="s">
        <v>59</v>
      </c>
      <c r="D46" s="107">
        <v>508292000</v>
      </c>
      <c r="E46" s="99">
        <v>0</v>
      </c>
      <c r="F46" s="110">
        <v>508292000</v>
      </c>
      <c r="G46" s="108">
        <v>0</v>
      </c>
      <c r="H46" s="100">
        <v>508292000</v>
      </c>
      <c r="I46" s="100">
        <v>45859360</v>
      </c>
      <c r="J46" s="100">
        <v>494069180</v>
      </c>
      <c r="K46" s="99">
        <v>97.2</v>
      </c>
      <c r="L46" s="100">
        <v>81807360</v>
      </c>
      <c r="M46" s="100">
        <v>494069180</v>
      </c>
      <c r="N46" s="102">
        <v>97.2</v>
      </c>
    </row>
    <row r="47" spans="1:14" x14ac:dyDescent="0.25">
      <c r="A47" t="s">
        <v>1351</v>
      </c>
      <c r="B47" s="101" t="s">
        <v>60</v>
      </c>
      <c r="C47" s="112" t="s">
        <v>61</v>
      </c>
      <c r="D47" s="107">
        <v>8887000</v>
      </c>
      <c r="E47" s="99">
        <v>0</v>
      </c>
      <c r="F47" s="110">
        <v>8887000</v>
      </c>
      <c r="G47" s="108">
        <v>0</v>
      </c>
      <c r="H47" s="100">
        <v>8887000</v>
      </c>
      <c r="I47" s="100">
        <v>1244652</v>
      </c>
      <c r="J47" s="100">
        <v>8417281</v>
      </c>
      <c r="K47" s="99">
        <v>94.71</v>
      </c>
      <c r="L47" s="100">
        <v>1835335</v>
      </c>
      <c r="M47" s="100">
        <v>8417281</v>
      </c>
      <c r="N47" s="102">
        <v>94.71</v>
      </c>
    </row>
    <row r="48" spans="1:14" x14ac:dyDescent="0.25">
      <c r="A48" t="s">
        <v>1351</v>
      </c>
      <c r="B48" s="101" t="s">
        <v>62</v>
      </c>
      <c r="C48" s="112" t="s">
        <v>63</v>
      </c>
      <c r="D48" s="107">
        <v>9352000000</v>
      </c>
      <c r="E48" s="100">
        <v>4630971405</v>
      </c>
      <c r="F48" s="110">
        <v>13982971405</v>
      </c>
      <c r="G48" s="108">
        <v>0</v>
      </c>
      <c r="H48" s="100">
        <v>13982971405</v>
      </c>
      <c r="I48" s="100">
        <v>2268710326.46</v>
      </c>
      <c r="J48" s="100">
        <v>12926039601.16</v>
      </c>
      <c r="K48" s="99">
        <v>92.44</v>
      </c>
      <c r="L48" s="100">
        <v>1196549143.46</v>
      </c>
      <c r="M48" s="100">
        <v>8715261206.1599998</v>
      </c>
      <c r="N48" s="102">
        <v>62.33</v>
      </c>
    </row>
    <row r="49" spans="1:14" x14ac:dyDescent="0.25">
      <c r="A49" t="s">
        <v>1351</v>
      </c>
      <c r="B49" s="101" t="s">
        <v>80</v>
      </c>
      <c r="C49" s="112" t="s">
        <v>81</v>
      </c>
      <c r="D49" s="107">
        <v>2946000000</v>
      </c>
      <c r="E49" s="100">
        <v>-79905489</v>
      </c>
      <c r="F49" s="110">
        <v>2866094511</v>
      </c>
      <c r="G49" s="108">
        <v>0</v>
      </c>
      <c r="H49" s="100">
        <v>2866094511</v>
      </c>
      <c r="I49" s="100">
        <v>1162961621</v>
      </c>
      <c r="J49" s="100">
        <v>2584525910</v>
      </c>
      <c r="K49" s="99">
        <v>90.18</v>
      </c>
      <c r="L49" s="100">
        <v>213936596</v>
      </c>
      <c r="M49" s="100">
        <v>912124964</v>
      </c>
      <c r="N49" s="102">
        <v>31.82</v>
      </c>
    </row>
    <row r="50" spans="1:14" x14ac:dyDescent="0.25">
      <c r="A50" t="s">
        <v>1351</v>
      </c>
      <c r="B50" s="101" t="s">
        <v>162</v>
      </c>
      <c r="C50" s="112" t="s">
        <v>163</v>
      </c>
      <c r="D50" s="107">
        <v>350000000</v>
      </c>
      <c r="E50" s="100">
        <v>-69500000</v>
      </c>
      <c r="F50" s="110">
        <v>280500000</v>
      </c>
      <c r="G50" s="108">
        <v>0</v>
      </c>
      <c r="H50" s="100">
        <v>280500000</v>
      </c>
      <c r="I50" s="100">
        <v>235500000</v>
      </c>
      <c r="J50" s="100">
        <v>235500000</v>
      </c>
      <c r="K50" s="99">
        <v>83.96</v>
      </c>
      <c r="L50" s="99">
        <v>0</v>
      </c>
      <c r="M50" s="99">
        <v>0</v>
      </c>
      <c r="N50" s="102">
        <v>0</v>
      </c>
    </row>
    <row r="51" spans="1:14" x14ac:dyDescent="0.25">
      <c r="A51" t="s">
        <v>1351</v>
      </c>
      <c r="B51" s="101" t="s">
        <v>82</v>
      </c>
      <c r="C51" s="112" t="s">
        <v>83</v>
      </c>
      <c r="D51" s="107">
        <v>2060000000</v>
      </c>
      <c r="E51" s="100">
        <v>-10405489</v>
      </c>
      <c r="F51" s="110">
        <v>2049594511</v>
      </c>
      <c r="G51" s="108">
        <v>0</v>
      </c>
      <c r="H51" s="100">
        <v>2049594511</v>
      </c>
      <c r="I51" s="100">
        <v>899659721</v>
      </c>
      <c r="J51" s="100">
        <v>1954309420</v>
      </c>
      <c r="K51" s="99">
        <v>95.35</v>
      </c>
      <c r="L51" s="100">
        <v>147805377</v>
      </c>
      <c r="M51" s="100">
        <v>798450670</v>
      </c>
      <c r="N51" s="102">
        <v>38.96</v>
      </c>
    </row>
    <row r="52" spans="1:14" ht="31.5" x14ac:dyDescent="0.25">
      <c r="A52" t="s">
        <v>1351</v>
      </c>
      <c r="B52" s="101" t="s">
        <v>84</v>
      </c>
      <c r="C52" s="112" t="s">
        <v>85</v>
      </c>
      <c r="D52" s="107">
        <v>100000000</v>
      </c>
      <c r="E52" s="99">
        <v>0</v>
      </c>
      <c r="F52" s="110">
        <v>100000000</v>
      </c>
      <c r="G52" s="108">
        <v>0</v>
      </c>
      <c r="H52" s="100">
        <v>100000000</v>
      </c>
      <c r="I52" s="100">
        <v>27000000</v>
      </c>
      <c r="J52" s="100">
        <v>90500000</v>
      </c>
      <c r="K52" s="99">
        <v>90.5</v>
      </c>
      <c r="L52" s="100">
        <v>9797243</v>
      </c>
      <c r="M52" s="100">
        <v>11297243</v>
      </c>
      <c r="N52" s="102">
        <v>11.3</v>
      </c>
    </row>
    <row r="53" spans="1:14" x14ac:dyDescent="0.25">
      <c r="A53" t="s">
        <v>1351</v>
      </c>
      <c r="B53" s="101" t="s">
        <v>86</v>
      </c>
      <c r="C53" s="112" t="s">
        <v>87</v>
      </c>
      <c r="D53" s="107">
        <v>436000000</v>
      </c>
      <c r="E53" s="99">
        <v>0</v>
      </c>
      <c r="F53" s="110">
        <v>436000000</v>
      </c>
      <c r="G53" s="108">
        <v>0</v>
      </c>
      <c r="H53" s="100">
        <v>436000000</v>
      </c>
      <c r="I53" s="100">
        <v>801900</v>
      </c>
      <c r="J53" s="100">
        <v>304216490</v>
      </c>
      <c r="K53" s="99">
        <v>69.77</v>
      </c>
      <c r="L53" s="100">
        <v>56333976</v>
      </c>
      <c r="M53" s="100">
        <v>102377051</v>
      </c>
      <c r="N53" s="102">
        <v>23.48</v>
      </c>
    </row>
    <row r="54" spans="1:14" x14ac:dyDescent="0.25">
      <c r="A54" t="s">
        <v>1351</v>
      </c>
      <c r="B54" s="101" t="s">
        <v>90</v>
      </c>
      <c r="C54" s="112" t="s">
        <v>91</v>
      </c>
      <c r="D54" s="107">
        <v>6354000000</v>
      </c>
      <c r="E54" s="100">
        <v>52202643</v>
      </c>
      <c r="F54" s="110">
        <v>6406202643</v>
      </c>
      <c r="G54" s="108">
        <v>0</v>
      </c>
      <c r="H54" s="100">
        <v>6406202643</v>
      </c>
      <c r="I54" s="100">
        <v>561888108.46000004</v>
      </c>
      <c r="J54" s="100">
        <v>5691255082.1599998</v>
      </c>
      <c r="K54" s="99">
        <v>88.84</v>
      </c>
      <c r="L54" s="100">
        <v>791309931.46000004</v>
      </c>
      <c r="M54" s="100">
        <v>3508022814.1599998</v>
      </c>
      <c r="N54" s="102">
        <v>54.76</v>
      </c>
    </row>
    <row r="55" spans="1:14" x14ac:dyDescent="0.25">
      <c r="A55" t="s">
        <v>1351</v>
      </c>
      <c r="B55" s="101" t="s">
        <v>94</v>
      </c>
      <c r="C55" s="112" t="s">
        <v>95</v>
      </c>
      <c r="D55" s="107">
        <v>15000000</v>
      </c>
      <c r="E55" s="99">
        <v>0</v>
      </c>
      <c r="F55" s="110">
        <v>15000000</v>
      </c>
      <c r="G55" s="108">
        <v>0</v>
      </c>
      <c r="H55" s="100">
        <v>15000000</v>
      </c>
      <c r="I55" s="99">
        <v>0</v>
      </c>
      <c r="J55" s="100">
        <v>2804148</v>
      </c>
      <c r="K55" s="99">
        <v>18.690000000000001</v>
      </c>
      <c r="L55" s="99">
        <v>0</v>
      </c>
      <c r="M55" s="100">
        <v>2804148</v>
      </c>
      <c r="N55" s="102">
        <v>18.690000000000001</v>
      </c>
    </row>
    <row r="56" spans="1:14" ht="31.5" x14ac:dyDescent="0.25">
      <c r="A56" t="s">
        <v>1351</v>
      </c>
      <c r="B56" s="101" t="s">
        <v>96</v>
      </c>
      <c r="C56" s="112" t="s">
        <v>97</v>
      </c>
      <c r="D56" s="107">
        <v>1136000000</v>
      </c>
      <c r="E56" s="100">
        <v>-50000000</v>
      </c>
      <c r="F56" s="110">
        <v>1086000000</v>
      </c>
      <c r="G56" s="108">
        <v>0</v>
      </c>
      <c r="H56" s="100">
        <v>1086000000</v>
      </c>
      <c r="I56" s="100">
        <v>7983796</v>
      </c>
      <c r="J56" s="100">
        <v>1002001364</v>
      </c>
      <c r="K56" s="99">
        <v>92.27</v>
      </c>
      <c r="L56" s="100">
        <v>89517361</v>
      </c>
      <c r="M56" s="100">
        <v>401481063</v>
      </c>
      <c r="N56" s="102">
        <v>36.97</v>
      </c>
    </row>
    <row r="57" spans="1:14" x14ac:dyDescent="0.25">
      <c r="A57" t="s">
        <v>1351</v>
      </c>
      <c r="B57" s="101" t="s">
        <v>98</v>
      </c>
      <c r="C57" s="112" t="s">
        <v>99</v>
      </c>
      <c r="D57" s="107">
        <v>80000000</v>
      </c>
      <c r="E57" s="100">
        <v>147755000</v>
      </c>
      <c r="F57" s="110">
        <v>227755000</v>
      </c>
      <c r="G57" s="108">
        <v>0</v>
      </c>
      <c r="H57" s="100">
        <v>227755000</v>
      </c>
      <c r="I57" s="100">
        <v>4244812</v>
      </c>
      <c r="J57" s="100">
        <v>128916954</v>
      </c>
      <c r="K57" s="99">
        <v>56.6</v>
      </c>
      <c r="L57" s="100">
        <v>22706319</v>
      </c>
      <c r="M57" s="100">
        <v>36023215</v>
      </c>
      <c r="N57" s="102">
        <v>15.82</v>
      </c>
    </row>
    <row r="58" spans="1:14" x14ac:dyDescent="0.25">
      <c r="A58" t="s">
        <v>1351</v>
      </c>
      <c r="B58" s="101" t="s">
        <v>100</v>
      </c>
      <c r="C58" s="112" t="s">
        <v>101</v>
      </c>
      <c r="D58" s="107">
        <v>1500000000</v>
      </c>
      <c r="E58" s="100">
        <v>50000000</v>
      </c>
      <c r="F58" s="110">
        <v>1550000000</v>
      </c>
      <c r="G58" s="108">
        <v>0</v>
      </c>
      <c r="H58" s="100">
        <v>1550000000</v>
      </c>
      <c r="I58" s="100">
        <v>132509585</v>
      </c>
      <c r="J58" s="100">
        <v>1543590744</v>
      </c>
      <c r="K58" s="99">
        <v>99.59</v>
      </c>
      <c r="L58" s="100">
        <v>429717111</v>
      </c>
      <c r="M58" s="100">
        <v>678843349</v>
      </c>
      <c r="N58" s="102">
        <v>43.8</v>
      </c>
    </row>
    <row r="59" spans="1:14" x14ac:dyDescent="0.25">
      <c r="A59" t="s">
        <v>1351</v>
      </c>
      <c r="B59" s="101" t="s">
        <v>102</v>
      </c>
      <c r="C59" s="112" t="s">
        <v>103</v>
      </c>
      <c r="D59" s="107">
        <v>1500000000</v>
      </c>
      <c r="E59" s="100">
        <v>50000000</v>
      </c>
      <c r="F59" s="110">
        <v>1550000000</v>
      </c>
      <c r="G59" s="108">
        <v>0</v>
      </c>
      <c r="H59" s="100">
        <v>1550000000</v>
      </c>
      <c r="I59" s="100">
        <v>132509585</v>
      </c>
      <c r="J59" s="100">
        <v>1543590744</v>
      </c>
      <c r="K59" s="99">
        <v>99.59</v>
      </c>
      <c r="L59" s="100">
        <v>429717111</v>
      </c>
      <c r="M59" s="100">
        <v>678843349</v>
      </c>
      <c r="N59" s="102">
        <v>43.8</v>
      </c>
    </row>
    <row r="60" spans="1:14" x14ac:dyDescent="0.25">
      <c r="A60" t="s">
        <v>1351</v>
      </c>
      <c r="B60" s="101" t="s">
        <v>104</v>
      </c>
      <c r="C60" s="112" t="s">
        <v>105</v>
      </c>
      <c r="D60" s="107">
        <v>795000000</v>
      </c>
      <c r="E60" s="100">
        <v>-150113000</v>
      </c>
      <c r="F60" s="110">
        <v>644887000</v>
      </c>
      <c r="G60" s="108">
        <v>0</v>
      </c>
      <c r="H60" s="100">
        <v>644887000</v>
      </c>
      <c r="I60" s="99">
        <v>0</v>
      </c>
      <c r="J60" s="100">
        <v>644886535</v>
      </c>
      <c r="K60" s="99">
        <v>100</v>
      </c>
      <c r="L60" s="99">
        <v>0</v>
      </c>
      <c r="M60" s="100">
        <v>622874332</v>
      </c>
      <c r="N60" s="102">
        <v>96.59</v>
      </c>
    </row>
    <row r="61" spans="1:14" x14ac:dyDescent="0.25">
      <c r="A61" t="s">
        <v>1351</v>
      </c>
      <c r="B61" s="101" t="s">
        <v>106</v>
      </c>
      <c r="C61" s="112" t="s">
        <v>107</v>
      </c>
      <c r="D61" s="107">
        <v>795000000</v>
      </c>
      <c r="E61" s="100">
        <v>-150113000</v>
      </c>
      <c r="F61" s="110">
        <v>644887000</v>
      </c>
      <c r="G61" s="108">
        <v>0</v>
      </c>
      <c r="H61" s="100">
        <v>644887000</v>
      </c>
      <c r="I61" s="99">
        <v>0</v>
      </c>
      <c r="J61" s="100">
        <v>644886535</v>
      </c>
      <c r="K61" s="99">
        <v>100</v>
      </c>
      <c r="L61" s="99">
        <v>0</v>
      </c>
      <c r="M61" s="100">
        <v>622874332</v>
      </c>
      <c r="N61" s="102">
        <v>96.59</v>
      </c>
    </row>
    <row r="62" spans="1:14" x14ac:dyDescent="0.25">
      <c r="A62" t="s">
        <v>1351</v>
      </c>
      <c r="B62" s="101" t="s">
        <v>108</v>
      </c>
      <c r="C62" s="112" t="s">
        <v>109</v>
      </c>
      <c r="D62" s="107">
        <v>1500000000</v>
      </c>
      <c r="E62" s="99">
        <v>0</v>
      </c>
      <c r="F62" s="110">
        <v>1500000000</v>
      </c>
      <c r="G62" s="108">
        <v>0</v>
      </c>
      <c r="H62" s="100">
        <v>1500000000</v>
      </c>
      <c r="I62" s="100">
        <v>73076100.459999993</v>
      </c>
      <c r="J62" s="100">
        <v>1174887323.1600001</v>
      </c>
      <c r="K62" s="99">
        <v>78.33</v>
      </c>
      <c r="L62" s="100">
        <v>73076100.459999993</v>
      </c>
      <c r="M62" s="100">
        <v>1174887323.1600001</v>
      </c>
      <c r="N62" s="102">
        <v>78.33</v>
      </c>
    </row>
    <row r="63" spans="1:14" x14ac:dyDescent="0.25">
      <c r="A63" t="s">
        <v>1351</v>
      </c>
      <c r="B63" s="101" t="s">
        <v>110</v>
      </c>
      <c r="C63" s="112" t="s">
        <v>111</v>
      </c>
      <c r="D63" s="107">
        <v>575000000</v>
      </c>
      <c r="E63" s="99">
        <v>0</v>
      </c>
      <c r="F63" s="110">
        <v>575000000</v>
      </c>
      <c r="G63" s="108">
        <v>0</v>
      </c>
      <c r="H63" s="100">
        <v>575000000</v>
      </c>
      <c r="I63" s="100">
        <v>40590867</v>
      </c>
      <c r="J63" s="100">
        <v>471914863</v>
      </c>
      <c r="K63" s="99">
        <v>82.07</v>
      </c>
      <c r="L63" s="100">
        <v>40590867</v>
      </c>
      <c r="M63" s="100">
        <v>471914863</v>
      </c>
      <c r="N63" s="102">
        <v>82.07</v>
      </c>
    </row>
    <row r="64" spans="1:14" x14ac:dyDescent="0.25">
      <c r="A64" t="s">
        <v>1351</v>
      </c>
      <c r="B64" s="101" t="s">
        <v>112</v>
      </c>
      <c r="C64" s="112" t="s">
        <v>113</v>
      </c>
      <c r="D64" s="107">
        <v>433600000</v>
      </c>
      <c r="E64" s="100">
        <v>-30000000</v>
      </c>
      <c r="F64" s="110">
        <v>403600000</v>
      </c>
      <c r="G64" s="108">
        <v>0</v>
      </c>
      <c r="H64" s="100">
        <v>403600000</v>
      </c>
      <c r="I64" s="100">
        <v>14411769.16</v>
      </c>
      <c r="J64" s="100">
        <v>262055782.36000001</v>
      </c>
      <c r="K64" s="99">
        <v>64.930000000000007</v>
      </c>
      <c r="L64" s="100">
        <v>14411769.16</v>
      </c>
      <c r="M64" s="100">
        <v>262055782.36000001</v>
      </c>
      <c r="N64" s="102">
        <v>64.930000000000007</v>
      </c>
    </row>
    <row r="65" spans="1:14" x14ac:dyDescent="0.25">
      <c r="A65" t="s">
        <v>1351</v>
      </c>
      <c r="B65" s="101" t="s">
        <v>114</v>
      </c>
      <c r="C65" s="112" t="s">
        <v>115</v>
      </c>
      <c r="D65" s="107">
        <v>52500000</v>
      </c>
      <c r="E65" s="99">
        <v>0</v>
      </c>
      <c r="F65" s="110">
        <v>52500000</v>
      </c>
      <c r="G65" s="108">
        <v>0</v>
      </c>
      <c r="H65" s="100">
        <v>52500000</v>
      </c>
      <c r="I65" s="100">
        <v>3558120</v>
      </c>
      <c r="J65" s="100">
        <v>33043539.699999999</v>
      </c>
      <c r="K65" s="99">
        <v>62.94</v>
      </c>
      <c r="L65" s="100">
        <v>3558120</v>
      </c>
      <c r="M65" s="100">
        <v>33043539.699999999</v>
      </c>
      <c r="N65" s="102">
        <v>62.94</v>
      </c>
    </row>
    <row r="66" spans="1:14" x14ac:dyDescent="0.25">
      <c r="A66" t="s">
        <v>1351</v>
      </c>
      <c r="B66" s="101" t="s">
        <v>116</v>
      </c>
      <c r="C66" s="112" t="s">
        <v>117</v>
      </c>
      <c r="D66" s="107">
        <v>291900000</v>
      </c>
      <c r="E66" s="99">
        <v>0</v>
      </c>
      <c r="F66" s="110">
        <v>291900000</v>
      </c>
      <c r="G66" s="108">
        <v>0</v>
      </c>
      <c r="H66" s="100">
        <v>291900000</v>
      </c>
      <c r="I66" s="100">
        <v>17677630</v>
      </c>
      <c r="J66" s="100">
        <v>247984540</v>
      </c>
      <c r="K66" s="99">
        <v>84.96</v>
      </c>
      <c r="L66" s="100">
        <v>17677630</v>
      </c>
      <c r="M66" s="100">
        <v>247984540</v>
      </c>
      <c r="N66" s="102">
        <v>84.96</v>
      </c>
    </row>
    <row r="67" spans="1:14" x14ac:dyDescent="0.25">
      <c r="A67" t="s">
        <v>1351</v>
      </c>
      <c r="B67" s="101" t="s">
        <v>164</v>
      </c>
      <c r="C67" s="112" t="s">
        <v>165</v>
      </c>
      <c r="D67" s="107">
        <v>147000000</v>
      </c>
      <c r="E67" s="100">
        <v>30000000</v>
      </c>
      <c r="F67" s="110">
        <v>177000000</v>
      </c>
      <c r="G67" s="108">
        <v>0</v>
      </c>
      <c r="H67" s="100">
        <v>177000000</v>
      </c>
      <c r="I67" s="100">
        <v>-3162285.7</v>
      </c>
      <c r="J67" s="100">
        <v>159888598.09999999</v>
      </c>
      <c r="K67" s="99">
        <v>90.33</v>
      </c>
      <c r="L67" s="100">
        <v>-3162285.7</v>
      </c>
      <c r="M67" s="100">
        <v>159888598.09999999</v>
      </c>
      <c r="N67" s="102">
        <v>90.33</v>
      </c>
    </row>
    <row r="68" spans="1:14" x14ac:dyDescent="0.25">
      <c r="A68" t="s">
        <v>1351</v>
      </c>
      <c r="B68" s="101" t="s">
        <v>118</v>
      </c>
      <c r="C68" s="112" t="s">
        <v>119</v>
      </c>
      <c r="D68" s="107">
        <v>300000000</v>
      </c>
      <c r="E68" s="99">
        <v>0</v>
      </c>
      <c r="F68" s="110">
        <v>300000000</v>
      </c>
      <c r="G68" s="108">
        <v>0</v>
      </c>
      <c r="H68" s="100">
        <v>300000000</v>
      </c>
      <c r="I68" s="100">
        <v>44050000</v>
      </c>
      <c r="J68" s="100">
        <v>200746000</v>
      </c>
      <c r="K68" s="99">
        <v>66.92</v>
      </c>
      <c r="L68" s="99">
        <v>0</v>
      </c>
      <c r="M68" s="100">
        <v>125000000</v>
      </c>
      <c r="N68" s="102">
        <v>41.67</v>
      </c>
    </row>
    <row r="69" spans="1:14" x14ac:dyDescent="0.25">
      <c r="A69" t="s">
        <v>1351</v>
      </c>
      <c r="B69" s="101" t="s">
        <v>120</v>
      </c>
      <c r="C69" s="112" t="s">
        <v>121</v>
      </c>
      <c r="D69" s="107">
        <v>300000000</v>
      </c>
      <c r="E69" s="99">
        <v>0</v>
      </c>
      <c r="F69" s="110">
        <v>300000000</v>
      </c>
      <c r="G69" s="108">
        <v>0</v>
      </c>
      <c r="H69" s="100">
        <v>300000000</v>
      </c>
      <c r="I69" s="100">
        <v>44050000</v>
      </c>
      <c r="J69" s="100">
        <v>200746000</v>
      </c>
      <c r="K69" s="99">
        <v>66.92</v>
      </c>
      <c r="L69" s="99">
        <v>0</v>
      </c>
      <c r="M69" s="100">
        <v>125000000</v>
      </c>
      <c r="N69" s="102">
        <v>41.67</v>
      </c>
    </row>
    <row r="70" spans="1:14" x14ac:dyDescent="0.25">
      <c r="A70" t="s">
        <v>1351</v>
      </c>
      <c r="B70" s="101" t="s">
        <v>122</v>
      </c>
      <c r="C70" s="112" t="s">
        <v>123</v>
      </c>
      <c r="D70" s="107">
        <v>618000000</v>
      </c>
      <c r="E70" s="100">
        <v>69500000</v>
      </c>
      <c r="F70" s="110">
        <v>687500000</v>
      </c>
      <c r="G70" s="108">
        <v>0</v>
      </c>
      <c r="H70" s="100">
        <v>687500000</v>
      </c>
      <c r="I70" s="100">
        <v>165919160</v>
      </c>
      <c r="J70" s="100">
        <v>676317359</v>
      </c>
      <c r="K70" s="99">
        <v>98.37</v>
      </c>
      <c r="L70" s="100">
        <v>165919160</v>
      </c>
      <c r="M70" s="100">
        <v>381317359</v>
      </c>
      <c r="N70" s="102">
        <v>55.46</v>
      </c>
    </row>
    <row r="71" spans="1:14" x14ac:dyDescent="0.25">
      <c r="A71" t="s">
        <v>1351</v>
      </c>
      <c r="B71" s="101" t="s">
        <v>124</v>
      </c>
      <c r="C71" s="112" t="s">
        <v>125</v>
      </c>
      <c r="D71" s="107">
        <v>190000000</v>
      </c>
      <c r="E71" s="100">
        <v>-14939357</v>
      </c>
      <c r="F71" s="110">
        <v>175060643</v>
      </c>
      <c r="G71" s="108">
        <v>0</v>
      </c>
      <c r="H71" s="100">
        <v>175060643</v>
      </c>
      <c r="I71" s="100">
        <v>31624655</v>
      </c>
      <c r="J71" s="100">
        <v>134624655</v>
      </c>
      <c r="K71" s="99">
        <v>76.900000000000006</v>
      </c>
      <c r="L71" s="100">
        <v>10373880</v>
      </c>
      <c r="M71" s="100">
        <v>84792025</v>
      </c>
      <c r="N71" s="102">
        <v>48.44</v>
      </c>
    </row>
    <row r="72" spans="1:14" x14ac:dyDescent="0.25">
      <c r="A72" t="s">
        <v>1351</v>
      </c>
      <c r="B72" s="101" t="s">
        <v>126</v>
      </c>
      <c r="C72" s="112" t="s">
        <v>127</v>
      </c>
      <c r="D72" s="107">
        <v>220000000</v>
      </c>
      <c r="E72" s="99">
        <v>0</v>
      </c>
      <c r="F72" s="110">
        <v>220000000</v>
      </c>
      <c r="G72" s="108">
        <v>0</v>
      </c>
      <c r="H72" s="100">
        <v>220000000</v>
      </c>
      <c r="I72" s="100">
        <v>102480000</v>
      </c>
      <c r="J72" s="100">
        <v>182480000</v>
      </c>
      <c r="K72" s="99">
        <v>82.95</v>
      </c>
      <c r="L72" s="99">
        <v>0</v>
      </c>
      <c r="M72" s="99">
        <v>0</v>
      </c>
      <c r="N72" s="102">
        <v>0</v>
      </c>
    </row>
    <row r="73" spans="1:14" x14ac:dyDescent="0.25">
      <c r="A73" t="s">
        <v>1351</v>
      </c>
      <c r="B73" s="101" t="s">
        <v>64</v>
      </c>
      <c r="C73" s="112" t="s">
        <v>65</v>
      </c>
      <c r="D73" s="107">
        <v>52000000</v>
      </c>
      <c r="E73" s="100">
        <v>4658674251</v>
      </c>
      <c r="F73" s="110">
        <v>4710674251</v>
      </c>
      <c r="G73" s="108">
        <v>0</v>
      </c>
      <c r="H73" s="100">
        <v>4710674251</v>
      </c>
      <c r="I73" s="100">
        <v>543860597</v>
      </c>
      <c r="J73" s="100">
        <v>4650258609</v>
      </c>
      <c r="K73" s="99">
        <v>98.72</v>
      </c>
      <c r="L73" s="100">
        <v>191302616</v>
      </c>
      <c r="M73" s="100">
        <v>4295113428</v>
      </c>
      <c r="N73" s="102">
        <v>91.18</v>
      </c>
    </row>
    <row r="74" spans="1:14" x14ac:dyDescent="0.25">
      <c r="A74" t="s">
        <v>1351</v>
      </c>
      <c r="B74" s="101" t="s">
        <v>66</v>
      </c>
      <c r="C74" s="112" t="s">
        <v>67</v>
      </c>
      <c r="D74" s="107">
        <v>50000000</v>
      </c>
      <c r="E74" s="100">
        <v>4656316251</v>
      </c>
      <c r="F74" s="110">
        <v>4706316251</v>
      </c>
      <c r="G74" s="108">
        <v>0</v>
      </c>
      <c r="H74" s="100">
        <v>4706316251</v>
      </c>
      <c r="I74" s="100">
        <v>543190897</v>
      </c>
      <c r="J74" s="100">
        <v>4646734349</v>
      </c>
      <c r="K74" s="99">
        <v>98.73</v>
      </c>
      <c r="L74" s="100">
        <v>190632916</v>
      </c>
      <c r="M74" s="100">
        <v>4291589168</v>
      </c>
      <c r="N74" s="102">
        <v>91.19</v>
      </c>
    </row>
    <row r="75" spans="1:14" x14ac:dyDescent="0.25">
      <c r="A75" t="s">
        <v>1351</v>
      </c>
      <c r="B75" s="101" t="s">
        <v>68</v>
      </c>
      <c r="C75" s="112" t="s">
        <v>69</v>
      </c>
      <c r="D75" s="107">
        <v>50000000</v>
      </c>
      <c r="E75" s="100">
        <v>4656316251</v>
      </c>
      <c r="F75" s="110">
        <v>4706316251</v>
      </c>
      <c r="G75" s="108">
        <v>0</v>
      </c>
      <c r="H75" s="100">
        <v>4706316251</v>
      </c>
      <c r="I75" s="100">
        <v>543190897</v>
      </c>
      <c r="J75" s="100">
        <v>4646734349</v>
      </c>
      <c r="K75" s="99">
        <v>98.73</v>
      </c>
      <c r="L75" s="100">
        <v>190632916</v>
      </c>
      <c r="M75" s="100">
        <v>4291589168</v>
      </c>
      <c r="N75" s="102">
        <v>91.19</v>
      </c>
    </row>
    <row r="76" spans="1:14" ht="31.5" x14ac:dyDescent="0.25">
      <c r="A76" t="s">
        <v>1351</v>
      </c>
      <c r="B76" s="101" t="s">
        <v>130</v>
      </c>
      <c r="C76" s="112" t="s">
        <v>1122</v>
      </c>
      <c r="D76" s="107">
        <v>2000000</v>
      </c>
      <c r="E76" s="100">
        <v>2358000</v>
      </c>
      <c r="F76" s="110">
        <v>4358000</v>
      </c>
      <c r="G76" s="108">
        <v>0</v>
      </c>
      <c r="H76" s="100">
        <v>4358000</v>
      </c>
      <c r="I76" s="100">
        <v>669700</v>
      </c>
      <c r="J76" s="100">
        <v>3524260</v>
      </c>
      <c r="K76" s="99">
        <v>80.87</v>
      </c>
      <c r="L76" s="100">
        <v>669700</v>
      </c>
      <c r="M76" s="100">
        <v>3524260</v>
      </c>
      <c r="N76" s="102">
        <v>80.87</v>
      </c>
    </row>
    <row r="77" spans="1:14" x14ac:dyDescent="0.25">
      <c r="A77" t="s">
        <v>1351</v>
      </c>
      <c r="B77" s="101" t="s">
        <v>131</v>
      </c>
      <c r="C77" s="112" t="s">
        <v>132</v>
      </c>
      <c r="D77" s="108">
        <v>0</v>
      </c>
      <c r="E77" s="100">
        <v>25344846</v>
      </c>
      <c r="F77" s="110">
        <v>25344846</v>
      </c>
      <c r="G77" s="108">
        <v>0</v>
      </c>
      <c r="H77" s="100">
        <v>25344846</v>
      </c>
      <c r="I77" s="100">
        <v>3492876</v>
      </c>
      <c r="J77" s="100">
        <v>25344846</v>
      </c>
      <c r="K77" s="99">
        <v>100</v>
      </c>
      <c r="L77" s="100">
        <v>3492876</v>
      </c>
      <c r="M77" s="100">
        <v>25344846</v>
      </c>
      <c r="N77" s="102">
        <v>100</v>
      </c>
    </row>
    <row r="78" spans="1:14" x14ac:dyDescent="0.25">
      <c r="A78" t="s">
        <v>1351</v>
      </c>
      <c r="B78" s="101" t="s">
        <v>133</v>
      </c>
      <c r="C78" s="112" t="s">
        <v>134</v>
      </c>
      <c r="D78" s="107">
        <v>58073536000</v>
      </c>
      <c r="E78" s="99">
        <v>0</v>
      </c>
      <c r="F78" s="110">
        <v>58073536000</v>
      </c>
      <c r="G78" s="108">
        <v>0</v>
      </c>
      <c r="H78" s="100">
        <v>58073536000</v>
      </c>
      <c r="I78" s="100">
        <v>10514713620</v>
      </c>
      <c r="J78" s="100">
        <v>55547466628</v>
      </c>
      <c r="K78" s="99">
        <v>95.65</v>
      </c>
      <c r="L78" s="100">
        <v>4793319907</v>
      </c>
      <c r="M78" s="100">
        <v>40629109985</v>
      </c>
      <c r="N78" s="102">
        <v>69.959999999999994</v>
      </c>
    </row>
    <row r="79" spans="1:14" x14ac:dyDescent="0.25">
      <c r="A79" t="s">
        <v>1351</v>
      </c>
      <c r="B79" s="101" t="s">
        <v>135</v>
      </c>
      <c r="C79" s="112" t="s">
        <v>136</v>
      </c>
      <c r="D79" s="107">
        <v>58073536000</v>
      </c>
      <c r="E79" s="100">
        <v>-729148846</v>
      </c>
      <c r="F79" s="110">
        <v>57344387154</v>
      </c>
      <c r="G79" s="108">
        <v>0</v>
      </c>
      <c r="H79" s="100">
        <v>57344387154</v>
      </c>
      <c r="I79" s="100">
        <v>10027547916</v>
      </c>
      <c r="J79" s="100">
        <v>54840076389</v>
      </c>
      <c r="K79" s="99">
        <v>95.63</v>
      </c>
      <c r="L79" s="100">
        <v>4306154203</v>
      </c>
      <c r="M79" s="100">
        <v>39921719746</v>
      </c>
      <c r="N79" s="102">
        <v>69.62</v>
      </c>
    </row>
    <row r="80" spans="1:14" x14ac:dyDescent="0.25">
      <c r="A80" t="s">
        <v>1351</v>
      </c>
      <c r="B80" s="101" t="s">
        <v>137</v>
      </c>
      <c r="C80" s="112" t="s">
        <v>138</v>
      </c>
      <c r="D80" s="107">
        <v>58073536000</v>
      </c>
      <c r="E80" s="100">
        <v>-729148846</v>
      </c>
      <c r="F80" s="110">
        <v>57344387154</v>
      </c>
      <c r="G80" s="108">
        <v>0</v>
      </c>
      <c r="H80" s="100">
        <v>57344387154</v>
      </c>
      <c r="I80" s="100">
        <v>10027547916</v>
      </c>
      <c r="J80" s="100">
        <v>54840076389</v>
      </c>
      <c r="K80" s="99">
        <v>95.63</v>
      </c>
      <c r="L80" s="100">
        <v>4306154203</v>
      </c>
      <c r="M80" s="100">
        <v>39921719746</v>
      </c>
      <c r="N80" s="102">
        <v>69.62</v>
      </c>
    </row>
    <row r="81" spans="1:16" ht="63" x14ac:dyDescent="0.25">
      <c r="A81" t="s">
        <v>1351</v>
      </c>
      <c r="B81" s="101" t="s">
        <v>170</v>
      </c>
      <c r="C81" s="112" t="s">
        <v>1123</v>
      </c>
      <c r="D81" s="107">
        <v>9450000000</v>
      </c>
      <c r="E81" s="100">
        <v>6599538697</v>
      </c>
      <c r="F81" s="110">
        <v>16049538697</v>
      </c>
      <c r="G81" s="108">
        <v>0</v>
      </c>
      <c r="H81" s="100">
        <v>16049538697</v>
      </c>
      <c r="I81" s="100">
        <v>8254652430</v>
      </c>
      <c r="J81" s="100">
        <v>14472930743</v>
      </c>
      <c r="K81" s="99">
        <v>90.18</v>
      </c>
      <c r="L81" s="100">
        <v>729881311</v>
      </c>
      <c r="M81" s="100">
        <v>5206510079</v>
      </c>
      <c r="N81" s="102">
        <v>32.44</v>
      </c>
    </row>
    <row r="82" spans="1:16" ht="78.75" x14ac:dyDescent="0.25">
      <c r="A82" t="s">
        <v>1351</v>
      </c>
      <c r="B82" s="101" t="s">
        <v>382</v>
      </c>
      <c r="C82" s="112" t="s">
        <v>1024</v>
      </c>
      <c r="D82" s="107">
        <v>2100000000</v>
      </c>
      <c r="E82" s="100">
        <v>144811271</v>
      </c>
      <c r="F82" s="110">
        <v>2244811271</v>
      </c>
      <c r="G82" s="108">
        <v>0</v>
      </c>
      <c r="H82" s="100">
        <v>2244811271</v>
      </c>
      <c r="I82" s="100">
        <v>510095972</v>
      </c>
      <c r="J82" s="100">
        <v>1999862392</v>
      </c>
      <c r="K82" s="99">
        <v>89.09</v>
      </c>
      <c r="L82" s="100">
        <v>296734622</v>
      </c>
      <c r="M82" s="100">
        <v>1152774255</v>
      </c>
      <c r="N82" s="102">
        <v>51.35</v>
      </c>
      <c r="O82" s="2">
        <f>+D83+D85</f>
        <v>2100000000</v>
      </c>
      <c r="P82" s="2">
        <f>+O82-J82</f>
        <v>100137608</v>
      </c>
    </row>
    <row r="83" spans="1:16" ht="78.75" x14ac:dyDescent="0.25">
      <c r="A83" t="s">
        <v>1351</v>
      </c>
      <c r="B83" s="101" t="s">
        <v>768</v>
      </c>
      <c r="C83" s="112" t="s">
        <v>1239</v>
      </c>
      <c r="D83" s="107">
        <v>900000000</v>
      </c>
      <c r="E83" s="100">
        <v>-57188729</v>
      </c>
      <c r="F83" s="110">
        <v>842811271</v>
      </c>
      <c r="G83" s="108">
        <v>0</v>
      </c>
      <c r="H83" s="100">
        <v>842811271</v>
      </c>
      <c r="I83" s="100">
        <v>247645980</v>
      </c>
      <c r="J83" s="100">
        <v>831262392</v>
      </c>
      <c r="K83" s="99">
        <v>98.63</v>
      </c>
      <c r="L83" s="100">
        <v>74239744</v>
      </c>
      <c r="M83" s="100">
        <v>540787794</v>
      </c>
      <c r="N83" s="102">
        <v>64.16</v>
      </c>
    </row>
    <row r="84" spans="1:16" ht="78.75" x14ac:dyDescent="0.25">
      <c r="A84" t="s">
        <v>1351</v>
      </c>
      <c r="B84" s="101" t="s">
        <v>769</v>
      </c>
      <c r="C84" s="112" t="s">
        <v>1240</v>
      </c>
      <c r="D84" s="107">
        <v>900000000</v>
      </c>
      <c r="E84" s="100">
        <v>-57188729</v>
      </c>
      <c r="F84" s="110">
        <v>842811271</v>
      </c>
      <c r="G84" s="108">
        <v>0</v>
      </c>
      <c r="H84" s="100">
        <v>842811271</v>
      </c>
      <c r="I84" s="100">
        <v>247645980</v>
      </c>
      <c r="J84" s="100">
        <v>831262392</v>
      </c>
      <c r="K84" s="99">
        <v>98.63</v>
      </c>
      <c r="L84" s="100">
        <v>74239744</v>
      </c>
      <c r="M84" s="100">
        <v>540787794</v>
      </c>
      <c r="N84" s="102">
        <v>64.16</v>
      </c>
    </row>
    <row r="85" spans="1:16" ht="63" x14ac:dyDescent="0.25">
      <c r="A85" t="s">
        <v>1351</v>
      </c>
      <c r="B85" s="101" t="s">
        <v>770</v>
      </c>
      <c r="C85" s="112" t="s">
        <v>1241</v>
      </c>
      <c r="D85" s="107">
        <v>1200000000</v>
      </c>
      <c r="E85" s="100">
        <v>202000000</v>
      </c>
      <c r="F85" s="110">
        <v>1402000000</v>
      </c>
      <c r="G85" s="108">
        <v>0</v>
      </c>
      <c r="H85" s="100">
        <v>1402000000</v>
      </c>
      <c r="I85" s="100">
        <v>262449992</v>
      </c>
      <c r="J85" s="100">
        <v>1168600000</v>
      </c>
      <c r="K85" s="99">
        <v>83.35</v>
      </c>
      <c r="L85" s="100">
        <v>222494878</v>
      </c>
      <c r="M85" s="100">
        <v>611986461</v>
      </c>
      <c r="N85" s="102">
        <v>43.65</v>
      </c>
    </row>
    <row r="86" spans="1:16" ht="63" x14ac:dyDescent="0.25">
      <c r="A86" t="s">
        <v>1351</v>
      </c>
      <c r="B86" s="101" t="s">
        <v>771</v>
      </c>
      <c r="C86" s="112" t="s">
        <v>1242</v>
      </c>
      <c r="D86" s="107">
        <v>1200000000</v>
      </c>
      <c r="E86" s="100">
        <v>202000000</v>
      </c>
      <c r="F86" s="110">
        <v>1402000000</v>
      </c>
      <c r="G86" s="108">
        <v>0</v>
      </c>
      <c r="H86" s="100">
        <v>1402000000</v>
      </c>
      <c r="I86" s="100">
        <v>262449992</v>
      </c>
      <c r="J86" s="100">
        <v>1168600000</v>
      </c>
      <c r="K86" s="99">
        <v>83.35</v>
      </c>
      <c r="L86" s="100">
        <v>222494878</v>
      </c>
      <c r="M86" s="100">
        <v>611986461</v>
      </c>
      <c r="N86" s="102">
        <v>43.65</v>
      </c>
    </row>
    <row r="87" spans="1:16" ht="47.25" x14ac:dyDescent="0.25">
      <c r="A87" t="s">
        <v>1351</v>
      </c>
      <c r="B87" s="101" t="s">
        <v>577</v>
      </c>
      <c r="C87" s="112" t="s">
        <v>1035</v>
      </c>
      <c r="D87" s="107">
        <v>7350000000</v>
      </c>
      <c r="E87" s="100">
        <v>6454727426</v>
      </c>
      <c r="F87" s="110">
        <v>13804727426</v>
      </c>
      <c r="G87" s="108">
        <v>0</v>
      </c>
      <c r="H87" s="100">
        <v>13804727426</v>
      </c>
      <c r="I87" s="100">
        <v>7744556458</v>
      </c>
      <c r="J87" s="100">
        <v>12473068351</v>
      </c>
      <c r="K87" s="99">
        <v>90.35</v>
      </c>
      <c r="L87" s="100">
        <v>433146689</v>
      </c>
      <c r="M87" s="100">
        <v>4053735824</v>
      </c>
      <c r="N87" s="102">
        <v>29.36</v>
      </c>
    </row>
    <row r="88" spans="1:16" ht="78.75" x14ac:dyDescent="0.25">
      <c r="A88" t="s">
        <v>1351</v>
      </c>
      <c r="B88" s="101" t="s">
        <v>772</v>
      </c>
      <c r="C88" s="112" t="s">
        <v>1243</v>
      </c>
      <c r="D88" s="107">
        <v>600000000</v>
      </c>
      <c r="E88" s="100">
        <v>7058337728</v>
      </c>
      <c r="F88" s="110">
        <v>7658337728</v>
      </c>
      <c r="G88" s="108">
        <v>0</v>
      </c>
      <c r="H88" s="100">
        <v>7658337728</v>
      </c>
      <c r="I88" s="100">
        <v>6122806458</v>
      </c>
      <c r="J88" s="100">
        <v>7029500414</v>
      </c>
      <c r="K88" s="99">
        <v>91.79</v>
      </c>
      <c r="L88" s="100">
        <v>64965874</v>
      </c>
      <c r="M88" s="100">
        <v>519761510</v>
      </c>
      <c r="N88" s="102">
        <v>6.79</v>
      </c>
    </row>
    <row r="89" spans="1:16" ht="78.75" x14ac:dyDescent="0.25">
      <c r="A89" t="s">
        <v>1351</v>
      </c>
      <c r="B89" s="101" t="s">
        <v>773</v>
      </c>
      <c r="C89" s="112" t="s">
        <v>1244</v>
      </c>
      <c r="D89" s="107">
        <v>199500000</v>
      </c>
      <c r="E89" s="99">
        <v>0</v>
      </c>
      <c r="F89" s="110">
        <v>199500000</v>
      </c>
      <c r="G89" s="108">
        <v>0</v>
      </c>
      <c r="H89" s="100">
        <v>199500000</v>
      </c>
      <c r="I89" s="99">
        <v>0</v>
      </c>
      <c r="J89" s="100">
        <v>199500000</v>
      </c>
      <c r="K89" s="99">
        <v>100</v>
      </c>
      <c r="L89" s="100">
        <v>9333333</v>
      </c>
      <c r="M89" s="100">
        <v>156633333</v>
      </c>
      <c r="N89" s="102">
        <v>78.510000000000005</v>
      </c>
    </row>
    <row r="90" spans="1:16" ht="78.75" x14ac:dyDescent="0.25">
      <c r="A90" t="s">
        <v>1351</v>
      </c>
      <c r="B90" s="101" t="s">
        <v>774</v>
      </c>
      <c r="C90" s="112" t="s">
        <v>1245</v>
      </c>
      <c r="D90" s="107">
        <v>400500000</v>
      </c>
      <c r="E90" s="100">
        <v>7058337728</v>
      </c>
      <c r="F90" s="110">
        <v>7458837728</v>
      </c>
      <c r="G90" s="108">
        <v>0</v>
      </c>
      <c r="H90" s="100">
        <v>7458837728</v>
      </c>
      <c r="I90" s="100">
        <v>6122806458</v>
      </c>
      <c r="J90" s="100">
        <v>6830000414</v>
      </c>
      <c r="K90" s="99">
        <v>91.57</v>
      </c>
      <c r="L90" s="100">
        <v>55632541</v>
      </c>
      <c r="M90" s="100">
        <v>363128177</v>
      </c>
      <c r="N90" s="102">
        <v>4.87</v>
      </c>
    </row>
    <row r="91" spans="1:16" ht="110.25" x14ac:dyDescent="0.25">
      <c r="A91" t="s">
        <v>1351</v>
      </c>
      <c r="B91" s="101" t="s">
        <v>775</v>
      </c>
      <c r="C91" s="112" t="s">
        <v>1246</v>
      </c>
      <c r="D91" s="107">
        <v>1200000000</v>
      </c>
      <c r="E91" s="99">
        <v>0</v>
      </c>
      <c r="F91" s="110">
        <v>1200000000</v>
      </c>
      <c r="G91" s="108">
        <v>0</v>
      </c>
      <c r="H91" s="100">
        <v>1200000000</v>
      </c>
      <c r="I91" s="100">
        <v>733250000</v>
      </c>
      <c r="J91" s="100">
        <v>1200000000</v>
      </c>
      <c r="K91" s="99">
        <v>100</v>
      </c>
      <c r="L91" s="100">
        <v>71257659</v>
      </c>
      <c r="M91" s="100">
        <v>426924332</v>
      </c>
      <c r="N91" s="102">
        <v>35.58</v>
      </c>
    </row>
    <row r="92" spans="1:16" ht="110.25" x14ac:dyDescent="0.25">
      <c r="A92" t="s">
        <v>1351</v>
      </c>
      <c r="B92" s="101" t="s">
        <v>776</v>
      </c>
      <c r="C92" s="112" t="s">
        <v>1247</v>
      </c>
      <c r="D92" s="107">
        <v>1200000000</v>
      </c>
      <c r="E92" s="99">
        <v>0</v>
      </c>
      <c r="F92" s="110">
        <v>1200000000</v>
      </c>
      <c r="G92" s="108">
        <v>0</v>
      </c>
      <c r="H92" s="100">
        <v>1200000000</v>
      </c>
      <c r="I92" s="100">
        <v>733250000</v>
      </c>
      <c r="J92" s="100">
        <v>1200000000</v>
      </c>
      <c r="K92" s="99">
        <v>100</v>
      </c>
      <c r="L92" s="100">
        <v>71257659</v>
      </c>
      <c r="M92" s="100">
        <v>426924332</v>
      </c>
      <c r="N92" s="102">
        <v>35.58</v>
      </c>
    </row>
    <row r="93" spans="1:16" ht="63" x14ac:dyDescent="0.25">
      <c r="A93" t="s">
        <v>1351</v>
      </c>
      <c r="B93" s="101" t="s">
        <v>777</v>
      </c>
      <c r="C93" s="112" t="s">
        <v>1248</v>
      </c>
      <c r="D93" s="107">
        <v>3324000000</v>
      </c>
      <c r="E93" s="100">
        <v>-203610302</v>
      </c>
      <c r="F93" s="110">
        <v>3120389698</v>
      </c>
      <c r="G93" s="108">
        <v>0</v>
      </c>
      <c r="H93" s="100">
        <v>3120389698</v>
      </c>
      <c r="I93" s="100">
        <v>267850000</v>
      </c>
      <c r="J93" s="100">
        <v>2425962908</v>
      </c>
      <c r="K93" s="99">
        <v>77.75</v>
      </c>
      <c r="L93" s="100">
        <v>202643156</v>
      </c>
      <c r="M93" s="100">
        <v>1994851620</v>
      </c>
      <c r="N93" s="102">
        <v>63.93</v>
      </c>
    </row>
    <row r="94" spans="1:16" ht="63" x14ac:dyDescent="0.25">
      <c r="A94" t="s">
        <v>1351</v>
      </c>
      <c r="B94" s="101" t="s">
        <v>778</v>
      </c>
      <c r="C94" s="112" t="s">
        <v>1249</v>
      </c>
      <c r="D94" s="107">
        <v>3324000000</v>
      </c>
      <c r="E94" s="100">
        <v>-203610302</v>
      </c>
      <c r="F94" s="110">
        <v>3120389698</v>
      </c>
      <c r="G94" s="108">
        <v>0</v>
      </c>
      <c r="H94" s="100">
        <v>3120389698</v>
      </c>
      <c r="I94" s="100">
        <v>267850000</v>
      </c>
      <c r="J94" s="100">
        <v>2425962908</v>
      </c>
      <c r="K94" s="99">
        <v>77.75</v>
      </c>
      <c r="L94" s="100">
        <v>202643156</v>
      </c>
      <c r="M94" s="100">
        <v>1994851620</v>
      </c>
      <c r="N94" s="102">
        <v>63.93</v>
      </c>
    </row>
    <row r="95" spans="1:16" ht="63" x14ac:dyDescent="0.25">
      <c r="A95" t="s">
        <v>1351</v>
      </c>
      <c r="B95" s="101" t="s">
        <v>779</v>
      </c>
      <c r="C95" s="112" t="s">
        <v>1250</v>
      </c>
      <c r="D95" s="107">
        <v>26000000</v>
      </c>
      <c r="E95" s="100">
        <v>-26000000</v>
      </c>
      <c r="F95" s="102">
        <v>0</v>
      </c>
      <c r="G95" s="108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102">
        <v>0</v>
      </c>
    </row>
    <row r="96" spans="1:16" ht="63" x14ac:dyDescent="0.25">
      <c r="A96" t="s">
        <v>1351</v>
      </c>
      <c r="B96" s="101" t="s">
        <v>780</v>
      </c>
      <c r="C96" s="112" t="s">
        <v>1251</v>
      </c>
      <c r="D96" s="107">
        <v>26000000</v>
      </c>
      <c r="E96" s="100">
        <v>-26000000</v>
      </c>
      <c r="F96" s="102">
        <v>0</v>
      </c>
      <c r="G96" s="108">
        <v>0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102">
        <v>0</v>
      </c>
    </row>
    <row r="97" spans="1:14" ht="47.25" x14ac:dyDescent="0.25">
      <c r="A97" t="s">
        <v>1351</v>
      </c>
      <c r="B97" s="101" t="s">
        <v>781</v>
      </c>
      <c r="C97" s="112" t="s">
        <v>1252</v>
      </c>
      <c r="D97" s="107">
        <v>2200000000</v>
      </c>
      <c r="E97" s="100">
        <v>-374000000</v>
      </c>
      <c r="F97" s="110">
        <v>1826000000</v>
      </c>
      <c r="G97" s="108">
        <v>0</v>
      </c>
      <c r="H97" s="100">
        <v>1826000000</v>
      </c>
      <c r="I97" s="100">
        <v>620650000</v>
      </c>
      <c r="J97" s="100">
        <v>1817605029</v>
      </c>
      <c r="K97" s="99">
        <v>99.54</v>
      </c>
      <c r="L97" s="100">
        <v>94280000</v>
      </c>
      <c r="M97" s="100">
        <v>1112198362</v>
      </c>
      <c r="N97" s="102">
        <v>60.91</v>
      </c>
    </row>
    <row r="98" spans="1:14" ht="47.25" x14ac:dyDescent="0.25">
      <c r="A98" t="s">
        <v>1351</v>
      </c>
      <c r="B98" s="101" t="s">
        <v>782</v>
      </c>
      <c r="C98" s="112" t="s">
        <v>1253</v>
      </c>
      <c r="D98" s="107">
        <v>2200000000</v>
      </c>
      <c r="E98" s="100">
        <v>-374000000</v>
      </c>
      <c r="F98" s="110">
        <v>1826000000</v>
      </c>
      <c r="G98" s="108">
        <v>0</v>
      </c>
      <c r="H98" s="100">
        <v>1826000000</v>
      </c>
      <c r="I98" s="100">
        <v>620650000</v>
      </c>
      <c r="J98" s="100">
        <v>1817605029</v>
      </c>
      <c r="K98" s="99">
        <v>99.54</v>
      </c>
      <c r="L98" s="100">
        <v>94280000</v>
      </c>
      <c r="M98" s="100">
        <v>1112198362</v>
      </c>
      <c r="N98" s="102">
        <v>60.91</v>
      </c>
    </row>
    <row r="99" spans="1:14" ht="31.5" x14ac:dyDescent="0.25">
      <c r="A99" t="s">
        <v>1351</v>
      </c>
      <c r="B99" s="101" t="s">
        <v>139</v>
      </c>
      <c r="C99" s="112" t="s">
        <v>711</v>
      </c>
      <c r="D99" s="107">
        <v>48623536000</v>
      </c>
      <c r="E99" s="100">
        <v>-7328687543</v>
      </c>
      <c r="F99" s="110">
        <v>41294848457</v>
      </c>
      <c r="G99" s="108">
        <v>0</v>
      </c>
      <c r="H99" s="100">
        <v>41294848457</v>
      </c>
      <c r="I99" s="100">
        <v>1772895486</v>
      </c>
      <c r="J99" s="100">
        <v>40367145646</v>
      </c>
      <c r="K99" s="99">
        <v>97.75</v>
      </c>
      <c r="L99" s="100">
        <v>3576272892</v>
      </c>
      <c r="M99" s="100">
        <v>34715209667</v>
      </c>
      <c r="N99" s="102">
        <v>84.07</v>
      </c>
    </row>
    <row r="100" spans="1:14" ht="63" x14ac:dyDescent="0.25">
      <c r="A100" t="s">
        <v>1351</v>
      </c>
      <c r="B100" s="101" t="s">
        <v>368</v>
      </c>
      <c r="C100" s="112" t="s">
        <v>1254</v>
      </c>
      <c r="D100" s="107">
        <v>10450000000</v>
      </c>
      <c r="E100" s="100">
        <v>-3678891339</v>
      </c>
      <c r="F100" s="110">
        <v>6771108661</v>
      </c>
      <c r="G100" s="108">
        <v>0</v>
      </c>
      <c r="H100" s="100">
        <v>6771108661</v>
      </c>
      <c r="I100" s="100">
        <v>248185108</v>
      </c>
      <c r="J100" s="100">
        <v>6700762410</v>
      </c>
      <c r="K100" s="99">
        <v>98.96</v>
      </c>
      <c r="L100" s="100">
        <v>517406084</v>
      </c>
      <c r="M100" s="100">
        <v>6031772846</v>
      </c>
      <c r="N100" s="102">
        <v>89.08</v>
      </c>
    </row>
    <row r="101" spans="1:14" ht="31.5" x14ac:dyDescent="0.25">
      <c r="A101" t="s">
        <v>1351</v>
      </c>
      <c r="B101" s="101" t="s">
        <v>783</v>
      </c>
      <c r="C101" s="112" t="s">
        <v>1255</v>
      </c>
      <c r="D101" s="107">
        <v>10450000000</v>
      </c>
      <c r="E101" s="100">
        <v>-3678891339</v>
      </c>
      <c r="F101" s="110">
        <v>6771108661</v>
      </c>
      <c r="G101" s="108">
        <v>0</v>
      </c>
      <c r="H101" s="100">
        <v>6771108661</v>
      </c>
      <c r="I101" s="100">
        <v>248185108</v>
      </c>
      <c r="J101" s="100">
        <v>6700762410</v>
      </c>
      <c r="K101" s="99">
        <v>98.96</v>
      </c>
      <c r="L101" s="100">
        <v>517406084</v>
      </c>
      <c r="M101" s="100">
        <v>6031772846</v>
      </c>
      <c r="N101" s="102">
        <v>89.08</v>
      </c>
    </row>
    <row r="102" spans="1:14" ht="31.5" x14ac:dyDescent="0.25">
      <c r="A102" t="s">
        <v>1351</v>
      </c>
      <c r="B102" s="101" t="s">
        <v>784</v>
      </c>
      <c r="C102" s="112" t="s">
        <v>1256</v>
      </c>
      <c r="D102" s="107">
        <v>10280000000</v>
      </c>
      <c r="E102" s="100">
        <v>-3588891339</v>
      </c>
      <c r="F102" s="110">
        <v>6691108661</v>
      </c>
      <c r="G102" s="108">
        <v>0</v>
      </c>
      <c r="H102" s="100">
        <v>6691108661</v>
      </c>
      <c r="I102" s="100">
        <v>248185108</v>
      </c>
      <c r="J102" s="100">
        <v>6689762410</v>
      </c>
      <c r="K102" s="99">
        <v>99.98</v>
      </c>
      <c r="L102" s="100">
        <v>517406084</v>
      </c>
      <c r="M102" s="100">
        <v>6020772846</v>
      </c>
      <c r="N102" s="102">
        <v>89.98</v>
      </c>
    </row>
    <row r="103" spans="1:14" ht="31.5" x14ac:dyDescent="0.25">
      <c r="A103" t="s">
        <v>1351</v>
      </c>
      <c r="B103" s="101" t="s">
        <v>785</v>
      </c>
      <c r="C103" s="112" t="s">
        <v>1257</v>
      </c>
      <c r="D103" s="107">
        <v>170000000</v>
      </c>
      <c r="E103" s="100">
        <v>-90000000</v>
      </c>
      <c r="F103" s="110">
        <v>80000000</v>
      </c>
      <c r="G103" s="108">
        <v>0</v>
      </c>
      <c r="H103" s="100">
        <v>80000000</v>
      </c>
      <c r="I103" s="99">
        <v>0</v>
      </c>
      <c r="J103" s="100">
        <v>11000000</v>
      </c>
      <c r="K103" s="99">
        <v>13.75</v>
      </c>
      <c r="L103" s="99">
        <v>0</v>
      </c>
      <c r="M103" s="100">
        <v>11000000</v>
      </c>
      <c r="N103" s="102">
        <v>13.75</v>
      </c>
    </row>
    <row r="104" spans="1:14" ht="47.25" x14ac:dyDescent="0.25">
      <c r="A104" t="s">
        <v>1351</v>
      </c>
      <c r="B104" s="101" t="s">
        <v>140</v>
      </c>
      <c r="C104" s="112" t="s">
        <v>1143</v>
      </c>
      <c r="D104" s="107">
        <v>500000000</v>
      </c>
      <c r="E104" s="100">
        <v>-50000000</v>
      </c>
      <c r="F104" s="110">
        <v>450000000</v>
      </c>
      <c r="G104" s="108">
        <v>0</v>
      </c>
      <c r="H104" s="100">
        <v>450000000</v>
      </c>
      <c r="I104" s="100">
        <v>37800000</v>
      </c>
      <c r="J104" s="100">
        <v>442350000</v>
      </c>
      <c r="K104" s="99">
        <v>98.3</v>
      </c>
      <c r="L104" s="100">
        <v>49500000</v>
      </c>
      <c r="M104" s="100">
        <v>389736667</v>
      </c>
      <c r="N104" s="102">
        <v>86.61</v>
      </c>
    </row>
    <row r="105" spans="1:14" ht="47.25" x14ac:dyDescent="0.25">
      <c r="A105" t="s">
        <v>1351</v>
      </c>
      <c r="B105" s="101" t="s">
        <v>786</v>
      </c>
      <c r="C105" s="112" t="s">
        <v>1258</v>
      </c>
      <c r="D105" s="107">
        <v>500000000</v>
      </c>
      <c r="E105" s="100">
        <v>-50000000</v>
      </c>
      <c r="F105" s="110">
        <v>450000000</v>
      </c>
      <c r="G105" s="108">
        <v>0</v>
      </c>
      <c r="H105" s="100">
        <v>450000000</v>
      </c>
      <c r="I105" s="100">
        <v>37800000</v>
      </c>
      <c r="J105" s="100">
        <v>442350000</v>
      </c>
      <c r="K105" s="99">
        <v>98.3</v>
      </c>
      <c r="L105" s="100">
        <v>49500000</v>
      </c>
      <c r="M105" s="100">
        <v>389736667</v>
      </c>
      <c r="N105" s="102">
        <v>86.61</v>
      </c>
    </row>
    <row r="106" spans="1:14" ht="63" x14ac:dyDescent="0.25">
      <c r="A106" t="s">
        <v>1351</v>
      </c>
      <c r="B106" s="101" t="s">
        <v>787</v>
      </c>
      <c r="C106" s="112" t="s">
        <v>1259</v>
      </c>
      <c r="D106" s="107">
        <v>500000000</v>
      </c>
      <c r="E106" s="100">
        <v>-56500000</v>
      </c>
      <c r="F106" s="110">
        <v>443500000</v>
      </c>
      <c r="G106" s="108">
        <v>0</v>
      </c>
      <c r="H106" s="100">
        <v>443500000</v>
      </c>
      <c r="I106" s="100">
        <v>37800000</v>
      </c>
      <c r="J106" s="100">
        <v>437350000</v>
      </c>
      <c r="K106" s="99">
        <v>98.61</v>
      </c>
      <c r="L106" s="100">
        <v>49283333</v>
      </c>
      <c r="M106" s="100">
        <v>389520000</v>
      </c>
      <c r="N106" s="102">
        <v>87.83</v>
      </c>
    </row>
    <row r="107" spans="1:14" ht="63" x14ac:dyDescent="0.25">
      <c r="A107" t="s">
        <v>1351</v>
      </c>
      <c r="B107" s="101" t="s">
        <v>788</v>
      </c>
      <c r="C107" s="112" t="s">
        <v>1260</v>
      </c>
      <c r="D107" s="108">
        <v>0</v>
      </c>
      <c r="E107" s="100">
        <v>6500000</v>
      </c>
      <c r="F107" s="110">
        <v>6500000</v>
      </c>
      <c r="G107" s="108">
        <v>0</v>
      </c>
      <c r="H107" s="100">
        <v>6500000</v>
      </c>
      <c r="I107" s="99">
        <v>0</v>
      </c>
      <c r="J107" s="100">
        <v>5000000</v>
      </c>
      <c r="K107" s="99">
        <v>76.92</v>
      </c>
      <c r="L107" s="100">
        <v>216667</v>
      </c>
      <c r="M107" s="100">
        <v>216667</v>
      </c>
      <c r="N107" s="102">
        <v>3.33</v>
      </c>
    </row>
    <row r="108" spans="1:14" ht="31.5" x14ac:dyDescent="0.25">
      <c r="A108" t="s">
        <v>1351</v>
      </c>
      <c r="B108" s="101" t="s">
        <v>789</v>
      </c>
      <c r="C108" s="112" t="s">
        <v>1261</v>
      </c>
      <c r="D108" s="107">
        <v>21423000000</v>
      </c>
      <c r="E108" s="100">
        <v>-2105799024</v>
      </c>
      <c r="F108" s="110">
        <v>19317200976</v>
      </c>
      <c r="G108" s="108">
        <v>0</v>
      </c>
      <c r="H108" s="100">
        <v>19317200976</v>
      </c>
      <c r="I108" s="100">
        <v>1032260368</v>
      </c>
      <c r="J108" s="100">
        <v>18620896448</v>
      </c>
      <c r="K108" s="99">
        <v>96.4</v>
      </c>
      <c r="L108" s="100">
        <v>1867597567</v>
      </c>
      <c r="M108" s="100">
        <v>15048786974</v>
      </c>
      <c r="N108" s="102">
        <v>77.900000000000006</v>
      </c>
    </row>
    <row r="109" spans="1:14" ht="47.25" x14ac:dyDescent="0.25">
      <c r="A109" t="s">
        <v>1351</v>
      </c>
      <c r="B109" s="101" t="s">
        <v>790</v>
      </c>
      <c r="C109" s="112" t="s">
        <v>1262</v>
      </c>
      <c r="D109" s="107">
        <v>14223000000</v>
      </c>
      <c r="E109" s="100">
        <v>-218567611</v>
      </c>
      <c r="F109" s="110">
        <v>14004432389</v>
      </c>
      <c r="G109" s="108">
        <v>0</v>
      </c>
      <c r="H109" s="100">
        <v>14004432389</v>
      </c>
      <c r="I109" s="100">
        <v>343673083</v>
      </c>
      <c r="J109" s="100">
        <v>13848889036</v>
      </c>
      <c r="K109" s="99">
        <v>98.89</v>
      </c>
      <c r="L109" s="100">
        <v>1345066540</v>
      </c>
      <c r="M109" s="100">
        <v>11963671717</v>
      </c>
      <c r="N109" s="102">
        <v>85.43</v>
      </c>
    </row>
    <row r="110" spans="1:14" ht="47.25" x14ac:dyDescent="0.25">
      <c r="A110" t="s">
        <v>1351</v>
      </c>
      <c r="B110" s="101" t="s">
        <v>791</v>
      </c>
      <c r="C110" s="112" t="s">
        <v>1263</v>
      </c>
      <c r="D110" s="107">
        <v>12173000000</v>
      </c>
      <c r="E110" s="100">
        <v>751382389</v>
      </c>
      <c r="F110" s="110">
        <v>12924382389</v>
      </c>
      <c r="G110" s="108">
        <v>0</v>
      </c>
      <c r="H110" s="100">
        <v>12924382389</v>
      </c>
      <c r="I110" s="100">
        <v>330473083</v>
      </c>
      <c r="J110" s="100">
        <v>12784389036</v>
      </c>
      <c r="K110" s="99">
        <v>98.92</v>
      </c>
      <c r="L110" s="100">
        <v>1261866540</v>
      </c>
      <c r="M110" s="100">
        <v>11042998382</v>
      </c>
      <c r="N110" s="102">
        <v>85.44</v>
      </c>
    </row>
    <row r="111" spans="1:14" ht="47.25" x14ac:dyDescent="0.25">
      <c r="A111" t="s">
        <v>1351</v>
      </c>
      <c r="B111" s="101" t="s">
        <v>792</v>
      </c>
      <c r="C111" s="112" t="s">
        <v>1264</v>
      </c>
      <c r="D111" s="107">
        <v>2050000000</v>
      </c>
      <c r="E111" s="100">
        <v>-969950000</v>
      </c>
      <c r="F111" s="110">
        <v>1080050000</v>
      </c>
      <c r="G111" s="108">
        <v>0</v>
      </c>
      <c r="H111" s="100">
        <v>1080050000</v>
      </c>
      <c r="I111" s="100">
        <v>13200000</v>
      </c>
      <c r="J111" s="100">
        <v>1064500000</v>
      </c>
      <c r="K111" s="99">
        <v>98.56</v>
      </c>
      <c r="L111" s="100">
        <v>83200000</v>
      </c>
      <c r="M111" s="100">
        <v>920673335</v>
      </c>
      <c r="N111" s="102">
        <v>85.24</v>
      </c>
    </row>
    <row r="112" spans="1:14" ht="78.75" x14ac:dyDescent="0.25">
      <c r="A112" t="s">
        <v>1351</v>
      </c>
      <c r="B112" s="101" t="s">
        <v>793</v>
      </c>
      <c r="C112" s="112" t="s">
        <v>1265</v>
      </c>
      <c r="D112" s="107">
        <v>5200000000</v>
      </c>
      <c r="E112" s="100">
        <v>-1086000000</v>
      </c>
      <c r="F112" s="110">
        <v>4114000000</v>
      </c>
      <c r="G112" s="108">
        <v>0</v>
      </c>
      <c r="H112" s="100">
        <v>4114000000</v>
      </c>
      <c r="I112" s="100">
        <v>551237285</v>
      </c>
      <c r="J112" s="100">
        <v>3940657412</v>
      </c>
      <c r="K112" s="99">
        <v>95.79</v>
      </c>
      <c r="L112" s="100">
        <v>437409297</v>
      </c>
      <c r="M112" s="100">
        <v>2467107312</v>
      </c>
      <c r="N112" s="102">
        <v>59.97</v>
      </c>
    </row>
    <row r="113" spans="1:14" ht="78.75" x14ac:dyDescent="0.25">
      <c r="A113" t="s">
        <v>1351</v>
      </c>
      <c r="B113" s="101" t="s">
        <v>794</v>
      </c>
      <c r="C113" s="112" t="s">
        <v>1266</v>
      </c>
      <c r="D113" s="107">
        <v>5200000000</v>
      </c>
      <c r="E113" s="100">
        <v>-1086000000</v>
      </c>
      <c r="F113" s="110">
        <v>4114000000</v>
      </c>
      <c r="G113" s="108">
        <v>0</v>
      </c>
      <c r="H113" s="100">
        <v>4114000000</v>
      </c>
      <c r="I113" s="100">
        <v>551237285</v>
      </c>
      <c r="J113" s="100">
        <v>3940657412</v>
      </c>
      <c r="K113" s="99">
        <v>95.79</v>
      </c>
      <c r="L113" s="100">
        <v>437409297</v>
      </c>
      <c r="M113" s="100">
        <v>2467107312</v>
      </c>
      <c r="N113" s="102">
        <v>59.97</v>
      </c>
    </row>
    <row r="114" spans="1:14" ht="47.25" x14ac:dyDescent="0.25">
      <c r="A114" t="s">
        <v>1351</v>
      </c>
      <c r="B114" s="101" t="s">
        <v>795</v>
      </c>
      <c r="C114" s="112" t="s">
        <v>1267</v>
      </c>
      <c r="D114" s="107">
        <v>2000000000</v>
      </c>
      <c r="E114" s="100">
        <v>-801231413</v>
      </c>
      <c r="F114" s="110">
        <v>1198768587</v>
      </c>
      <c r="G114" s="108">
        <v>0</v>
      </c>
      <c r="H114" s="100">
        <v>1198768587</v>
      </c>
      <c r="I114" s="100">
        <v>137350000</v>
      </c>
      <c r="J114" s="100">
        <v>831350000</v>
      </c>
      <c r="K114" s="99">
        <v>69.349999999999994</v>
      </c>
      <c r="L114" s="100">
        <v>85121730</v>
      </c>
      <c r="M114" s="100">
        <v>618007945</v>
      </c>
      <c r="N114" s="102">
        <v>51.55</v>
      </c>
    </row>
    <row r="115" spans="1:14" ht="63" x14ac:dyDescent="0.25">
      <c r="A115" t="s">
        <v>1351</v>
      </c>
      <c r="B115" s="101" t="s">
        <v>796</v>
      </c>
      <c r="C115" s="112" t="s">
        <v>1268</v>
      </c>
      <c r="D115" s="107">
        <v>2000000000</v>
      </c>
      <c r="E115" s="100">
        <v>-801231413</v>
      </c>
      <c r="F115" s="110">
        <v>1198768587</v>
      </c>
      <c r="G115" s="108">
        <v>0</v>
      </c>
      <c r="H115" s="100">
        <v>1198768587</v>
      </c>
      <c r="I115" s="100">
        <v>137350000</v>
      </c>
      <c r="J115" s="100">
        <v>831350000</v>
      </c>
      <c r="K115" s="99">
        <v>69.349999999999994</v>
      </c>
      <c r="L115" s="100">
        <v>85121730</v>
      </c>
      <c r="M115" s="100">
        <v>618007945</v>
      </c>
      <c r="N115" s="102">
        <v>51.55</v>
      </c>
    </row>
    <row r="116" spans="1:14" ht="31.5" x14ac:dyDescent="0.25">
      <c r="A116" t="s">
        <v>1351</v>
      </c>
      <c r="B116" s="101" t="s">
        <v>797</v>
      </c>
      <c r="C116" s="112" t="s">
        <v>1269</v>
      </c>
      <c r="D116" s="107">
        <v>2450000000</v>
      </c>
      <c r="E116" s="99">
        <v>0</v>
      </c>
      <c r="F116" s="110">
        <v>2450000000</v>
      </c>
      <c r="G116" s="108">
        <v>0</v>
      </c>
      <c r="H116" s="100">
        <v>2450000000</v>
      </c>
      <c r="I116" s="100">
        <v>138803345</v>
      </c>
      <c r="J116" s="100">
        <v>2369170012</v>
      </c>
      <c r="K116" s="99">
        <v>96.7</v>
      </c>
      <c r="L116" s="100">
        <v>167766667</v>
      </c>
      <c r="M116" s="100">
        <v>2095016411</v>
      </c>
      <c r="N116" s="102">
        <v>85.51</v>
      </c>
    </row>
    <row r="117" spans="1:14" ht="47.25" x14ac:dyDescent="0.25">
      <c r="A117" t="s">
        <v>1351</v>
      </c>
      <c r="B117" s="101" t="s">
        <v>798</v>
      </c>
      <c r="C117" s="112" t="s">
        <v>1270</v>
      </c>
      <c r="D117" s="107">
        <v>2250000000</v>
      </c>
      <c r="E117" s="99">
        <v>0</v>
      </c>
      <c r="F117" s="110">
        <v>2250000000</v>
      </c>
      <c r="G117" s="108">
        <v>0</v>
      </c>
      <c r="H117" s="100">
        <v>2250000000</v>
      </c>
      <c r="I117" s="100">
        <v>138803345</v>
      </c>
      <c r="J117" s="100">
        <v>2198670012</v>
      </c>
      <c r="K117" s="99">
        <v>97.72</v>
      </c>
      <c r="L117" s="100">
        <v>143766667</v>
      </c>
      <c r="M117" s="100">
        <v>1946549744</v>
      </c>
      <c r="N117" s="102">
        <v>86.51</v>
      </c>
    </row>
    <row r="118" spans="1:14" ht="47.25" x14ac:dyDescent="0.25">
      <c r="A118" t="s">
        <v>1351</v>
      </c>
      <c r="B118" s="101" t="s">
        <v>799</v>
      </c>
      <c r="C118" s="112" t="s">
        <v>1271</v>
      </c>
      <c r="D118" s="107">
        <v>2250000000</v>
      </c>
      <c r="E118" s="99">
        <v>0</v>
      </c>
      <c r="F118" s="110">
        <v>2250000000</v>
      </c>
      <c r="G118" s="108">
        <v>0</v>
      </c>
      <c r="H118" s="100">
        <v>2250000000</v>
      </c>
      <c r="I118" s="100">
        <v>138803345</v>
      </c>
      <c r="J118" s="100">
        <v>2198670012</v>
      </c>
      <c r="K118" s="99">
        <v>97.72</v>
      </c>
      <c r="L118" s="100">
        <v>143766667</v>
      </c>
      <c r="M118" s="100">
        <v>1946549744</v>
      </c>
      <c r="N118" s="102">
        <v>86.51</v>
      </c>
    </row>
    <row r="119" spans="1:14" ht="63" x14ac:dyDescent="0.25">
      <c r="A119" t="s">
        <v>1351</v>
      </c>
      <c r="B119" s="101" t="s">
        <v>800</v>
      </c>
      <c r="C119" s="112" t="s">
        <v>1272</v>
      </c>
      <c r="D119" s="107">
        <v>200000000</v>
      </c>
      <c r="E119" s="99">
        <v>0</v>
      </c>
      <c r="F119" s="110">
        <v>200000000</v>
      </c>
      <c r="G119" s="108">
        <v>0</v>
      </c>
      <c r="H119" s="100">
        <v>200000000</v>
      </c>
      <c r="I119" s="99">
        <v>0</v>
      </c>
      <c r="J119" s="100">
        <v>170500000</v>
      </c>
      <c r="K119" s="99">
        <v>85.25</v>
      </c>
      <c r="L119" s="100">
        <v>24000000</v>
      </c>
      <c r="M119" s="100">
        <v>148466667</v>
      </c>
      <c r="N119" s="102">
        <v>74.23</v>
      </c>
    </row>
    <row r="120" spans="1:14" ht="63" x14ac:dyDescent="0.25">
      <c r="A120" t="s">
        <v>1351</v>
      </c>
      <c r="B120" s="101" t="s">
        <v>801</v>
      </c>
      <c r="C120" s="112" t="s">
        <v>1273</v>
      </c>
      <c r="D120" s="107">
        <v>200000000</v>
      </c>
      <c r="E120" s="99">
        <v>0</v>
      </c>
      <c r="F120" s="110">
        <v>200000000</v>
      </c>
      <c r="G120" s="108">
        <v>0</v>
      </c>
      <c r="H120" s="100">
        <v>200000000</v>
      </c>
      <c r="I120" s="99">
        <v>0</v>
      </c>
      <c r="J120" s="100">
        <v>170500000</v>
      </c>
      <c r="K120" s="99">
        <v>85.25</v>
      </c>
      <c r="L120" s="100">
        <v>24000000</v>
      </c>
      <c r="M120" s="100">
        <v>148466667</v>
      </c>
      <c r="N120" s="102">
        <v>74.23</v>
      </c>
    </row>
    <row r="121" spans="1:14" ht="47.25" x14ac:dyDescent="0.25">
      <c r="A121" t="s">
        <v>1351</v>
      </c>
      <c r="B121" s="101" t="s">
        <v>149</v>
      </c>
      <c r="C121" s="112" t="s">
        <v>712</v>
      </c>
      <c r="D121" s="107">
        <v>9900000000</v>
      </c>
      <c r="E121" s="100">
        <v>-585055130</v>
      </c>
      <c r="F121" s="110">
        <v>9314944870</v>
      </c>
      <c r="G121" s="108">
        <v>0</v>
      </c>
      <c r="H121" s="100">
        <v>9314944870</v>
      </c>
      <c r="I121" s="100">
        <v>230046665</v>
      </c>
      <c r="J121" s="100">
        <v>9247206160</v>
      </c>
      <c r="K121" s="99">
        <v>99.27</v>
      </c>
      <c r="L121" s="100">
        <v>583127908</v>
      </c>
      <c r="M121" s="100">
        <v>8404439768</v>
      </c>
      <c r="N121" s="102">
        <v>90.23</v>
      </c>
    </row>
    <row r="122" spans="1:14" ht="47.25" x14ac:dyDescent="0.25">
      <c r="A122" t="s">
        <v>1351</v>
      </c>
      <c r="B122" s="101" t="s">
        <v>802</v>
      </c>
      <c r="C122" s="112" t="s">
        <v>1274</v>
      </c>
      <c r="D122" s="107">
        <v>6450000000</v>
      </c>
      <c r="E122" s="100">
        <v>267733572</v>
      </c>
      <c r="F122" s="110">
        <v>6717733572</v>
      </c>
      <c r="G122" s="108">
        <v>0</v>
      </c>
      <c r="H122" s="100">
        <v>6717733572</v>
      </c>
      <c r="I122" s="100">
        <v>183463333</v>
      </c>
      <c r="J122" s="100">
        <v>6689260399</v>
      </c>
      <c r="K122" s="99">
        <v>99.58</v>
      </c>
      <c r="L122" s="100">
        <v>321873335</v>
      </c>
      <c r="M122" s="100">
        <v>6134551733</v>
      </c>
      <c r="N122" s="102">
        <v>91.32</v>
      </c>
    </row>
    <row r="123" spans="1:14" ht="63" x14ac:dyDescent="0.25">
      <c r="A123" t="s">
        <v>1351</v>
      </c>
      <c r="B123" s="101" t="s">
        <v>803</v>
      </c>
      <c r="C123" s="112" t="s">
        <v>1275</v>
      </c>
      <c r="D123" s="107">
        <v>5352000000</v>
      </c>
      <c r="E123" s="100">
        <v>471993573</v>
      </c>
      <c r="F123" s="110">
        <v>5823993573</v>
      </c>
      <c r="G123" s="108">
        <v>0</v>
      </c>
      <c r="H123" s="100">
        <v>5823993573</v>
      </c>
      <c r="I123" s="100">
        <v>121463333</v>
      </c>
      <c r="J123" s="100">
        <v>5804427066</v>
      </c>
      <c r="K123" s="99">
        <v>99.66</v>
      </c>
      <c r="L123" s="100">
        <v>267640001</v>
      </c>
      <c r="M123" s="100">
        <v>5342768400</v>
      </c>
      <c r="N123" s="102">
        <v>91.74</v>
      </c>
    </row>
    <row r="124" spans="1:14" ht="63" x14ac:dyDescent="0.25">
      <c r="A124" t="s">
        <v>1351</v>
      </c>
      <c r="B124" s="101" t="s">
        <v>804</v>
      </c>
      <c r="C124" s="112" t="s">
        <v>1276</v>
      </c>
      <c r="D124" s="107">
        <v>234000000</v>
      </c>
      <c r="E124" s="100">
        <v>-216593334</v>
      </c>
      <c r="F124" s="110">
        <v>17406666</v>
      </c>
      <c r="G124" s="108">
        <v>0</v>
      </c>
      <c r="H124" s="100">
        <v>17406666</v>
      </c>
      <c r="I124" s="99">
        <v>0</v>
      </c>
      <c r="J124" s="100">
        <v>16000000</v>
      </c>
      <c r="K124" s="99">
        <v>91.92</v>
      </c>
      <c r="L124" s="100">
        <v>4000000</v>
      </c>
      <c r="M124" s="100">
        <v>11333333</v>
      </c>
      <c r="N124" s="102">
        <v>65.11</v>
      </c>
    </row>
    <row r="125" spans="1:14" ht="63" x14ac:dyDescent="0.25">
      <c r="A125" t="s">
        <v>1351</v>
      </c>
      <c r="B125" s="101" t="s">
        <v>805</v>
      </c>
      <c r="C125" s="112" t="s">
        <v>1277</v>
      </c>
      <c r="D125" s="107">
        <v>864000000</v>
      </c>
      <c r="E125" s="100">
        <v>12333333</v>
      </c>
      <c r="F125" s="110">
        <v>876333333</v>
      </c>
      <c r="G125" s="108">
        <v>0</v>
      </c>
      <c r="H125" s="100">
        <v>876333333</v>
      </c>
      <c r="I125" s="100">
        <v>62000000</v>
      </c>
      <c r="J125" s="100">
        <v>868833333</v>
      </c>
      <c r="K125" s="99">
        <v>99.14</v>
      </c>
      <c r="L125" s="100">
        <v>50233334</v>
      </c>
      <c r="M125" s="100">
        <v>780450000</v>
      </c>
      <c r="N125" s="102">
        <v>89.06</v>
      </c>
    </row>
    <row r="126" spans="1:14" ht="47.25" x14ac:dyDescent="0.25">
      <c r="A126" t="s">
        <v>1351</v>
      </c>
      <c r="B126" s="101" t="s">
        <v>806</v>
      </c>
      <c r="C126" s="112" t="s">
        <v>1278</v>
      </c>
      <c r="D126" s="107">
        <v>1600000000</v>
      </c>
      <c r="E126" s="100">
        <v>-427655369</v>
      </c>
      <c r="F126" s="110">
        <v>1172344631</v>
      </c>
      <c r="G126" s="108">
        <v>0</v>
      </c>
      <c r="H126" s="100">
        <v>1172344631</v>
      </c>
      <c r="I126" s="100">
        <v>26833333</v>
      </c>
      <c r="J126" s="100">
        <v>1133079136</v>
      </c>
      <c r="K126" s="99">
        <v>96.65</v>
      </c>
      <c r="L126" s="100">
        <v>125971357</v>
      </c>
      <c r="M126" s="100">
        <v>975098530</v>
      </c>
      <c r="N126" s="102">
        <v>83.18</v>
      </c>
    </row>
    <row r="127" spans="1:14" ht="63" x14ac:dyDescent="0.25">
      <c r="A127" t="s">
        <v>1351</v>
      </c>
      <c r="B127" s="101" t="s">
        <v>807</v>
      </c>
      <c r="C127" s="112" t="s">
        <v>1279</v>
      </c>
      <c r="D127" s="107">
        <v>1600000000</v>
      </c>
      <c r="E127" s="100">
        <v>-427655369</v>
      </c>
      <c r="F127" s="110">
        <v>1172344631</v>
      </c>
      <c r="G127" s="108">
        <v>0</v>
      </c>
      <c r="H127" s="100">
        <v>1172344631</v>
      </c>
      <c r="I127" s="100">
        <v>26833333</v>
      </c>
      <c r="J127" s="100">
        <v>1133079136</v>
      </c>
      <c r="K127" s="99">
        <v>96.65</v>
      </c>
      <c r="L127" s="100">
        <v>125971357</v>
      </c>
      <c r="M127" s="100">
        <v>975098530</v>
      </c>
      <c r="N127" s="102">
        <v>83.18</v>
      </c>
    </row>
    <row r="128" spans="1:14" ht="110.25" x14ac:dyDescent="0.25">
      <c r="A128" t="s">
        <v>1351</v>
      </c>
      <c r="B128" s="101" t="s">
        <v>808</v>
      </c>
      <c r="C128" s="112" t="s">
        <v>1280</v>
      </c>
      <c r="D128" s="107">
        <v>1850000000</v>
      </c>
      <c r="E128" s="100">
        <v>-425133333</v>
      </c>
      <c r="F128" s="110">
        <v>1424866667</v>
      </c>
      <c r="G128" s="108">
        <v>0</v>
      </c>
      <c r="H128" s="100">
        <v>1424866667</v>
      </c>
      <c r="I128" s="100">
        <v>19749999</v>
      </c>
      <c r="J128" s="100">
        <v>1424866625</v>
      </c>
      <c r="K128" s="99">
        <v>100</v>
      </c>
      <c r="L128" s="100">
        <v>135283216</v>
      </c>
      <c r="M128" s="100">
        <v>1294789505</v>
      </c>
      <c r="N128" s="102">
        <v>90.87</v>
      </c>
    </row>
    <row r="129" spans="1:14" ht="110.25" x14ac:dyDescent="0.25">
      <c r="A129" t="s">
        <v>1351</v>
      </c>
      <c r="B129" s="101" t="s">
        <v>809</v>
      </c>
      <c r="C129" s="112" t="s">
        <v>1281</v>
      </c>
      <c r="D129" s="107">
        <v>1850000000</v>
      </c>
      <c r="E129" s="100">
        <v>-425133333</v>
      </c>
      <c r="F129" s="110">
        <v>1424866667</v>
      </c>
      <c r="G129" s="108">
        <v>0</v>
      </c>
      <c r="H129" s="100">
        <v>1424866667</v>
      </c>
      <c r="I129" s="100">
        <v>19749999</v>
      </c>
      <c r="J129" s="100">
        <v>1424866625</v>
      </c>
      <c r="K129" s="99">
        <v>100</v>
      </c>
      <c r="L129" s="100">
        <v>135283216</v>
      </c>
      <c r="M129" s="100">
        <v>1294789505</v>
      </c>
      <c r="N129" s="102">
        <v>90.87</v>
      </c>
    </row>
    <row r="130" spans="1:14" ht="63" x14ac:dyDescent="0.25">
      <c r="A130" t="s">
        <v>1351</v>
      </c>
      <c r="B130" s="101" t="s">
        <v>201</v>
      </c>
      <c r="C130" s="112" t="s">
        <v>1282</v>
      </c>
      <c r="D130" s="107">
        <v>3900536000</v>
      </c>
      <c r="E130" s="100">
        <v>-908942050</v>
      </c>
      <c r="F130" s="110">
        <v>2991593950</v>
      </c>
      <c r="G130" s="108">
        <v>0</v>
      </c>
      <c r="H130" s="100">
        <v>2991593950</v>
      </c>
      <c r="I130" s="100">
        <v>85800000</v>
      </c>
      <c r="J130" s="100">
        <v>2986760616</v>
      </c>
      <c r="K130" s="99">
        <v>99.84</v>
      </c>
      <c r="L130" s="100">
        <v>390874666</v>
      </c>
      <c r="M130" s="100">
        <v>2745457001</v>
      </c>
      <c r="N130" s="102">
        <v>91.77</v>
      </c>
    </row>
    <row r="131" spans="1:14" ht="47.25" x14ac:dyDescent="0.25">
      <c r="A131" t="s">
        <v>1351</v>
      </c>
      <c r="B131" s="101" t="s">
        <v>810</v>
      </c>
      <c r="C131" s="112" t="s">
        <v>1283</v>
      </c>
      <c r="D131" s="107">
        <v>3900536000</v>
      </c>
      <c r="E131" s="100">
        <v>-908942050</v>
      </c>
      <c r="F131" s="110">
        <v>2991593950</v>
      </c>
      <c r="G131" s="108">
        <v>0</v>
      </c>
      <c r="H131" s="100">
        <v>2991593950</v>
      </c>
      <c r="I131" s="100">
        <v>85800000</v>
      </c>
      <c r="J131" s="100">
        <v>2986760616</v>
      </c>
      <c r="K131" s="99">
        <v>99.84</v>
      </c>
      <c r="L131" s="100">
        <v>390874666</v>
      </c>
      <c r="M131" s="100">
        <v>2745457001</v>
      </c>
      <c r="N131" s="102">
        <v>91.77</v>
      </c>
    </row>
    <row r="132" spans="1:14" ht="47.25" x14ac:dyDescent="0.25">
      <c r="A132" t="s">
        <v>1351</v>
      </c>
      <c r="B132" s="101" t="s">
        <v>811</v>
      </c>
      <c r="C132" s="112" t="s">
        <v>1284</v>
      </c>
      <c r="D132" s="107">
        <v>2698786000</v>
      </c>
      <c r="E132" s="100">
        <v>-928775383</v>
      </c>
      <c r="F132" s="110">
        <v>1770010617</v>
      </c>
      <c r="G132" s="108">
        <v>0</v>
      </c>
      <c r="H132" s="100">
        <v>1770010617</v>
      </c>
      <c r="I132" s="100">
        <v>59300000</v>
      </c>
      <c r="J132" s="100">
        <v>1768177283</v>
      </c>
      <c r="K132" s="99">
        <v>99.9</v>
      </c>
      <c r="L132" s="100">
        <v>304207999</v>
      </c>
      <c r="M132" s="100">
        <v>1596840334</v>
      </c>
      <c r="N132" s="102">
        <v>90.22</v>
      </c>
    </row>
    <row r="133" spans="1:14" ht="47.25" x14ac:dyDescent="0.25">
      <c r="A133" t="s">
        <v>1351</v>
      </c>
      <c r="B133" s="101" t="s">
        <v>812</v>
      </c>
      <c r="C133" s="112" t="s">
        <v>1285</v>
      </c>
      <c r="D133" s="107">
        <v>1201750000</v>
      </c>
      <c r="E133" s="100">
        <v>19833333</v>
      </c>
      <c r="F133" s="110">
        <v>1221583333</v>
      </c>
      <c r="G133" s="108">
        <v>0</v>
      </c>
      <c r="H133" s="100">
        <v>1221583333</v>
      </c>
      <c r="I133" s="100">
        <v>26500000</v>
      </c>
      <c r="J133" s="100">
        <v>1218583333</v>
      </c>
      <c r="K133" s="99">
        <v>99.75</v>
      </c>
      <c r="L133" s="100">
        <v>86666667</v>
      </c>
      <c r="M133" s="100">
        <v>1148616667</v>
      </c>
      <c r="N133" s="102">
        <v>94.03</v>
      </c>
    </row>
    <row r="134" spans="1:14" ht="16.5" thickBot="1" x14ac:dyDescent="0.3">
      <c r="A134" t="s">
        <v>1351</v>
      </c>
      <c r="B134" s="103" t="s">
        <v>212</v>
      </c>
      <c r="C134" s="113" t="s">
        <v>132</v>
      </c>
      <c r="D134" s="109">
        <v>0</v>
      </c>
      <c r="E134" s="105">
        <v>729148846</v>
      </c>
      <c r="F134" s="111">
        <v>729148846</v>
      </c>
      <c r="G134" s="109">
        <v>0</v>
      </c>
      <c r="H134" s="105">
        <v>729148846</v>
      </c>
      <c r="I134" s="105">
        <v>487165704</v>
      </c>
      <c r="J134" s="105">
        <v>707390239</v>
      </c>
      <c r="K134" s="104">
        <v>97.02</v>
      </c>
      <c r="L134" s="105">
        <v>487165704</v>
      </c>
      <c r="M134" s="105">
        <v>707390239</v>
      </c>
      <c r="N134" s="106">
        <v>97.02</v>
      </c>
    </row>
    <row r="135" spans="1:14" x14ac:dyDescent="0.25">
      <c r="A135" t="s">
        <v>1351</v>
      </c>
      <c r="C135" s="98" t="s">
        <v>963</v>
      </c>
    </row>
    <row r="136" spans="1:14" x14ac:dyDescent="0.25">
      <c r="A136" t="s">
        <v>1351</v>
      </c>
      <c r="C136" s="98" t="s">
        <v>963</v>
      </c>
    </row>
    <row r="137" spans="1:14" x14ac:dyDescent="0.25">
      <c r="A137" t="s">
        <v>1351</v>
      </c>
      <c r="C137" s="98" t="s">
        <v>963</v>
      </c>
    </row>
    <row r="138" spans="1:14" x14ac:dyDescent="0.25">
      <c r="A138" t="s">
        <v>1351</v>
      </c>
      <c r="C138" s="98" t="s">
        <v>963</v>
      </c>
    </row>
    <row r="139" spans="1:14" x14ac:dyDescent="0.25">
      <c r="A139" t="s">
        <v>1351</v>
      </c>
      <c r="C139" s="98" t="s">
        <v>963</v>
      </c>
    </row>
    <row r="140" spans="1:14" x14ac:dyDescent="0.25">
      <c r="A140" t="s">
        <v>1351</v>
      </c>
      <c r="C140" s="98" t="s">
        <v>963</v>
      </c>
    </row>
    <row r="141" spans="1:14" x14ac:dyDescent="0.25">
      <c r="A141" t="s">
        <v>1351</v>
      </c>
      <c r="C141" s="98" t="s">
        <v>963</v>
      </c>
    </row>
    <row r="142" spans="1:14" x14ac:dyDescent="0.25">
      <c r="A142" t="s">
        <v>1351</v>
      </c>
      <c r="C142" s="98" t="s">
        <v>963</v>
      </c>
    </row>
    <row r="143" spans="1:14" x14ac:dyDescent="0.25">
      <c r="A143" t="s">
        <v>1351</v>
      </c>
      <c r="C143" s="98" t="s">
        <v>963</v>
      </c>
    </row>
    <row r="144" spans="1:14" x14ac:dyDescent="0.25">
      <c r="A144" t="s">
        <v>1351</v>
      </c>
      <c r="C144" s="98" t="s">
        <v>963</v>
      </c>
    </row>
    <row r="145" spans="1:3" x14ac:dyDescent="0.25">
      <c r="A145" t="s">
        <v>1351</v>
      </c>
      <c r="C145" s="98" t="s">
        <v>963</v>
      </c>
    </row>
    <row r="146" spans="1:3" x14ac:dyDescent="0.25">
      <c r="A146" t="s">
        <v>1351</v>
      </c>
      <c r="C146" s="98" t="s">
        <v>963</v>
      </c>
    </row>
    <row r="147" spans="1:3" x14ac:dyDescent="0.25">
      <c r="A147" t="s">
        <v>1351</v>
      </c>
      <c r="C147" s="98" t="s">
        <v>963</v>
      </c>
    </row>
    <row r="148" spans="1:3" x14ac:dyDescent="0.25">
      <c r="A148" t="s">
        <v>1351</v>
      </c>
      <c r="C148" s="98" t="s">
        <v>963</v>
      </c>
    </row>
    <row r="149" spans="1:3" x14ac:dyDescent="0.25">
      <c r="A149" t="s">
        <v>1351</v>
      </c>
      <c r="C149" s="98" t="s">
        <v>963</v>
      </c>
    </row>
    <row r="150" spans="1:3" x14ac:dyDescent="0.25">
      <c r="A150" t="s">
        <v>1351</v>
      </c>
      <c r="C150" s="98" t="s">
        <v>963</v>
      </c>
    </row>
    <row r="151" spans="1:3" x14ac:dyDescent="0.25">
      <c r="A151" t="s">
        <v>1351</v>
      </c>
      <c r="C151" s="98" t="s">
        <v>963</v>
      </c>
    </row>
    <row r="152" spans="1:3" x14ac:dyDescent="0.25">
      <c r="A152" t="s">
        <v>1351</v>
      </c>
      <c r="C152" s="98" t="s">
        <v>963</v>
      </c>
    </row>
    <row r="153" spans="1:3" x14ac:dyDescent="0.25">
      <c r="A153" t="s">
        <v>1351</v>
      </c>
      <c r="C153" s="98" t="s">
        <v>963</v>
      </c>
    </row>
    <row r="154" spans="1:3" x14ac:dyDescent="0.25">
      <c r="A154" t="s">
        <v>1351</v>
      </c>
      <c r="C154" s="98" t="s">
        <v>963</v>
      </c>
    </row>
    <row r="155" spans="1:3" x14ac:dyDescent="0.25">
      <c r="A155" t="s">
        <v>1351</v>
      </c>
      <c r="C155" s="98" t="s">
        <v>963</v>
      </c>
    </row>
    <row r="156" spans="1:3" x14ac:dyDescent="0.25">
      <c r="A156" t="s">
        <v>1351</v>
      </c>
      <c r="C156" s="98" t="s">
        <v>963</v>
      </c>
    </row>
    <row r="157" spans="1:3" x14ac:dyDescent="0.25">
      <c r="A157" t="s">
        <v>1351</v>
      </c>
      <c r="C157" s="98" t="s">
        <v>963</v>
      </c>
    </row>
    <row r="158" spans="1:3" x14ac:dyDescent="0.25">
      <c r="A158" t="s">
        <v>1351</v>
      </c>
      <c r="C158" s="98" t="s">
        <v>963</v>
      </c>
    </row>
    <row r="159" spans="1:3" x14ac:dyDescent="0.25">
      <c r="A159" t="s">
        <v>1351</v>
      </c>
      <c r="C159" s="98" t="s">
        <v>963</v>
      </c>
    </row>
    <row r="160" spans="1:3" x14ac:dyDescent="0.25">
      <c r="A160" t="s">
        <v>1351</v>
      </c>
      <c r="C160" s="98" t="s">
        <v>963</v>
      </c>
    </row>
    <row r="161" spans="1:3" x14ac:dyDescent="0.25">
      <c r="A161" t="s">
        <v>1351</v>
      </c>
      <c r="C161" s="98" t="s">
        <v>963</v>
      </c>
    </row>
    <row r="162" spans="1:3" x14ac:dyDescent="0.25">
      <c r="A162" t="s">
        <v>1351</v>
      </c>
      <c r="C162" s="98" t="s">
        <v>963</v>
      </c>
    </row>
    <row r="163" spans="1:3" x14ac:dyDescent="0.25">
      <c r="A163" t="s">
        <v>1351</v>
      </c>
      <c r="C163" s="98" t="s">
        <v>963</v>
      </c>
    </row>
    <row r="164" spans="1:3" x14ac:dyDescent="0.25">
      <c r="A164" t="s">
        <v>1351</v>
      </c>
      <c r="C164" s="98" t="s">
        <v>963</v>
      </c>
    </row>
    <row r="165" spans="1:3" x14ac:dyDescent="0.25">
      <c r="A165" t="s">
        <v>1351</v>
      </c>
      <c r="C165" s="98" t="s">
        <v>963</v>
      </c>
    </row>
    <row r="166" spans="1:3" x14ac:dyDescent="0.25">
      <c r="A166" t="s">
        <v>1351</v>
      </c>
      <c r="C166" s="98" t="s">
        <v>963</v>
      </c>
    </row>
    <row r="167" spans="1:3" x14ac:dyDescent="0.25">
      <c r="A167" t="s">
        <v>1351</v>
      </c>
      <c r="C167" s="98" t="s">
        <v>963</v>
      </c>
    </row>
    <row r="168" spans="1:3" x14ac:dyDescent="0.25">
      <c r="A168" t="s">
        <v>1351</v>
      </c>
      <c r="C168" s="98" t="s">
        <v>963</v>
      </c>
    </row>
    <row r="169" spans="1:3" x14ac:dyDescent="0.25">
      <c r="A169" t="s">
        <v>1351</v>
      </c>
      <c r="C169" s="98" t="s">
        <v>963</v>
      </c>
    </row>
    <row r="170" spans="1:3" x14ac:dyDescent="0.25">
      <c r="A170" t="s">
        <v>1351</v>
      </c>
      <c r="C170" s="98" t="s">
        <v>963</v>
      </c>
    </row>
    <row r="171" spans="1:3" x14ac:dyDescent="0.25">
      <c r="A171" t="s">
        <v>1351</v>
      </c>
      <c r="C171" s="98" t="s">
        <v>963</v>
      </c>
    </row>
    <row r="172" spans="1:3" x14ac:dyDescent="0.25">
      <c r="A172" t="s">
        <v>1351</v>
      </c>
      <c r="C172" s="98" t="s">
        <v>963</v>
      </c>
    </row>
    <row r="173" spans="1:3" x14ac:dyDescent="0.25">
      <c r="A173" t="s">
        <v>1351</v>
      </c>
      <c r="C173" s="98" t="s">
        <v>963</v>
      </c>
    </row>
    <row r="174" spans="1:3" x14ac:dyDescent="0.25">
      <c r="A174" t="s">
        <v>1351</v>
      </c>
      <c r="C174" s="98" t="s">
        <v>963</v>
      </c>
    </row>
    <row r="175" spans="1:3" x14ac:dyDescent="0.25">
      <c r="A175" t="s">
        <v>1351</v>
      </c>
      <c r="C175" s="98" t="s">
        <v>963</v>
      </c>
    </row>
    <row r="176" spans="1:3" x14ac:dyDescent="0.25">
      <c r="A176" t="s">
        <v>1351</v>
      </c>
      <c r="C176" s="98" t="s">
        <v>963</v>
      </c>
    </row>
    <row r="177" spans="1:3" x14ac:dyDescent="0.25">
      <c r="A177" t="s">
        <v>1351</v>
      </c>
      <c r="C177" s="98" t="s">
        <v>963</v>
      </c>
    </row>
    <row r="178" spans="1:3" x14ac:dyDescent="0.25">
      <c r="A178" t="s">
        <v>1351</v>
      </c>
      <c r="C178" s="98" t="s">
        <v>963</v>
      </c>
    </row>
    <row r="179" spans="1:3" x14ac:dyDescent="0.25">
      <c r="A179" t="s">
        <v>1351</v>
      </c>
      <c r="C179" s="98" t="s">
        <v>963</v>
      </c>
    </row>
    <row r="180" spans="1:3" x14ac:dyDescent="0.25">
      <c r="A180" t="s">
        <v>1351</v>
      </c>
      <c r="C180" s="98" t="s">
        <v>963</v>
      </c>
    </row>
    <row r="181" spans="1:3" x14ac:dyDescent="0.25">
      <c r="A181" t="s">
        <v>1351</v>
      </c>
      <c r="C181" s="98" t="s">
        <v>963</v>
      </c>
    </row>
    <row r="182" spans="1:3" x14ac:dyDescent="0.25">
      <c r="A182" t="s">
        <v>1351</v>
      </c>
      <c r="C182" s="98" t="s">
        <v>963</v>
      </c>
    </row>
    <row r="183" spans="1:3" x14ac:dyDescent="0.25">
      <c r="A183" t="s">
        <v>1351</v>
      </c>
      <c r="C183" s="98" t="s">
        <v>963</v>
      </c>
    </row>
    <row r="184" spans="1:3" x14ac:dyDescent="0.25">
      <c r="A184" t="s">
        <v>1351</v>
      </c>
      <c r="C184" s="98" t="s">
        <v>963</v>
      </c>
    </row>
    <row r="185" spans="1:3" x14ac:dyDescent="0.25">
      <c r="A185" t="s">
        <v>1351</v>
      </c>
      <c r="C185" s="98" t="s">
        <v>963</v>
      </c>
    </row>
    <row r="186" spans="1:3" x14ac:dyDescent="0.25">
      <c r="A186" t="s">
        <v>1351</v>
      </c>
      <c r="C186" s="98" t="s">
        <v>963</v>
      </c>
    </row>
    <row r="187" spans="1:3" x14ac:dyDescent="0.25">
      <c r="A187" t="s">
        <v>1351</v>
      </c>
      <c r="C187" s="98" t="s">
        <v>963</v>
      </c>
    </row>
    <row r="188" spans="1:3" x14ac:dyDescent="0.25">
      <c r="A188" t="s">
        <v>1351</v>
      </c>
      <c r="C188" s="98" t="s">
        <v>963</v>
      </c>
    </row>
    <row r="189" spans="1:3" x14ac:dyDescent="0.25">
      <c r="A189" t="s">
        <v>1351</v>
      </c>
      <c r="C189" s="98" t="s">
        <v>963</v>
      </c>
    </row>
    <row r="190" spans="1:3" x14ac:dyDescent="0.25">
      <c r="A190" t="s">
        <v>1351</v>
      </c>
      <c r="C190" s="98" t="s">
        <v>963</v>
      </c>
    </row>
    <row r="191" spans="1:3" x14ac:dyDescent="0.25">
      <c r="A191" t="s">
        <v>1351</v>
      </c>
      <c r="C191" s="98" t="s">
        <v>963</v>
      </c>
    </row>
    <row r="192" spans="1:3" x14ac:dyDescent="0.25">
      <c r="A192" t="s">
        <v>1351</v>
      </c>
      <c r="C19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7" bestFit="1" customWidth="1"/>
    <col min="5" max="5" width="15.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7" bestFit="1" customWidth="1"/>
    <col min="14" max="14" width="5.875" bestFit="1" customWidth="1"/>
  </cols>
  <sheetData>
    <row r="1" spans="1:14" x14ac:dyDescent="0.25">
      <c r="B1" s="199" t="s">
        <v>1461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1352</v>
      </c>
      <c r="B6" s="174" t="s">
        <v>0</v>
      </c>
      <c r="C6" s="180" t="s">
        <v>1</v>
      </c>
      <c r="D6" s="179">
        <v>168312414000</v>
      </c>
      <c r="E6" s="175">
        <v>-500000000</v>
      </c>
      <c r="F6" s="178">
        <v>167812414000</v>
      </c>
      <c r="G6" s="177">
        <v>0</v>
      </c>
      <c r="H6" s="175">
        <v>167812414000</v>
      </c>
      <c r="I6" s="175">
        <v>30714742463</v>
      </c>
      <c r="J6" s="175">
        <v>149009791086</v>
      </c>
      <c r="K6" s="176">
        <v>88.8</v>
      </c>
      <c r="L6" s="175">
        <v>26062052454.82</v>
      </c>
      <c r="M6" s="175">
        <v>122357636458.61</v>
      </c>
      <c r="N6" s="152">
        <v>72.91</v>
      </c>
    </row>
    <row r="7" spans="1:14" x14ac:dyDescent="0.25">
      <c r="A7" t="s">
        <v>1352</v>
      </c>
      <c r="B7" s="101" t="s">
        <v>2</v>
      </c>
      <c r="C7" s="112" t="s">
        <v>3</v>
      </c>
      <c r="D7" s="107">
        <v>135770181000</v>
      </c>
      <c r="E7" s="100">
        <v>-500000000</v>
      </c>
      <c r="F7" s="110">
        <v>135270181000</v>
      </c>
      <c r="G7" s="108">
        <v>0</v>
      </c>
      <c r="H7" s="100">
        <v>135270181000</v>
      </c>
      <c r="I7" s="100">
        <v>23940156823</v>
      </c>
      <c r="J7" s="100">
        <v>121115600605</v>
      </c>
      <c r="K7" s="99">
        <v>89.54</v>
      </c>
      <c r="L7" s="100">
        <v>21939696136.82</v>
      </c>
      <c r="M7" s="100">
        <v>108774155831.61</v>
      </c>
      <c r="N7" s="102">
        <v>80.41</v>
      </c>
    </row>
    <row r="8" spans="1:14" x14ac:dyDescent="0.25">
      <c r="A8" t="s">
        <v>1352</v>
      </c>
      <c r="B8" s="101" t="s">
        <v>4</v>
      </c>
      <c r="C8" s="112" t="s">
        <v>5</v>
      </c>
      <c r="D8" s="107">
        <v>109741056000</v>
      </c>
      <c r="E8" s="100">
        <v>443213766</v>
      </c>
      <c r="F8" s="110">
        <v>110184269766</v>
      </c>
      <c r="G8" s="108">
        <v>0</v>
      </c>
      <c r="H8" s="100">
        <v>110184269766</v>
      </c>
      <c r="I8" s="100">
        <v>17285484243</v>
      </c>
      <c r="J8" s="100">
        <v>98086047534</v>
      </c>
      <c r="K8" s="99">
        <v>89.02</v>
      </c>
      <c r="L8" s="100">
        <v>19050674237</v>
      </c>
      <c r="M8" s="100">
        <v>96773522714</v>
      </c>
      <c r="N8" s="102">
        <v>87.83</v>
      </c>
    </row>
    <row r="9" spans="1:14" ht="31.5" x14ac:dyDescent="0.25">
      <c r="A9" t="s">
        <v>1352</v>
      </c>
      <c r="B9" s="101" t="s">
        <v>6</v>
      </c>
      <c r="C9" s="112" t="s">
        <v>953</v>
      </c>
      <c r="D9" s="107">
        <v>77329169000</v>
      </c>
      <c r="E9" s="100">
        <v>-2210342195</v>
      </c>
      <c r="F9" s="110">
        <v>75118826805</v>
      </c>
      <c r="G9" s="108">
        <v>0</v>
      </c>
      <c r="H9" s="100">
        <v>75118826805</v>
      </c>
      <c r="I9" s="100">
        <v>9962396652</v>
      </c>
      <c r="J9" s="100">
        <v>68103614230</v>
      </c>
      <c r="K9" s="99">
        <v>90.66</v>
      </c>
      <c r="L9" s="100">
        <v>9962396652</v>
      </c>
      <c r="M9" s="100">
        <v>68103614230</v>
      </c>
      <c r="N9" s="102">
        <v>90.66</v>
      </c>
    </row>
    <row r="10" spans="1:14" x14ac:dyDescent="0.25">
      <c r="A10" t="s">
        <v>1352</v>
      </c>
      <c r="B10" s="101" t="s">
        <v>7</v>
      </c>
      <c r="C10" s="112" t="s">
        <v>8</v>
      </c>
      <c r="D10" s="107">
        <v>43636145000</v>
      </c>
      <c r="E10" s="100">
        <v>-1425014961</v>
      </c>
      <c r="F10" s="110">
        <v>42211130039</v>
      </c>
      <c r="G10" s="108">
        <v>0</v>
      </c>
      <c r="H10" s="100">
        <v>42211130039</v>
      </c>
      <c r="I10" s="100">
        <v>3407992499</v>
      </c>
      <c r="J10" s="100">
        <v>38746897028</v>
      </c>
      <c r="K10" s="99">
        <v>91.79</v>
      </c>
      <c r="L10" s="100">
        <v>3407992499</v>
      </c>
      <c r="M10" s="100">
        <v>38746897028</v>
      </c>
      <c r="N10" s="102">
        <v>91.79</v>
      </c>
    </row>
    <row r="11" spans="1:14" x14ac:dyDescent="0.25">
      <c r="A11" t="s">
        <v>1352</v>
      </c>
      <c r="B11" s="101" t="s">
        <v>9</v>
      </c>
      <c r="C11" s="112" t="s">
        <v>10</v>
      </c>
      <c r="D11" s="107">
        <v>1733294000</v>
      </c>
      <c r="E11" s="99">
        <v>0</v>
      </c>
      <c r="F11" s="110">
        <v>1733294000</v>
      </c>
      <c r="G11" s="108">
        <v>0</v>
      </c>
      <c r="H11" s="100">
        <v>1733294000</v>
      </c>
      <c r="I11" s="100">
        <v>124710327</v>
      </c>
      <c r="J11" s="100">
        <v>1490329548</v>
      </c>
      <c r="K11" s="99">
        <v>85.98</v>
      </c>
      <c r="L11" s="100">
        <v>124710327</v>
      </c>
      <c r="M11" s="100">
        <v>1490329548</v>
      </c>
      <c r="N11" s="102">
        <v>85.98</v>
      </c>
    </row>
    <row r="12" spans="1:14" ht="47.25" x14ac:dyDescent="0.25">
      <c r="A12" t="s">
        <v>1352</v>
      </c>
      <c r="B12" s="101" t="s">
        <v>11</v>
      </c>
      <c r="C12" s="112" t="s">
        <v>954</v>
      </c>
      <c r="D12" s="107">
        <v>179790000</v>
      </c>
      <c r="E12" s="99">
        <v>0</v>
      </c>
      <c r="F12" s="110">
        <v>179790000</v>
      </c>
      <c r="G12" s="108">
        <v>0</v>
      </c>
      <c r="H12" s="100">
        <v>179790000</v>
      </c>
      <c r="I12" s="99">
        <v>0</v>
      </c>
      <c r="J12" s="100">
        <v>107010547</v>
      </c>
      <c r="K12" s="99">
        <v>59.52</v>
      </c>
      <c r="L12" s="99">
        <v>0</v>
      </c>
      <c r="M12" s="100">
        <v>107010547</v>
      </c>
      <c r="N12" s="102">
        <v>59.52</v>
      </c>
    </row>
    <row r="13" spans="1:14" x14ac:dyDescent="0.25">
      <c r="A13" t="s">
        <v>1352</v>
      </c>
      <c r="B13" s="101" t="s">
        <v>152</v>
      </c>
      <c r="C13" s="112" t="s">
        <v>153</v>
      </c>
      <c r="D13" s="107">
        <v>83585000</v>
      </c>
      <c r="E13" s="99">
        <v>0</v>
      </c>
      <c r="F13" s="110">
        <v>83585000</v>
      </c>
      <c r="G13" s="108">
        <v>0</v>
      </c>
      <c r="H13" s="100">
        <v>83585000</v>
      </c>
      <c r="I13" s="100">
        <v>6084000</v>
      </c>
      <c r="J13" s="100">
        <v>73951200</v>
      </c>
      <c r="K13" s="99">
        <v>88.47</v>
      </c>
      <c r="L13" s="100">
        <v>6084000</v>
      </c>
      <c r="M13" s="100">
        <v>73951200</v>
      </c>
      <c r="N13" s="102">
        <v>88.47</v>
      </c>
    </row>
    <row r="14" spans="1:14" x14ac:dyDescent="0.25">
      <c r="A14" t="s">
        <v>1352</v>
      </c>
      <c r="B14" s="101" t="s">
        <v>154</v>
      </c>
      <c r="C14" s="112" t="s">
        <v>155</v>
      </c>
      <c r="D14" s="107">
        <v>59377000</v>
      </c>
      <c r="E14" s="99">
        <v>0</v>
      </c>
      <c r="F14" s="110">
        <v>59377000</v>
      </c>
      <c r="G14" s="108">
        <v>0</v>
      </c>
      <c r="H14" s="100">
        <v>59377000</v>
      </c>
      <c r="I14" s="100">
        <v>4444436</v>
      </c>
      <c r="J14" s="100">
        <v>53166785</v>
      </c>
      <c r="K14" s="99">
        <v>89.54</v>
      </c>
      <c r="L14" s="100">
        <v>4444436</v>
      </c>
      <c r="M14" s="100">
        <v>53166785</v>
      </c>
      <c r="N14" s="102">
        <v>89.54</v>
      </c>
    </row>
    <row r="15" spans="1:14" ht="31.5" x14ac:dyDescent="0.25">
      <c r="A15" t="s">
        <v>1352</v>
      </c>
      <c r="B15" s="101" t="s">
        <v>12</v>
      </c>
      <c r="C15" s="112" t="s">
        <v>13</v>
      </c>
      <c r="D15" s="107">
        <v>1392191000</v>
      </c>
      <c r="E15" s="99">
        <v>0</v>
      </c>
      <c r="F15" s="110">
        <v>1392191000</v>
      </c>
      <c r="G15" s="108">
        <v>0</v>
      </c>
      <c r="H15" s="100">
        <v>1392191000</v>
      </c>
      <c r="I15" s="100">
        <v>55250070</v>
      </c>
      <c r="J15" s="100">
        <v>1189737866</v>
      </c>
      <c r="K15" s="99">
        <v>85.46</v>
      </c>
      <c r="L15" s="100">
        <v>55250070</v>
      </c>
      <c r="M15" s="100">
        <v>1189737866</v>
      </c>
      <c r="N15" s="102">
        <v>85.46</v>
      </c>
    </row>
    <row r="16" spans="1:14" x14ac:dyDescent="0.25">
      <c r="A16" t="s">
        <v>1352</v>
      </c>
      <c r="B16" s="101" t="s">
        <v>14</v>
      </c>
      <c r="C16" s="112" t="s">
        <v>15</v>
      </c>
      <c r="D16" s="107">
        <v>6432730000</v>
      </c>
      <c r="E16" s="100">
        <v>-927230234</v>
      </c>
      <c r="F16" s="110">
        <v>5505499766</v>
      </c>
      <c r="G16" s="108">
        <v>0</v>
      </c>
      <c r="H16" s="100">
        <v>5505499766</v>
      </c>
      <c r="I16" s="99">
        <v>0</v>
      </c>
      <c r="J16" s="100">
        <v>5503587856</v>
      </c>
      <c r="K16" s="99">
        <v>99.97</v>
      </c>
      <c r="L16" s="99">
        <v>0</v>
      </c>
      <c r="M16" s="100">
        <v>5503587856</v>
      </c>
      <c r="N16" s="102">
        <v>99.97</v>
      </c>
    </row>
    <row r="17" spans="1:14" x14ac:dyDescent="0.25">
      <c r="A17" t="s">
        <v>1352</v>
      </c>
      <c r="B17" s="101" t="s">
        <v>16</v>
      </c>
      <c r="C17" s="112" t="s">
        <v>17</v>
      </c>
      <c r="D17" s="107">
        <v>5849822000</v>
      </c>
      <c r="E17" s="100">
        <v>-245000000</v>
      </c>
      <c r="F17" s="110">
        <v>5604822000</v>
      </c>
      <c r="G17" s="108">
        <v>0</v>
      </c>
      <c r="H17" s="100">
        <v>5604822000</v>
      </c>
      <c r="I17" s="100">
        <v>4943038253</v>
      </c>
      <c r="J17" s="100">
        <v>5105370347</v>
      </c>
      <c r="K17" s="99">
        <v>91.09</v>
      </c>
      <c r="L17" s="100">
        <v>4943038253</v>
      </c>
      <c r="M17" s="100">
        <v>5105370347</v>
      </c>
      <c r="N17" s="102">
        <v>91.09</v>
      </c>
    </row>
    <row r="18" spans="1:14" x14ac:dyDescent="0.25">
      <c r="A18" t="s">
        <v>1352</v>
      </c>
      <c r="B18" s="101" t="s">
        <v>18</v>
      </c>
      <c r="C18" s="112" t="s">
        <v>19</v>
      </c>
      <c r="D18" s="107">
        <v>2807915000</v>
      </c>
      <c r="E18" s="99">
        <v>0</v>
      </c>
      <c r="F18" s="110">
        <v>2807915000</v>
      </c>
      <c r="G18" s="108">
        <v>0</v>
      </c>
      <c r="H18" s="100">
        <v>2807915000</v>
      </c>
      <c r="I18" s="100">
        <v>338537901</v>
      </c>
      <c r="J18" s="100">
        <v>2262727113</v>
      </c>
      <c r="K18" s="99">
        <v>80.58</v>
      </c>
      <c r="L18" s="100">
        <v>338537901</v>
      </c>
      <c r="M18" s="100">
        <v>2262727113</v>
      </c>
      <c r="N18" s="102">
        <v>80.58</v>
      </c>
    </row>
    <row r="19" spans="1:14" x14ac:dyDescent="0.25">
      <c r="A19" t="s">
        <v>1352</v>
      </c>
      <c r="B19" s="101" t="s">
        <v>20</v>
      </c>
      <c r="C19" s="112" t="s">
        <v>21</v>
      </c>
      <c r="D19" s="107">
        <v>12717863000</v>
      </c>
      <c r="E19" s="99">
        <v>0</v>
      </c>
      <c r="F19" s="110">
        <v>12717863000</v>
      </c>
      <c r="G19" s="108">
        <v>0</v>
      </c>
      <c r="H19" s="100">
        <v>12717863000</v>
      </c>
      <c r="I19" s="100">
        <v>933257903</v>
      </c>
      <c r="J19" s="100">
        <v>11261854426</v>
      </c>
      <c r="K19" s="99">
        <v>88.55</v>
      </c>
      <c r="L19" s="100">
        <v>933257903</v>
      </c>
      <c r="M19" s="100">
        <v>11261854426</v>
      </c>
      <c r="N19" s="102">
        <v>88.55</v>
      </c>
    </row>
    <row r="20" spans="1:14" x14ac:dyDescent="0.25">
      <c r="A20" t="s">
        <v>1352</v>
      </c>
      <c r="B20" s="101" t="s">
        <v>22</v>
      </c>
      <c r="C20" s="112" t="s">
        <v>23</v>
      </c>
      <c r="D20" s="107">
        <v>1313952000</v>
      </c>
      <c r="E20" s="99">
        <v>0</v>
      </c>
      <c r="F20" s="110">
        <v>1313952000</v>
      </c>
      <c r="G20" s="108">
        <v>0</v>
      </c>
      <c r="H20" s="100">
        <v>1313952000</v>
      </c>
      <c r="I20" s="100">
        <v>93919730</v>
      </c>
      <c r="J20" s="100">
        <v>1116697498</v>
      </c>
      <c r="K20" s="99">
        <v>84.99</v>
      </c>
      <c r="L20" s="100">
        <v>93919730</v>
      </c>
      <c r="M20" s="100">
        <v>1116697498</v>
      </c>
      <c r="N20" s="102">
        <v>84.99</v>
      </c>
    </row>
    <row r="21" spans="1:14" x14ac:dyDescent="0.25">
      <c r="A21" t="s">
        <v>1352</v>
      </c>
      <c r="B21" s="101" t="s">
        <v>24</v>
      </c>
      <c r="C21" s="112" t="s">
        <v>25</v>
      </c>
      <c r="D21" s="107">
        <v>20821000</v>
      </c>
      <c r="E21" s="99">
        <v>0</v>
      </c>
      <c r="F21" s="110">
        <v>20821000</v>
      </c>
      <c r="G21" s="108">
        <v>0</v>
      </c>
      <c r="H21" s="100">
        <v>20821000</v>
      </c>
      <c r="I21" s="100">
        <v>1079675</v>
      </c>
      <c r="J21" s="100">
        <v>13426267</v>
      </c>
      <c r="K21" s="99">
        <v>64.48</v>
      </c>
      <c r="L21" s="100">
        <v>1079675</v>
      </c>
      <c r="M21" s="100">
        <v>13426267</v>
      </c>
      <c r="N21" s="102">
        <v>64.48</v>
      </c>
    </row>
    <row r="22" spans="1:14" x14ac:dyDescent="0.25">
      <c r="A22" t="s">
        <v>1352</v>
      </c>
      <c r="B22" s="101" t="s">
        <v>26</v>
      </c>
      <c r="C22" s="112" t="s">
        <v>27</v>
      </c>
      <c r="D22" s="108">
        <v>0</v>
      </c>
      <c r="E22" s="100">
        <v>386903000</v>
      </c>
      <c r="F22" s="110">
        <v>386903000</v>
      </c>
      <c r="G22" s="108">
        <v>0</v>
      </c>
      <c r="H22" s="100">
        <v>386903000</v>
      </c>
      <c r="I22" s="100">
        <v>12904695</v>
      </c>
      <c r="J22" s="100">
        <v>384644825</v>
      </c>
      <c r="K22" s="99">
        <v>99.42</v>
      </c>
      <c r="L22" s="100">
        <v>12904695</v>
      </c>
      <c r="M22" s="100">
        <v>384644825</v>
      </c>
      <c r="N22" s="102">
        <v>99.42</v>
      </c>
    </row>
    <row r="23" spans="1:14" x14ac:dyDescent="0.25">
      <c r="A23" t="s">
        <v>1352</v>
      </c>
      <c r="B23" s="101" t="s">
        <v>28</v>
      </c>
      <c r="C23" s="112" t="s">
        <v>29</v>
      </c>
      <c r="D23" s="107">
        <v>242424000</v>
      </c>
      <c r="E23" s="99">
        <v>0</v>
      </c>
      <c r="F23" s="110">
        <v>242424000</v>
      </c>
      <c r="G23" s="108">
        <v>0</v>
      </c>
      <c r="H23" s="100">
        <v>242424000</v>
      </c>
      <c r="I23" s="100">
        <v>30317336</v>
      </c>
      <c r="J23" s="100">
        <v>190829803</v>
      </c>
      <c r="K23" s="99">
        <v>78.72</v>
      </c>
      <c r="L23" s="100">
        <v>30317336</v>
      </c>
      <c r="M23" s="100">
        <v>190829803</v>
      </c>
      <c r="N23" s="102">
        <v>78.72</v>
      </c>
    </row>
    <row r="24" spans="1:14" ht="31.5" x14ac:dyDescent="0.25">
      <c r="A24" t="s">
        <v>1352</v>
      </c>
      <c r="B24" s="101" t="s">
        <v>30</v>
      </c>
      <c r="C24" s="112" t="s">
        <v>955</v>
      </c>
      <c r="D24" s="107">
        <v>859260000</v>
      </c>
      <c r="E24" s="99">
        <v>0</v>
      </c>
      <c r="F24" s="110">
        <v>859260000</v>
      </c>
      <c r="G24" s="108">
        <v>0</v>
      </c>
      <c r="H24" s="100">
        <v>859260000</v>
      </c>
      <c r="I24" s="100">
        <v>10859827</v>
      </c>
      <c r="J24" s="100">
        <v>603383121</v>
      </c>
      <c r="K24" s="99">
        <v>70.22</v>
      </c>
      <c r="L24" s="100">
        <v>10859827</v>
      </c>
      <c r="M24" s="100">
        <v>603383121</v>
      </c>
      <c r="N24" s="102">
        <v>70.22</v>
      </c>
    </row>
    <row r="25" spans="1:14" ht="31.5" x14ac:dyDescent="0.25">
      <c r="A25" t="s">
        <v>1352</v>
      </c>
      <c r="B25" s="101" t="s">
        <v>70</v>
      </c>
      <c r="C25" s="112" t="s">
        <v>71</v>
      </c>
      <c r="D25" s="107">
        <v>6183000000</v>
      </c>
      <c r="E25" s="100">
        <v>2303555961</v>
      </c>
      <c r="F25" s="110">
        <v>8486555961</v>
      </c>
      <c r="G25" s="108">
        <v>0</v>
      </c>
      <c r="H25" s="100">
        <v>8486555961</v>
      </c>
      <c r="I25" s="100">
        <v>5548197417</v>
      </c>
      <c r="J25" s="100">
        <v>8468557956</v>
      </c>
      <c r="K25" s="99">
        <v>99.79</v>
      </c>
      <c r="L25" s="100">
        <v>5793527972</v>
      </c>
      <c r="M25" s="100">
        <v>7156033136</v>
      </c>
      <c r="N25" s="102">
        <v>84.32</v>
      </c>
    </row>
    <row r="26" spans="1:14" x14ac:dyDescent="0.25">
      <c r="A26" t="s">
        <v>1352</v>
      </c>
      <c r="B26" s="101" t="s">
        <v>72</v>
      </c>
      <c r="C26" s="112" t="s">
        <v>73</v>
      </c>
      <c r="D26" s="107">
        <v>1543000000</v>
      </c>
      <c r="E26" s="100">
        <v>605480000</v>
      </c>
      <c r="F26" s="110">
        <v>2148480000</v>
      </c>
      <c r="G26" s="108">
        <v>0</v>
      </c>
      <c r="H26" s="100">
        <v>2148480000</v>
      </c>
      <c r="I26" s="100">
        <v>13798456</v>
      </c>
      <c r="J26" s="100">
        <v>2136533805</v>
      </c>
      <c r="K26" s="99">
        <v>99.44</v>
      </c>
      <c r="L26" s="100">
        <v>293373912</v>
      </c>
      <c r="M26" s="100">
        <v>956829007</v>
      </c>
      <c r="N26" s="102">
        <v>44.54</v>
      </c>
    </row>
    <row r="27" spans="1:14" x14ac:dyDescent="0.25">
      <c r="A27" t="s">
        <v>1352</v>
      </c>
      <c r="B27" s="101" t="s">
        <v>74</v>
      </c>
      <c r="C27" s="112" t="s">
        <v>75</v>
      </c>
      <c r="D27" s="107">
        <v>1543000000</v>
      </c>
      <c r="E27" s="100">
        <v>605480000</v>
      </c>
      <c r="F27" s="110">
        <v>2148480000</v>
      </c>
      <c r="G27" s="108">
        <v>0</v>
      </c>
      <c r="H27" s="100">
        <v>2148480000</v>
      </c>
      <c r="I27" s="100">
        <v>13798456</v>
      </c>
      <c r="J27" s="100">
        <v>2136533805</v>
      </c>
      <c r="K27" s="99">
        <v>99.44</v>
      </c>
      <c r="L27" s="100">
        <v>293373912</v>
      </c>
      <c r="M27" s="100">
        <v>956829007</v>
      </c>
      <c r="N27" s="102">
        <v>44.54</v>
      </c>
    </row>
    <row r="28" spans="1:14" x14ac:dyDescent="0.25">
      <c r="A28" t="s">
        <v>1352</v>
      </c>
      <c r="B28" s="101" t="s">
        <v>76</v>
      </c>
      <c r="C28" s="112" t="s">
        <v>77</v>
      </c>
      <c r="D28" s="107">
        <v>640000000</v>
      </c>
      <c r="E28" s="100">
        <v>273061000</v>
      </c>
      <c r="F28" s="110">
        <v>913061000</v>
      </c>
      <c r="G28" s="108">
        <v>0</v>
      </c>
      <c r="H28" s="100">
        <v>913061000</v>
      </c>
      <c r="I28" s="100">
        <v>110000000</v>
      </c>
      <c r="J28" s="100">
        <v>907317190</v>
      </c>
      <c r="K28" s="99">
        <v>99.37</v>
      </c>
      <c r="L28" s="100">
        <v>75755099</v>
      </c>
      <c r="M28" s="100">
        <v>774497168</v>
      </c>
      <c r="N28" s="102">
        <v>84.82</v>
      </c>
    </row>
    <row r="29" spans="1:14" x14ac:dyDescent="0.25">
      <c r="A29" t="s">
        <v>1352</v>
      </c>
      <c r="B29" s="101" t="s">
        <v>78</v>
      </c>
      <c r="C29" s="112" t="s">
        <v>79</v>
      </c>
      <c r="D29" s="107">
        <v>4000000000</v>
      </c>
      <c r="E29" s="100">
        <v>1425014961</v>
      </c>
      <c r="F29" s="110">
        <v>5425014961</v>
      </c>
      <c r="G29" s="108">
        <v>0</v>
      </c>
      <c r="H29" s="100">
        <v>5425014961</v>
      </c>
      <c r="I29" s="100">
        <v>5424398961</v>
      </c>
      <c r="J29" s="100">
        <v>5424706961</v>
      </c>
      <c r="K29" s="99">
        <v>99.99</v>
      </c>
      <c r="L29" s="100">
        <v>5424398961</v>
      </c>
      <c r="M29" s="100">
        <v>5424706961</v>
      </c>
      <c r="N29" s="102">
        <v>99.99</v>
      </c>
    </row>
    <row r="30" spans="1:14" ht="31.5" x14ac:dyDescent="0.25">
      <c r="A30" t="s">
        <v>1352</v>
      </c>
      <c r="B30" s="101" t="s">
        <v>31</v>
      </c>
      <c r="C30" s="112" t="s">
        <v>956</v>
      </c>
      <c r="D30" s="107">
        <v>26228887000</v>
      </c>
      <c r="E30" s="100">
        <v>350000000</v>
      </c>
      <c r="F30" s="110">
        <v>26578887000</v>
      </c>
      <c r="G30" s="108">
        <v>0</v>
      </c>
      <c r="H30" s="100">
        <v>26578887000</v>
      </c>
      <c r="I30" s="100">
        <v>1774890174</v>
      </c>
      <c r="J30" s="100">
        <v>21513875348</v>
      </c>
      <c r="K30" s="99">
        <v>80.94</v>
      </c>
      <c r="L30" s="100">
        <v>3294749613</v>
      </c>
      <c r="M30" s="100">
        <v>21513875348</v>
      </c>
      <c r="N30" s="102">
        <v>80.94</v>
      </c>
    </row>
    <row r="31" spans="1:14" x14ac:dyDescent="0.25">
      <c r="A31" t="s">
        <v>1352</v>
      </c>
      <c r="B31" s="101" t="s">
        <v>32</v>
      </c>
      <c r="C31" s="112" t="s">
        <v>33</v>
      </c>
      <c r="D31" s="107">
        <v>15964838000</v>
      </c>
      <c r="E31" s="99">
        <v>0</v>
      </c>
      <c r="F31" s="110">
        <v>15964838000</v>
      </c>
      <c r="G31" s="108">
        <v>0</v>
      </c>
      <c r="H31" s="100">
        <v>15964838000</v>
      </c>
      <c r="I31" s="100">
        <v>795325003</v>
      </c>
      <c r="J31" s="100">
        <v>12223683988</v>
      </c>
      <c r="K31" s="99">
        <v>76.569999999999993</v>
      </c>
      <c r="L31" s="100">
        <v>1576191183</v>
      </c>
      <c r="M31" s="100">
        <v>12223683988</v>
      </c>
      <c r="N31" s="102">
        <v>76.569999999999993</v>
      </c>
    </row>
    <row r="32" spans="1:14" x14ac:dyDescent="0.25">
      <c r="A32" t="s">
        <v>1352</v>
      </c>
      <c r="B32" s="101" t="s">
        <v>34</v>
      </c>
      <c r="C32" s="112" t="s">
        <v>35</v>
      </c>
      <c r="D32" s="107">
        <v>3868974000</v>
      </c>
      <c r="E32" s="99">
        <v>0</v>
      </c>
      <c r="F32" s="110">
        <v>3868974000</v>
      </c>
      <c r="G32" s="108">
        <v>0</v>
      </c>
      <c r="H32" s="100">
        <v>3868974000</v>
      </c>
      <c r="I32" s="100">
        <v>27191963</v>
      </c>
      <c r="J32" s="100">
        <v>2619021428</v>
      </c>
      <c r="K32" s="99">
        <v>67.69</v>
      </c>
      <c r="L32" s="100">
        <v>27191963</v>
      </c>
      <c r="M32" s="100">
        <v>2619021428</v>
      </c>
      <c r="N32" s="102">
        <v>67.69</v>
      </c>
    </row>
    <row r="33" spans="1:14" x14ac:dyDescent="0.25">
      <c r="A33" t="s">
        <v>1352</v>
      </c>
      <c r="B33" s="101" t="s">
        <v>36</v>
      </c>
      <c r="C33" s="112" t="s">
        <v>37</v>
      </c>
      <c r="D33" s="107">
        <v>4099604000</v>
      </c>
      <c r="E33" s="99">
        <v>0</v>
      </c>
      <c r="F33" s="110">
        <v>4099604000</v>
      </c>
      <c r="G33" s="108">
        <v>0</v>
      </c>
      <c r="H33" s="100">
        <v>4099604000</v>
      </c>
      <c r="I33" s="100">
        <v>226485420</v>
      </c>
      <c r="J33" s="100">
        <v>2934460640</v>
      </c>
      <c r="K33" s="99">
        <v>71.58</v>
      </c>
      <c r="L33" s="100">
        <v>456580500</v>
      </c>
      <c r="M33" s="100">
        <v>2934460640</v>
      </c>
      <c r="N33" s="102">
        <v>71.58</v>
      </c>
    </row>
    <row r="34" spans="1:14" x14ac:dyDescent="0.25">
      <c r="A34" t="s">
        <v>1352</v>
      </c>
      <c r="B34" s="101" t="s">
        <v>38</v>
      </c>
      <c r="C34" s="112" t="s">
        <v>39</v>
      </c>
      <c r="D34" s="107">
        <v>5184497000</v>
      </c>
      <c r="E34" s="99">
        <v>0</v>
      </c>
      <c r="F34" s="110">
        <v>5184497000</v>
      </c>
      <c r="G34" s="108">
        <v>0</v>
      </c>
      <c r="H34" s="100">
        <v>5184497000</v>
      </c>
      <c r="I34" s="100">
        <v>369257900</v>
      </c>
      <c r="J34" s="100">
        <v>4556479180</v>
      </c>
      <c r="K34" s="99">
        <v>87.89</v>
      </c>
      <c r="L34" s="100">
        <v>744970080</v>
      </c>
      <c r="M34" s="100">
        <v>4556479180</v>
      </c>
      <c r="N34" s="102">
        <v>87.89</v>
      </c>
    </row>
    <row r="35" spans="1:14" x14ac:dyDescent="0.25">
      <c r="A35" t="s">
        <v>1352</v>
      </c>
      <c r="B35" s="101" t="s">
        <v>42</v>
      </c>
      <c r="C35" s="112" t="s">
        <v>43</v>
      </c>
      <c r="D35" s="107">
        <v>2811763000</v>
      </c>
      <c r="E35" s="99">
        <v>0</v>
      </c>
      <c r="F35" s="110">
        <v>2811763000</v>
      </c>
      <c r="G35" s="108">
        <v>0</v>
      </c>
      <c r="H35" s="100">
        <v>2811763000</v>
      </c>
      <c r="I35" s="100">
        <v>172389720</v>
      </c>
      <c r="J35" s="100">
        <v>2113722740</v>
      </c>
      <c r="K35" s="99">
        <v>75.17</v>
      </c>
      <c r="L35" s="100">
        <v>347448640</v>
      </c>
      <c r="M35" s="100">
        <v>2113722740</v>
      </c>
      <c r="N35" s="102">
        <v>75.17</v>
      </c>
    </row>
    <row r="36" spans="1:14" x14ac:dyDescent="0.25">
      <c r="A36" t="s">
        <v>1352</v>
      </c>
      <c r="B36" s="101" t="s">
        <v>44</v>
      </c>
      <c r="C36" s="112" t="s">
        <v>45</v>
      </c>
      <c r="D36" s="107">
        <v>10264049000</v>
      </c>
      <c r="E36" s="100">
        <v>350000000</v>
      </c>
      <c r="F36" s="110">
        <v>10614049000</v>
      </c>
      <c r="G36" s="108">
        <v>0</v>
      </c>
      <c r="H36" s="100">
        <v>10614049000</v>
      </c>
      <c r="I36" s="100">
        <v>979565171</v>
      </c>
      <c r="J36" s="100">
        <v>9290191360</v>
      </c>
      <c r="K36" s="99">
        <v>87.53</v>
      </c>
      <c r="L36" s="100">
        <v>1718558430</v>
      </c>
      <c r="M36" s="100">
        <v>9290191360</v>
      </c>
      <c r="N36" s="102">
        <v>87.53</v>
      </c>
    </row>
    <row r="37" spans="1:14" x14ac:dyDescent="0.25">
      <c r="A37" t="s">
        <v>1352</v>
      </c>
      <c r="B37" s="101" t="s">
        <v>46</v>
      </c>
      <c r="C37" s="112" t="s">
        <v>47</v>
      </c>
      <c r="D37" s="107">
        <v>3222988000</v>
      </c>
      <c r="E37" s="99">
        <v>0</v>
      </c>
      <c r="F37" s="110">
        <v>3222988000</v>
      </c>
      <c r="G37" s="108">
        <v>0</v>
      </c>
      <c r="H37" s="100">
        <v>3222988000</v>
      </c>
      <c r="I37" s="100">
        <v>438528392</v>
      </c>
      <c r="J37" s="100">
        <v>2898342807</v>
      </c>
      <c r="K37" s="99">
        <v>89.93</v>
      </c>
      <c r="L37" s="100">
        <v>637238866</v>
      </c>
      <c r="M37" s="100">
        <v>2898342807</v>
      </c>
      <c r="N37" s="102">
        <v>89.93</v>
      </c>
    </row>
    <row r="38" spans="1:14" x14ac:dyDescent="0.25">
      <c r="A38" t="s">
        <v>1352</v>
      </c>
      <c r="B38" s="101" t="s">
        <v>48</v>
      </c>
      <c r="C38" s="112" t="s">
        <v>49</v>
      </c>
      <c r="D38" s="107">
        <v>3219681000</v>
      </c>
      <c r="E38" s="100">
        <v>350000000</v>
      </c>
      <c r="F38" s="110">
        <v>3569681000</v>
      </c>
      <c r="G38" s="108">
        <v>0</v>
      </c>
      <c r="H38" s="100">
        <v>3569681000</v>
      </c>
      <c r="I38" s="100">
        <v>301950358</v>
      </c>
      <c r="J38" s="100">
        <v>3470896038</v>
      </c>
      <c r="K38" s="99">
        <v>97.23</v>
      </c>
      <c r="L38" s="100">
        <v>599842158</v>
      </c>
      <c r="M38" s="100">
        <v>3470896038</v>
      </c>
      <c r="N38" s="102">
        <v>97.23</v>
      </c>
    </row>
    <row r="39" spans="1:14" ht="31.5" x14ac:dyDescent="0.25">
      <c r="A39" t="s">
        <v>1352</v>
      </c>
      <c r="B39" s="101" t="s">
        <v>213</v>
      </c>
      <c r="C39" s="112" t="s">
        <v>214</v>
      </c>
      <c r="D39" s="107">
        <v>318388000</v>
      </c>
      <c r="E39" s="99">
        <v>0</v>
      </c>
      <c r="F39" s="110">
        <v>318388000</v>
      </c>
      <c r="G39" s="108">
        <v>0</v>
      </c>
      <c r="H39" s="100">
        <v>318388000</v>
      </c>
      <c r="I39" s="100">
        <v>21436788</v>
      </c>
      <c r="J39" s="100">
        <v>263708469</v>
      </c>
      <c r="K39" s="99">
        <v>82.83</v>
      </c>
      <c r="L39" s="100">
        <v>43960576</v>
      </c>
      <c r="M39" s="100">
        <v>263708469</v>
      </c>
      <c r="N39" s="102">
        <v>82.83</v>
      </c>
    </row>
    <row r="40" spans="1:14" x14ac:dyDescent="0.25">
      <c r="A40" t="s">
        <v>1352</v>
      </c>
      <c r="B40" s="101" t="s">
        <v>52</v>
      </c>
      <c r="C40" s="112" t="s">
        <v>53</v>
      </c>
      <c r="D40" s="107">
        <v>351472000</v>
      </c>
      <c r="E40" s="99">
        <v>0</v>
      </c>
      <c r="F40" s="110">
        <v>351472000</v>
      </c>
      <c r="G40" s="108">
        <v>0</v>
      </c>
      <c r="H40" s="100">
        <v>351472000</v>
      </c>
      <c r="I40" s="100">
        <v>21548715</v>
      </c>
      <c r="J40" s="100">
        <v>264215305</v>
      </c>
      <c r="K40" s="99">
        <v>75.17</v>
      </c>
      <c r="L40" s="100">
        <v>43431080</v>
      </c>
      <c r="M40" s="100">
        <v>264215305</v>
      </c>
      <c r="N40" s="102">
        <v>75.17</v>
      </c>
    </row>
    <row r="41" spans="1:14" x14ac:dyDescent="0.25">
      <c r="A41" t="s">
        <v>1352</v>
      </c>
      <c r="B41" s="101" t="s">
        <v>54</v>
      </c>
      <c r="C41" s="112" t="s">
        <v>55</v>
      </c>
      <c r="D41" s="107">
        <v>2108820000</v>
      </c>
      <c r="E41" s="99">
        <v>0</v>
      </c>
      <c r="F41" s="110">
        <v>2108820000</v>
      </c>
      <c r="G41" s="108">
        <v>0</v>
      </c>
      <c r="H41" s="100">
        <v>2108820000</v>
      </c>
      <c r="I41" s="100">
        <v>129292290</v>
      </c>
      <c r="J41" s="100">
        <v>1585292030</v>
      </c>
      <c r="K41" s="99">
        <v>75.17</v>
      </c>
      <c r="L41" s="100">
        <v>260586480</v>
      </c>
      <c r="M41" s="100">
        <v>1585292030</v>
      </c>
      <c r="N41" s="102">
        <v>75.17</v>
      </c>
    </row>
    <row r="42" spans="1:14" x14ac:dyDescent="0.25">
      <c r="A42" t="s">
        <v>1352</v>
      </c>
      <c r="B42" s="101" t="s">
        <v>56</v>
      </c>
      <c r="C42" s="112" t="s">
        <v>57</v>
      </c>
      <c r="D42" s="107">
        <v>351472000</v>
      </c>
      <c r="E42" s="99">
        <v>0</v>
      </c>
      <c r="F42" s="110">
        <v>351472000</v>
      </c>
      <c r="G42" s="108">
        <v>0</v>
      </c>
      <c r="H42" s="100">
        <v>351472000</v>
      </c>
      <c r="I42" s="100">
        <v>21548715</v>
      </c>
      <c r="J42" s="100">
        <v>264215305</v>
      </c>
      <c r="K42" s="99">
        <v>75.17</v>
      </c>
      <c r="L42" s="100">
        <v>43431080</v>
      </c>
      <c r="M42" s="100">
        <v>264215305</v>
      </c>
      <c r="N42" s="102">
        <v>75.17</v>
      </c>
    </row>
    <row r="43" spans="1:14" x14ac:dyDescent="0.25">
      <c r="A43" t="s">
        <v>1352</v>
      </c>
      <c r="B43" s="101" t="s">
        <v>58</v>
      </c>
      <c r="C43" s="112" t="s">
        <v>59</v>
      </c>
      <c r="D43" s="107">
        <v>675492000</v>
      </c>
      <c r="E43" s="99">
        <v>0</v>
      </c>
      <c r="F43" s="110">
        <v>675492000</v>
      </c>
      <c r="G43" s="108">
        <v>0</v>
      </c>
      <c r="H43" s="100">
        <v>675492000</v>
      </c>
      <c r="I43" s="100">
        <v>43097430</v>
      </c>
      <c r="J43" s="100">
        <v>528430710</v>
      </c>
      <c r="K43" s="99">
        <v>78.23</v>
      </c>
      <c r="L43" s="100">
        <v>86862160</v>
      </c>
      <c r="M43" s="100">
        <v>528430710</v>
      </c>
      <c r="N43" s="102">
        <v>78.23</v>
      </c>
    </row>
    <row r="44" spans="1:14" x14ac:dyDescent="0.25">
      <c r="A44" t="s">
        <v>1352</v>
      </c>
      <c r="B44" s="101" t="s">
        <v>60</v>
      </c>
      <c r="C44" s="112" t="s">
        <v>61</v>
      </c>
      <c r="D44" s="107">
        <v>15736000</v>
      </c>
      <c r="E44" s="99">
        <v>0</v>
      </c>
      <c r="F44" s="110">
        <v>15736000</v>
      </c>
      <c r="G44" s="108">
        <v>0</v>
      </c>
      <c r="H44" s="100">
        <v>15736000</v>
      </c>
      <c r="I44" s="100">
        <v>2162483</v>
      </c>
      <c r="J44" s="100">
        <v>15090696</v>
      </c>
      <c r="K44" s="99">
        <v>95.9</v>
      </c>
      <c r="L44" s="100">
        <v>3206030</v>
      </c>
      <c r="M44" s="100">
        <v>15090696</v>
      </c>
      <c r="N44" s="102">
        <v>95.9</v>
      </c>
    </row>
    <row r="45" spans="1:14" x14ac:dyDescent="0.25">
      <c r="A45" t="s">
        <v>1352</v>
      </c>
      <c r="B45" s="101" t="s">
        <v>62</v>
      </c>
      <c r="C45" s="112" t="s">
        <v>63</v>
      </c>
      <c r="D45" s="107">
        <v>25799125000</v>
      </c>
      <c r="E45" s="100">
        <v>-1658872813</v>
      </c>
      <c r="F45" s="110">
        <v>24140252187</v>
      </c>
      <c r="G45" s="108">
        <v>0</v>
      </c>
      <c r="H45" s="100">
        <v>24140252187</v>
      </c>
      <c r="I45" s="100">
        <v>6638339226</v>
      </c>
      <c r="J45" s="100">
        <v>22126445131</v>
      </c>
      <c r="K45" s="99">
        <v>91.66</v>
      </c>
      <c r="L45" s="100">
        <v>2872688545.8200002</v>
      </c>
      <c r="M45" s="100">
        <v>11097525177.610001</v>
      </c>
      <c r="N45" s="102">
        <v>45.97</v>
      </c>
    </row>
    <row r="46" spans="1:14" x14ac:dyDescent="0.25">
      <c r="A46" t="s">
        <v>1352</v>
      </c>
      <c r="B46" s="101" t="s">
        <v>80</v>
      </c>
      <c r="C46" s="112" t="s">
        <v>81</v>
      </c>
      <c r="D46" s="107">
        <v>6917000000</v>
      </c>
      <c r="E46" s="100">
        <v>-918745524</v>
      </c>
      <c r="F46" s="110">
        <v>5998254476</v>
      </c>
      <c r="G46" s="108">
        <v>0</v>
      </c>
      <c r="H46" s="100">
        <v>5998254476</v>
      </c>
      <c r="I46" s="100">
        <v>341815900</v>
      </c>
      <c r="J46" s="100">
        <v>5805469989</v>
      </c>
      <c r="K46" s="99">
        <v>96.79</v>
      </c>
      <c r="L46" s="100">
        <v>672690215</v>
      </c>
      <c r="M46" s="100">
        <v>3579878077</v>
      </c>
      <c r="N46" s="102">
        <v>59.68</v>
      </c>
    </row>
    <row r="47" spans="1:14" x14ac:dyDescent="0.25">
      <c r="A47" t="s">
        <v>1352</v>
      </c>
      <c r="B47" s="101" t="s">
        <v>162</v>
      </c>
      <c r="C47" s="112" t="s">
        <v>163</v>
      </c>
      <c r="D47" s="107">
        <v>117000000</v>
      </c>
      <c r="E47" s="99">
        <v>0</v>
      </c>
      <c r="F47" s="110">
        <v>117000000</v>
      </c>
      <c r="G47" s="108">
        <v>0</v>
      </c>
      <c r="H47" s="100">
        <v>117000000</v>
      </c>
      <c r="I47" s="99">
        <v>0</v>
      </c>
      <c r="J47" s="100">
        <v>85462021</v>
      </c>
      <c r="K47" s="99">
        <v>73.040000000000006</v>
      </c>
      <c r="L47" s="100">
        <v>13613526</v>
      </c>
      <c r="M47" s="100">
        <v>39957095</v>
      </c>
      <c r="N47" s="102">
        <v>34.15</v>
      </c>
    </row>
    <row r="48" spans="1:14" x14ac:dyDescent="0.25">
      <c r="A48" t="s">
        <v>1352</v>
      </c>
      <c r="B48" s="101" t="s">
        <v>82</v>
      </c>
      <c r="C48" s="112" t="s">
        <v>83</v>
      </c>
      <c r="D48" s="107">
        <v>6236000000</v>
      </c>
      <c r="E48" s="100">
        <v>-977745524</v>
      </c>
      <c r="F48" s="110">
        <v>5258254476</v>
      </c>
      <c r="G48" s="108">
        <v>0</v>
      </c>
      <c r="H48" s="100">
        <v>5258254476</v>
      </c>
      <c r="I48" s="100">
        <v>331640000</v>
      </c>
      <c r="J48" s="100">
        <v>5168031488</v>
      </c>
      <c r="K48" s="99">
        <v>98.28</v>
      </c>
      <c r="L48" s="100">
        <v>588276912</v>
      </c>
      <c r="M48" s="100">
        <v>3267514227</v>
      </c>
      <c r="N48" s="102">
        <v>62.14</v>
      </c>
    </row>
    <row r="49" spans="1:14" ht="31.5" x14ac:dyDescent="0.25">
      <c r="A49" t="s">
        <v>1352</v>
      </c>
      <c r="B49" s="101" t="s">
        <v>84</v>
      </c>
      <c r="C49" s="112" t="s">
        <v>85</v>
      </c>
      <c r="D49" s="107">
        <v>86000000</v>
      </c>
      <c r="E49" s="99">
        <v>0</v>
      </c>
      <c r="F49" s="110">
        <v>86000000</v>
      </c>
      <c r="G49" s="108">
        <v>0</v>
      </c>
      <c r="H49" s="100">
        <v>86000000</v>
      </c>
      <c r="I49" s="100">
        <v>10000000</v>
      </c>
      <c r="J49" s="100">
        <v>52100000</v>
      </c>
      <c r="K49" s="99">
        <v>60.58</v>
      </c>
      <c r="L49" s="100">
        <v>4055029</v>
      </c>
      <c r="M49" s="100">
        <v>23636675</v>
      </c>
      <c r="N49" s="102">
        <v>27.48</v>
      </c>
    </row>
    <row r="50" spans="1:14" x14ac:dyDescent="0.25">
      <c r="A50" t="s">
        <v>1352</v>
      </c>
      <c r="B50" s="101" t="s">
        <v>86</v>
      </c>
      <c r="C50" s="112" t="s">
        <v>87</v>
      </c>
      <c r="D50" s="107">
        <v>478000000</v>
      </c>
      <c r="E50" s="100">
        <v>48000000</v>
      </c>
      <c r="F50" s="110">
        <v>526000000</v>
      </c>
      <c r="G50" s="108">
        <v>0</v>
      </c>
      <c r="H50" s="100">
        <v>526000000</v>
      </c>
      <c r="I50" s="100">
        <v>175900</v>
      </c>
      <c r="J50" s="100">
        <v>490677026</v>
      </c>
      <c r="K50" s="99">
        <v>93.28</v>
      </c>
      <c r="L50" s="100">
        <v>66744748</v>
      </c>
      <c r="M50" s="100">
        <v>241821680</v>
      </c>
      <c r="N50" s="102">
        <v>45.97</v>
      </c>
    </row>
    <row r="51" spans="1:14" x14ac:dyDescent="0.25">
      <c r="A51" t="s">
        <v>1352</v>
      </c>
      <c r="B51" s="101" t="s">
        <v>88</v>
      </c>
      <c r="C51" s="112" t="s">
        <v>89</v>
      </c>
      <c r="D51" s="108">
        <v>0</v>
      </c>
      <c r="E51" s="100">
        <v>11000000</v>
      </c>
      <c r="F51" s="110">
        <v>11000000</v>
      </c>
      <c r="G51" s="108">
        <v>0</v>
      </c>
      <c r="H51" s="100">
        <v>11000000</v>
      </c>
      <c r="I51" s="99">
        <v>0</v>
      </c>
      <c r="J51" s="100">
        <v>9199454</v>
      </c>
      <c r="K51" s="99">
        <v>83.63</v>
      </c>
      <c r="L51" s="99">
        <v>0</v>
      </c>
      <c r="M51" s="100">
        <v>6948400</v>
      </c>
      <c r="N51" s="102">
        <v>63.17</v>
      </c>
    </row>
    <row r="52" spans="1:14" x14ac:dyDescent="0.25">
      <c r="A52" t="s">
        <v>1352</v>
      </c>
      <c r="B52" s="101" t="s">
        <v>90</v>
      </c>
      <c r="C52" s="112" t="s">
        <v>91</v>
      </c>
      <c r="D52" s="107">
        <v>18781125000</v>
      </c>
      <c r="E52" s="100">
        <v>-1821142274</v>
      </c>
      <c r="F52" s="110">
        <v>16959982726</v>
      </c>
      <c r="G52" s="108">
        <v>0</v>
      </c>
      <c r="H52" s="100">
        <v>16959982726</v>
      </c>
      <c r="I52" s="100">
        <v>6223551932</v>
      </c>
      <c r="J52" s="100">
        <v>15229014516</v>
      </c>
      <c r="K52" s="99">
        <v>89.79</v>
      </c>
      <c r="L52" s="100">
        <v>2127026937</v>
      </c>
      <c r="M52" s="100">
        <v>6425686476</v>
      </c>
      <c r="N52" s="102">
        <v>37.89</v>
      </c>
    </row>
    <row r="53" spans="1:14" x14ac:dyDescent="0.25">
      <c r="A53" t="s">
        <v>1352</v>
      </c>
      <c r="B53" s="101" t="s">
        <v>92</v>
      </c>
      <c r="C53" s="112" t="s">
        <v>93</v>
      </c>
      <c r="D53" s="107">
        <v>227000000</v>
      </c>
      <c r="E53" s="99">
        <v>0</v>
      </c>
      <c r="F53" s="110">
        <v>227000000</v>
      </c>
      <c r="G53" s="108">
        <v>0</v>
      </c>
      <c r="H53" s="100">
        <v>227000000</v>
      </c>
      <c r="I53" s="100">
        <v>17868155</v>
      </c>
      <c r="J53" s="100">
        <v>214417860</v>
      </c>
      <c r="K53" s="99">
        <v>94.46</v>
      </c>
      <c r="L53" s="100">
        <v>17868155</v>
      </c>
      <c r="M53" s="100">
        <v>214417860</v>
      </c>
      <c r="N53" s="102">
        <v>94.46</v>
      </c>
    </row>
    <row r="54" spans="1:14" x14ac:dyDescent="0.25">
      <c r="A54" t="s">
        <v>1352</v>
      </c>
      <c r="B54" s="101" t="s">
        <v>94</v>
      </c>
      <c r="C54" s="112" t="s">
        <v>95</v>
      </c>
      <c r="D54" s="107">
        <v>60000000</v>
      </c>
      <c r="E54" s="99">
        <v>0</v>
      </c>
      <c r="F54" s="110">
        <v>60000000</v>
      </c>
      <c r="G54" s="108">
        <v>0</v>
      </c>
      <c r="H54" s="100">
        <v>60000000</v>
      </c>
      <c r="I54" s="99">
        <v>0</v>
      </c>
      <c r="J54" s="100">
        <v>41607254</v>
      </c>
      <c r="K54" s="99">
        <v>69.349999999999994</v>
      </c>
      <c r="L54" s="100">
        <v>1936301</v>
      </c>
      <c r="M54" s="100">
        <v>23883455</v>
      </c>
      <c r="N54" s="102">
        <v>39.81</v>
      </c>
    </row>
    <row r="55" spans="1:14" ht="31.5" x14ac:dyDescent="0.25">
      <c r="A55" t="s">
        <v>1352</v>
      </c>
      <c r="B55" s="101" t="s">
        <v>96</v>
      </c>
      <c r="C55" s="112" t="s">
        <v>97</v>
      </c>
      <c r="D55" s="107">
        <v>7796000000</v>
      </c>
      <c r="E55" s="100">
        <v>-1495988655</v>
      </c>
      <c r="F55" s="110">
        <v>6300011345</v>
      </c>
      <c r="G55" s="108">
        <v>0</v>
      </c>
      <c r="H55" s="100">
        <v>6300011345</v>
      </c>
      <c r="I55" s="100">
        <v>4383333544</v>
      </c>
      <c r="J55" s="100">
        <v>5475571748</v>
      </c>
      <c r="K55" s="99">
        <v>86.91</v>
      </c>
      <c r="L55" s="100">
        <v>168329987</v>
      </c>
      <c r="M55" s="100">
        <v>744303626</v>
      </c>
      <c r="N55" s="102">
        <v>11.81</v>
      </c>
    </row>
    <row r="56" spans="1:14" x14ac:dyDescent="0.25">
      <c r="A56" t="s">
        <v>1352</v>
      </c>
      <c r="B56" s="101" t="s">
        <v>98</v>
      </c>
      <c r="C56" s="112" t="s">
        <v>99</v>
      </c>
      <c r="D56" s="107">
        <v>2279000000</v>
      </c>
      <c r="E56" s="100">
        <v>-576334619</v>
      </c>
      <c r="F56" s="110">
        <v>1702665381</v>
      </c>
      <c r="G56" s="108">
        <v>0</v>
      </c>
      <c r="H56" s="100">
        <v>1702665381</v>
      </c>
      <c r="I56" s="100">
        <v>539599758</v>
      </c>
      <c r="J56" s="100">
        <v>1394289481</v>
      </c>
      <c r="K56" s="99">
        <v>81.89</v>
      </c>
      <c r="L56" s="100">
        <v>109059782</v>
      </c>
      <c r="M56" s="100">
        <v>305337560</v>
      </c>
      <c r="N56" s="102">
        <v>17.93</v>
      </c>
    </row>
    <row r="57" spans="1:14" x14ac:dyDescent="0.25">
      <c r="A57" t="s">
        <v>1352</v>
      </c>
      <c r="B57" s="101" t="s">
        <v>100</v>
      </c>
      <c r="C57" s="112" t="s">
        <v>101</v>
      </c>
      <c r="D57" s="107">
        <v>4704210000</v>
      </c>
      <c r="E57" s="100">
        <v>-100000000</v>
      </c>
      <c r="F57" s="110">
        <v>4604210000</v>
      </c>
      <c r="G57" s="108">
        <v>0</v>
      </c>
      <c r="H57" s="100">
        <v>4604210000</v>
      </c>
      <c r="I57" s="100">
        <v>144058152</v>
      </c>
      <c r="J57" s="100">
        <v>4515726898</v>
      </c>
      <c r="K57" s="99">
        <v>98.08</v>
      </c>
      <c r="L57" s="100">
        <v>514452787</v>
      </c>
      <c r="M57" s="100">
        <v>2857589591</v>
      </c>
      <c r="N57" s="102">
        <v>62.06</v>
      </c>
    </row>
    <row r="58" spans="1:14" x14ac:dyDescent="0.25">
      <c r="A58" t="s">
        <v>1352</v>
      </c>
      <c r="B58" s="101" t="s">
        <v>102</v>
      </c>
      <c r="C58" s="112" t="s">
        <v>103</v>
      </c>
      <c r="D58" s="107">
        <v>2158000000</v>
      </c>
      <c r="E58" s="100">
        <v>-100000000</v>
      </c>
      <c r="F58" s="110">
        <v>2058000000</v>
      </c>
      <c r="G58" s="108">
        <v>0</v>
      </c>
      <c r="H58" s="100">
        <v>2058000000</v>
      </c>
      <c r="I58" s="100">
        <v>1550000</v>
      </c>
      <c r="J58" s="100">
        <v>1969516898</v>
      </c>
      <c r="K58" s="99">
        <v>95.7</v>
      </c>
      <c r="L58" s="100">
        <v>256375670</v>
      </c>
      <c r="M58" s="100">
        <v>935740640</v>
      </c>
      <c r="N58" s="102">
        <v>45.47</v>
      </c>
    </row>
    <row r="59" spans="1:14" x14ac:dyDescent="0.25">
      <c r="A59" t="s">
        <v>1352</v>
      </c>
      <c r="B59" s="101" t="s">
        <v>221</v>
      </c>
      <c r="C59" s="112" t="s">
        <v>222</v>
      </c>
      <c r="D59" s="107">
        <v>2546210000</v>
      </c>
      <c r="E59" s="99">
        <v>0</v>
      </c>
      <c r="F59" s="110">
        <v>2546210000</v>
      </c>
      <c r="G59" s="108">
        <v>0</v>
      </c>
      <c r="H59" s="100">
        <v>2546210000</v>
      </c>
      <c r="I59" s="100">
        <v>142508152</v>
      </c>
      <c r="J59" s="100">
        <v>2546210000</v>
      </c>
      <c r="K59" s="99">
        <v>100</v>
      </c>
      <c r="L59" s="100">
        <v>258077117</v>
      </c>
      <c r="M59" s="100">
        <v>1921848951</v>
      </c>
      <c r="N59" s="102">
        <v>75.48</v>
      </c>
    </row>
    <row r="60" spans="1:14" x14ac:dyDescent="0.25">
      <c r="A60" t="s">
        <v>1352</v>
      </c>
      <c r="B60" s="101" t="s">
        <v>104</v>
      </c>
      <c r="C60" s="112" t="s">
        <v>105</v>
      </c>
      <c r="D60" s="107">
        <v>968000000</v>
      </c>
      <c r="E60" s="100">
        <v>23166000</v>
      </c>
      <c r="F60" s="110">
        <v>991166000</v>
      </c>
      <c r="G60" s="108">
        <v>0</v>
      </c>
      <c r="H60" s="100">
        <v>991166000</v>
      </c>
      <c r="I60" s="100">
        <v>989277127</v>
      </c>
      <c r="J60" s="100">
        <v>990287459</v>
      </c>
      <c r="K60" s="99">
        <v>99.91</v>
      </c>
      <c r="L60" s="100">
        <v>978191569</v>
      </c>
      <c r="M60" s="100">
        <v>979201901</v>
      </c>
      <c r="N60" s="102">
        <v>98.79</v>
      </c>
    </row>
    <row r="61" spans="1:14" x14ac:dyDescent="0.25">
      <c r="A61" t="s">
        <v>1352</v>
      </c>
      <c r="B61" s="101" t="s">
        <v>106</v>
      </c>
      <c r="C61" s="112" t="s">
        <v>107</v>
      </c>
      <c r="D61" s="107">
        <v>968000000</v>
      </c>
      <c r="E61" s="100">
        <v>23166000</v>
      </c>
      <c r="F61" s="110">
        <v>991166000</v>
      </c>
      <c r="G61" s="108">
        <v>0</v>
      </c>
      <c r="H61" s="100">
        <v>991166000</v>
      </c>
      <c r="I61" s="100">
        <v>989277127</v>
      </c>
      <c r="J61" s="100">
        <v>990287459</v>
      </c>
      <c r="K61" s="99">
        <v>99.91</v>
      </c>
      <c r="L61" s="100">
        <v>978191569</v>
      </c>
      <c r="M61" s="100">
        <v>979201901</v>
      </c>
      <c r="N61" s="102">
        <v>98.79</v>
      </c>
    </row>
    <row r="62" spans="1:14" x14ac:dyDescent="0.25">
      <c r="A62" t="s">
        <v>1352</v>
      </c>
      <c r="B62" s="101" t="s">
        <v>108</v>
      </c>
      <c r="C62" s="112" t="s">
        <v>109</v>
      </c>
      <c r="D62" s="107">
        <v>927415000</v>
      </c>
      <c r="E62" s="99">
        <v>0</v>
      </c>
      <c r="F62" s="110">
        <v>927415000</v>
      </c>
      <c r="G62" s="108">
        <v>0</v>
      </c>
      <c r="H62" s="100">
        <v>927415000</v>
      </c>
      <c r="I62" s="100">
        <v>47445976</v>
      </c>
      <c r="J62" s="100">
        <v>649066407</v>
      </c>
      <c r="K62" s="99">
        <v>69.989999999999995</v>
      </c>
      <c r="L62" s="100">
        <v>48525226</v>
      </c>
      <c r="M62" s="100">
        <v>648020397</v>
      </c>
      <c r="N62" s="102">
        <v>69.87</v>
      </c>
    </row>
    <row r="63" spans="1:14" x14ac:dyDescent="0.25">
      <c r="A63" t="s">
        <v>1352</v>
      </c>
      <c r="B63" s="101" t="s">
        <v>110</v>
      </c>
      <c r="C63" s="112" t="s">
        <v>111</v>
      </c>
      <c r="D63" s="107">
        <v>347200000</v>
      </c>
      <c r="E63" s="99">
        <v>0</v>
      </c>
      <c r="F63" s="110">
        <v>347200000</v>
      </c>
      <c r="G63" s="108">
        <v>0</v>
      </c>
      <c r="H63" s="100">
        <v>347200000</v>
      </c>
      <c r="I63" s="100">
        <v>21403050</v>
      </c>
      <c r="J63" s="100">
        <v>261949094</v>
      </c>
      <c r="K63" s="99">
        <v>75.45</v>
      </c>
      <c r="L63" s="100">
        <v>21403050</v>
      </c>
      <c r="M63" s="100">
        <v>261949094</v>
      </c>
      <c r="N63" s="102">
        <v>75.45</v>
      </c>
    </row>
    <row r="64" spans="1:14" x14ac:dyDescent="0.25">
      <c r="A64" t="s">
        <v>1352</v>
      </c>
      <c r="B64" s="101" t="s">
        <v>112</v>
      </c>
      <c r="C64" s="112" t="s">
        <v>113</v>
      </c>
      <c r="D64" s="107">
        <v>47749000</v>
      </c>
      <c r="E64" s="99">
        <v>0</v>
      </c>
      <c r="F64" s="110">
        <v>47749000</v>
      </c>
      <c r="G64" s="108">
        <v>0</v>
      </c>
      <c r="H64" s="100">
        <v>47749000</v>
      </c>
      <c r="I64" s="100">
        <v>13199438</v>
      </c>
      <c r="J64" s="100">
        <v>34024268</v>
      </c>
      <c r="K64" s="99">
        <v>71.260000000000005</v>
      </c>
      <c r="L64" s="100">
        <v>13199438</v>
      </c>
      <c r="M64" s="100">
        <v>34024268</v>
      </c>
      <c r="N64" s="102">
        <v>71.260000000000005</v>
      </c>
    </row>
    <row r="65" spans="1:14" x14ac:dyDescent="0.25">
      <c r="A65" t="s">
        <v>1352</v>
      </c>
      <c r="B65" s="101" t="s">
        <v>114</v>
      </c>
      <c r="C65" s="112" t="s">
        <v>115</v>
      </c>
      <c r="D65" s="107">
        <v>35816000</v>
      </c>
      <c r="E65" s="99">
        <v>0</v>
      </c>
      <c r="F65" s="110">
        <v>35816000</v>
      </c>
      <c r="G65" s="108">
        <v>0</v>
      </c>
      <c r="H65" s="100">
        <v>35816000</v>
      </c>
      <c r="I65" s="99">
        <v>0</v>
      </c>
      <c r="J65" s="100">
        <v>20993420</v>
      </c>
      <c r="K65" s="99">
        <v>58.61</v>
      </c>
      <c r="L65" s="100">
        <v>1079250</v>
      </c>
      <c r="M65" s="100">
        <v>19947410</v>
      </c>
      <c r="N65" s="102">
        <v>55.69</v>
      </c>
    </row>
    <row r="66" spans="1:14" x14ac:dyDescent="0.25">
      <c r="A66" t="s">
        <v>1352</v>
      </c>
      <c r="B66" s="101" t="s">
        <v>116</v>
      </c>
      <c r="C66" s="112" t="s">
        <v>117</v>
      </c>
      <c r="D66" s="107">
        <v>496650000</v>
      </c>
      <c r="E66" s="99">
        <v>0</v>
      </c>
      <c r="F66" s="110">
        <v>496650000</v>
      </c>
      <c r="G66" s="108">
        <v>0</v>
      </c>
      <c r="H66" s="100">
        <v>496650000</v>
      </c>
      <c r="I66" s="100">
        <v>12843488</v>
      </c>
      <c r="J66" s="100">
        <v>332099625</v>
      </c>
      <c r="K66" s="99">
        <v>66.87</v>
      </c>
      <c r="L66" s="100">
        <v>12843488</v>
      </c>
      <c r="M66" s="100">
        <v>332099625</v>
      </c>
      <c r="N66" s="102">
        <v>66.87</v>
      </c>
    </row>
    <row r="67" spans="1:14" x14ac:dyDescent="0.25">
      <c r="A67" t="s">
        <v>1352</v>
      </c>
      <c r="B67" s="101" t="s">
        <v>118</v>
      </c>
      <c r="C67" s="112" t="s">
        <v>119</v>
      </c>
      <c r="D67" s="107">
        <v>596500000</v>
      </c>
      <c r="E67" s="99">
        <v>0</v>
      </c>
      <c r="F67" s="110">
        <v>596500000</v>
      </c>
      <c r="G67" s="108">
        <v>0</v>
      </c>
      <c r="H67" s="100">
        <v>596500000</v>
      </c>
      <c r="I67" s="99">
        <v>0</v>
      </c>
      <c r="J67" s="100">
        <v>517218039</v>
      </c>
      <c r="K67" s="99">
        <v>86.71</v>
      </c>
      <c r="L67" s="100">
        <v>45703940</v>
      </c>
      <c r="M67" s="100">
        <v>62265712</v>
      </c>
      <c r="N67" s="102">
        <v>10.44</v>
      </c>
    </row>
    <row r="68" spans="1:14" x14ac:dyDescent="0.25">
      <c r="A68" t="s">
        <v>1352</v>
      </c>
      <c r="B68" s="101" t="s">
        <v>120</v>
      </c>
      <c r="C68" s="112" t="s">
        <v>121</v>
      </c>
      <c r="D68" s="107">
        <v>545000000</v>
      </c>
      <c r="E68" s="99">
        <v>0</v>
      </c>
      <c r="F68" s="110">
        <v>545000000</v>
      </c>
      <c r="G68" s="108">
        <v>0</v>
      </c>
      <c r="H68" s="100">
        <v>545000000</v>
      </c>
      <c r="I68" s="99">
        <v>0</v>
      </c>
      <c r="J68" s="100">
        <v>477218039</v>
      </c>
      <c r="K68" s="99">
        <v>87.56</v>
      </c>
      <c r="L68" s="100">
        <v>36369071</v>
      </c>
      <c r="M68" s="100">
        <v>52930843</v>
      </c>
      <c r="N68" s="102">
        <v>9.7100000000000009</v>
      </c>
    </row>
    <row r="69" spans="1:14" x14ac:dyDescent="0.25">
      <c r="A69" t="s">
        <v>1352</v>
      </c>
      <c r="B69" s="101" t="s">
        <v>223</v>
      </c>
      <c r="C69" s="112" t="s">
        <v>224</v>
      </c>
      <c r="D69" s="107">
        <v>51500000</v>
      </c>
      <c r="E69" s="99">
        <v>0</v>
      </c>
      <c r="F69" s="110">
        <v>51500000</v>
      </c>
      <c r="G69" s="108">
        <v>0</v>
      </c>
      <c r="H69" s="100">
        <v>51500000</v>
      </c>
      <c r="I69" s="99">
        <v>0</v>
      </c>
      <c r="J69" s="100">
        <v>40000000</v>
      </c>
      <c r="K69" s="99">
        <v>77.67</v>
      </c>
      <c r="L69" s="100">
        <v>9334869</v>
      </c>
      <c r="M69" s="100">
        <v>9334869</v>
      </c>
      <c r="N69" s="102">
        <v>18.13</v>
      </c>
    </row>
    <row r="70" spans="1:14" x14ac:dyDescent="0.25">
      <c r="A70" t="s">
        <v>1352</v>
      </c>
      <c r="B70" s="101" t="s">
        <v>122</v>
      </c>
      <c r="C70" s="112" t="s">
        <v>123</v>
      </c>
      <c r="D70" s="107">
        <v>800000000</v>
      </c>
      <c r="E70" s="100">
        <v>288355000</v>
      </c>
      <c r="F70" s="110">
        <v>1088355000</v>
      </c>
      <c r="G70" s="108">
        <v>0</v>
      </c>
      <c r="H70" s="100">
        <v>1088355000</v>
      </c>
      <c r="I70" s="100">
        <v>101969220</v>
      </c>
      <c r="J70" s="100">
        <v>1059976220</v>
      </c>
      <c r="K70" s="99">
        <v>97.39</v>
      </c>
      <c r="L70" s="100">
        <v>210144696</v>
      </c>
      <c r="M70" s="100">
        <v>438991543</v>
      </c>
      <c r="N70" s="102">
        <v>40.340000000000003</v>
      </c>
    </row>
    <row r="71" spans="1:14" x14ac:dyDescent="0.25">
      <c r="A71" t="s">
        <v>1352</v>
      </c>
      <c r="B71" s="101" t="s">
        <v>124</v>
      </c>
      <c r="C71" s="112" t="s">
        <v>125</v>
      </c>
      <c r="D71" s="107">
        <v>156000000</v>
      </c>
      <c r="E71" s="100">
        <v>39660000</v>
      </c>
      <c r="F71" s="110">
        <v>195660000</v>
      </c>
      <c r="G71" s="108">
        <v>0</v>
      </c>
      <c r="H71" s="100">
        <v>195660000</v>
      </c>
      <c r="I71" s="99">
        <v>0</v>
      </c>
      <c r="J71" s="100">
        <v>188129288</v>
      </c>
      <c r="K71" s="99">
        <v>96.15</v>
      </c>
      <c r="L71" s="100">
        <v>22529494</v>
      </c>
      <c r="M71" s="100">
        <v>94843401</v>
      </c>
      <c r="N71" s="102">
        <v>48.47</v>
      </c>
    </row>
    <row r="72" spans="1:14" x14ac:dyDescent="0.25">
      <c r="A72" t="s">
        <v>1352</v>
      </c>
      <c r="B72" s="101" t="s">
        <v>126</v>
      </c>
      <c r="C72" s="112" t="s">
        <v>127</v>
      </c>
      <c r="D72" s="107">
        <v>267000000</v>
      </c>
      <c r="E72" s="99">
        <v>0</v>
      </c>
      <c r="F72" s="110">
        <v>267000000</v>
      </c>
      <c r="G72" s="108">
        <v>0</v>
      </c>
      <c r="H72" s="100">
        <v>267000000</v>
      </c>
      <c r="I72" s="99">
        <v>0</v>
      </c>
      <c r="J72" s="100">
        <v>182723862</v>
      </c>
      <c r="K72" s="99">
        <v>68.44</v>
      </c>
      <c r="L72" s="100">
        <v>10285000</v>
      </c>
      <c r="M72" s="100">
        <v>56831430</v>
      </c>
      <c r="N72" s="102">
        <v>21.29</v>
      </c>
    </row>
    <row r="73" spans="1:14" x14ac:dyDescent="0.25">
      <c r="A73" t="s">
        <v>1352</v>
      </c>
      <c r="B73" s="101" t="s">
        <v>64</v>
      </c>
      <c r="C73" s="112" t="s">
        <v>65</v>
      </c>
      <c r="D73" s="107">
        <v>101000000</v>
      </c>
      <c r="E73" s="100">
        <v>1081014985</v>
      </c>
      <c r="F73" s="110">
        <v>1182014985</v>
      </c>
      <c r="G73" s="108">
        <v>0</v>
      </c>
      <c r="H73" s="100">
        <v>1182014985</v>
      </c>
      <c r="I73" s="100">
        <v>72971394</v>
      </c>
      <c r="J73" s="100">
        <v>1091960626</v>
      </c>
      <c r="K73" s="99">
        <v>92.38</v>
      </c>
      <c r="L73" s="100">
        <v>72971393.819999993</v>
      </c>
      <c r="M73" s="100">
        <v>1091960624.6099999</v>
      </c>
      <c r="N73" s="102">
        <v>92.38</v>
      </c>
    </row>
    <row r="74" spans="1:14" x14ac:dyDescent="0.25">
      <c r="A74" t="s">
        <v>1352</v>
      </c>
      <c r="B74" s="101" t="s">
        <v>66</v>
      </c>
      <c r="C74" s="112" t="s">
        <v>67</v>
      </c>
      <c r="D74" s="108">
        <v>0</v>
      </c>
      <c r="E74" s="100">
        <v>1078514985</v>
      </c>
      <c r="F74" s="110">
        <v>1078514985</v>
      </c>
      <c r="G74" s="108">
        <v>0</v>
      </c>
      <c r="H74" s="100">
        <v>1078514985</v>
      </c>
      <c r="I74" s="100">
        <v>70172000</v>
      </c>
      <c r="J74" s="100">
        <v>1044601985</v>
      </c>
      <c r="K74" s="99">
        <v>96.86</v>
      </c>
      <c r="L74" s="100">
        <v>70172000</v>
      </c>
      <c r="M74" s="100">
        <v>1044601985</v>
      </c>
      <c r="N74" s="102">
        <v>96.86</v>
      </c>
    </row>
    <row r="75" spans="1:14" x14ac:dyDescent="0.25">
      <c r="A75" t="s">
        <v>1352</v>
      </c>
      <c r="B75" s="101" t="s">
        <v>68</v>
      </c>
      <c r="C75" s="112" t="s">
        <v>69</v>
      </c>
      <c r="D75" s="108">
        <v>0</v>
      </c>
      <c r="E75" s="100">
        <v>1078514985</v>
      </c>
      <c r="F75" s="110">
        <v>1078514985</v>
      </c>
      <c r="G75" s="108">
        <v>0</v>
      </c>
      <c r="H75" s="100">
        <v>1078514985</v>
      </c>
      <c r="I75" s="100">
        <v>70172000</v>
      </c>
      <c r="J75" s="100">
        <v>1044601985</v>
      </c>
      <c r="K75" s="99">
        <v>96.86</v>
      </c>
      <c r="L75" s="100">
        <v>70172000</v>
      </c>
      <c r="M75" s="100">
        <v>1044601985</v>
      </c>
      <c r="N75" s="102">
        <v>96.86</v>
      </c>
    </row>
    <row r="76" spans="1:14" ht="31.5" x14ac:dyDescent="0.25">
      <c r="A76" t="s">
        <v>1352</v>
      </c>
      <c r="B76" s="101" t="s">
        <v>130</v>
      </c>
      <c r="C76" s="112" t="s">
        <v>595</v>
      </c>
      <c r="D76" s="107">
        <v>41000000</v>
      </c>
      <c r="E76" s="100">
        <v>2500000</v>
      </c>
      <c r="F76" s="110">
        <v>43500000</v>
      </c>
      <c r="G76" s="108">
        <v>0</v>
      </c>
      <c r="H76" s="100">
        <v>43500000</v>
      </c>
      <c r="I76" s="100">
        <v>1434969</v>
      </c>
      <c r="J76" s="100">
        <v>42877354</v>
      </c>
      <c r="K76" s="99">
        <v>98.57</v>
      </c>
      <c r="L76" s="100">
        <v>1434969</v>
      </c>
      <c r="M76" s="100">
        <v>42877354</v>
      </c>
      <c r="N76" s="102">
        <v>98.57</v>
      </c>
    </row>
    <row r="77" spans="1:14" x14ac:dyDescent="0.25">
      <c r="A77" t="s">
        <v>1352</v>
      </c>
      <c r="B77" s="101" t="s">
        <v>225</v>
      </c>
      <c r="C77" s="112" t="s">
        <v>226</v>
      </c>
      <c r="D77" s="107">
        <v>60000000</v>
      </c>
      <c r="E77" s="99">
        <v>0</v>
      </c>
      <c r="F77" s="110">
        <v>60000000</v>
      </c>
      <c r="G77" s="108">
        <v>0</v>
      </c>
      <c r="H77" s="100">
        <v>60000000</v>
      </c>
      <c r="I77" s="100">
        <v>1364425</v>
      </c>
      <c r="J77" s="100">
        <v>4481287</v>
      </c>
      <c r="K77" s="99">
        <v>7.47</v>
      </c>
      <c r="L77" s="100">
        <v>1364424.82</v>
      </c>
      <c r="M77" s="100">
        <v>4481285.6100000003</v>
      </c>
      <c r="N77" s="102">
        <v>7.47</v>
      </c>
    </row>
    <row r="78" spans="1:14" ht="31.5" x14ac:dyDescent="0.25">
      <c r="A78" t="s">
        <v>1352</v>
      </c>
      <c r="B78" s="101" t="s">
        <v>227</v>
      </c>
      <c r="C78" s="112" t="s">
        <v>228</v>
      </c>
      <c r="D78" s="107">
        <v>230000000</v>
      </c>
      <c r="E78" s="100">
        <v>590879004</v>
      </c>
      <c r="F78" s="110">
        <v>820879004</v>
      </c>
      <c r="G78" s="108">
        <v>0</v>
      </c>
      <c r="H78" s="100">
        <v>820879004</v>
      </c>
      <c r="I78" s="100">
        <v>14757552</v>
      </c>
      <c r="J78" s="100">
        <v>778328966</v>
      </c>
      <c r="K78" s="99">
        <v>94.82</v>
      </c>
      <c r="L78" s="100">
        <v>14757552</v>
      </c>
      <c r="M78" s="100">
        <v>778328966</v>
      </c>
      <c r="N78" s="102">
        <v>94.82</v>
      </c>
    </row>
    <row r="79" spans="1:14" x14ac:dyDescent="0.25">
      <c r="A79" t="s">
        <v>1352</v>
      </c>
      <c r="B79" s="101" t="s">
        <v>229</v>
      </c>
      <c r="C79" s="112" t="s">
        <v>230</v>
      </c>
      <c r="D79" s="107">
        <v>230000000</v>
      </c>
      <c r="E79" s="100">
        <v>590879004</v>
      </c>
      <c r="F79" s="110">
        <v>820879004</v>
      </c>
      <c r="G79" s="108">
        <v>0</v>
      </c>
      <c r="H79" s="100">
        <v>820879004</v>
      </c>
      <c r="I79" s="100">
        <v>14757552</v>
      </c>
      <c r="J79" s="100">
        <v>778328966</v>
      </c>
      <c r="K79" s="99">
        <v>94.82</v>
      </c>
      <c r="L79" s="100">
        <v>14757552</v>
      </c>
      <c r="M79" s="100">
        <v>778328966</v>
      </c>
      <c r="N79" s="102">
        <v>94.82</v>
      </c>
    </row>
    <row r="80" spans="1:14" ht="31.5" x14ac:dyDescent="0.25">
      <c r="A80" t="s">
        <v>1352</v>
      </c>
      <c r="B80" s="101" t="s">
        <v>231</v>
      </c>
      <c r="C80" s="112" t="s">
        <v>1220</v>
      </c>
      <c r="D80" s="107">
        <v>10000000</v>
      </c>
      <c r="E80" s="100">
        <v>98258260</v>
      </c>
      <c r="F80" s="110">
        <v>108258260</v>
      </c>
      <c r="G80" s="108">
        <v>0</v>
      </c>
      <c r="H80" s="100">
        <v>108258260</v>
      </c>
      <c r="I80" s="100">
        <v>297552</v>
      </c>
      <c r="J80" s="100">
        <v>107177059</v>
      </c>
      <c r="K80" s="99">
        <v>99</v>
      </c>
      <c r="L80" s="100">
        <v>297552</v>
      </c>
      <c r="M80" s="100">
        <v>107177059</v>
      </c>
      <c r="N80" s="102">
        <v>99</v>
      </c>
    </row>
    <row r="81" spans="1:14" x14ac:dyDescent="0.25">
      <c r="A81" t="s">
        <v>1352</v>
      </c>
      <c r="B81" s="101" t="s">
        <v>232</v>
      </c>
      <c r="C81" s="112" t="s">
        <v>233</v>
      </c>
      <c r="D81" s="107">
        <v>200000000</v>
      </c>
      <c r="E81" s="99">
        <v>0</v>
      </c>
      <c r="F81" s="110">
        <v>200000000</v>
      </c>
      <c r="G81" s="108">
        <v>0</v>
      </c>
      <c r="H81" s="100">
        <v>200000000</v>
      </c>
      <c r="I81" s="100">
        <v>12460000</v>
      </c>
      <c r="J81" s="100">
        <v>174031163</v>
      </c>
      <c r="K81" s="99">
        <v>87.02</v>
      </c>
      <c r="L81" s="100">
        <v>12460000</v>
      </c>
      <c r="M81" s="100">
        <v>174031163</v>
      </c>
      <c r="N81" s="102">
        <v>87.02</v>
      </c>
    </row>
    <row r="82" spans="1:14" x14ac:dyDescent="0.25">
      <c r="A82" t="s">
        <v>1352</v>
      </c>
      <c r="B82" s="101" t="s">
        <v>234</v>
      </c>
      <c r="C82" s="112" t="s">
        <v>235</v>
      </c>
      <c r="D82" s="107">
        <v>20000000</v>
      </c>
      <c r="E82" s="99">
        <v>0</v>
      </c>
      <c r="F82" s="110">
        <v>20000000</v>
      </c>
      <c r="G82" s="108">
        <v>0</v>
      </c>
      <c r="H82" s="100">
        <v>20000000</v>
      </c>
      <c r="I82" s="100">
        <v>2000000</v>
      </c>
      <c r="J82" s="100">
        <v>4500000</v>
      </c>
      <c r="K82" s="99">
        <v>22.5</v>
      </c>
      <c r="L82" s="100">
        <v>2000000</v>
      </c>
      <c r="M82" s="100">
        <v>4500000</v>
      </c>
      <c r="N82" s="102">
        <v>22.5</v>
      </c>
    </row>
    <row r="83" spans="1:14" x14ac:dyDescent="0.25">
      <c r="A83" t="s">
        <v>1352</v>
      </c>
      <c r="B83" s="101" t="s">
        <v>236</v>
      </c>
      <c r="C83" s="112" t="s">
        <v>237</v>
      </c>
      <c r="D83" s="108">
        <v>0</v>
      </c>
      <c r="E83" s="100">
        <v>492620744</v>
      </c>
      <c r="F83" s="110">
        <v>492620744</v>
      </c>
      <c r="G83" s="108">
        <v>0</v>
      </c>
      <c r="H83" s="100">
        <v>492620744</v>
      </c>
      <c r="I83" s="99">
        <v>0</v>
      </c>
      <c r="J83" s="100">
        <v>492620744</v>
      </c>
      <c r="K83" s="99">
        <v>100</v>
      </c>
      <c r="L83" s="99">
        <v>0</v>
      </c>
      <c r="M83" s="100">
        <v>492620744</v>
      </c>
      <c r="N83" s="102">
        <v>100</v>
      </c>
    </row>
    <row r="84" spans="1:14" x14ac:dyDescent="0.25">
      <c r="A84" t="s">
        <v>1352</v>
      </c>
      <c r="B84" s="101" t="s">
        <v>131</v>
      </c>
      <c r="C84" s="112" t="s">
        <v>132</v>
      </c>
      <c r="D84" s="108">
        <v>0</v>
      </c>
      <c r="E84" s="100">
        <v>124780043</v>
      </c>
      <c r="F84" s="110">
        <v>124780043</v>
      </c>
      <c r="G84" s="108">
        <v>0</v>
      </c>
      <c r="H84" s="100">
        <v>124780043</v>
      </c>
      <c r="I84" s="100">
        <v>1575802</v>
      </c>
      <c r="J84" s="100">
        <v>124778974</v>
      </c>
      <c r="K84" s="99">
        <v>100</v>
      </c>
      <c r="L84" s="100">
        <v>1575802</v>
      </c>
      <c r="M84" s="100">
        <v>124778974</v>
      </c>
      <c r="N84" s="102">
        <v>100</v>
      </c>
    </row>
    <row r="85" spans="1:14" x14ac:dyDescent="0.25">
      <c r="A85" t="s">
        <v>1352</v>
      </c>
      <c r="B85" s="101" t="s">
        <v>133</v>
      </c>
      <c r="C85" s="112" t="s">
        <v>134</v>
      </c>
      <c r="D85" s="107">
        <v>32542233000</v>
      </c>
      <c r="E85" s="99">
        <v>0</v>
      </c>
      <c r="F85" s="110">
        <v>32542233000</v>
      </c>
      <c r="G85" s="108">
        <v>0</v>
      </c>
      <c r="H85" s="100">
        <v>32542233000</v>
      </c>
      <c r="I85" s="100">
        <v>6774585640</v>
      </c>
      <c r="J85" s="100">
        <v>27894190481</v>
      </c>
      <c r="K85" s="99">
        <v>85.72</v>
      </c>
      <c r="L85" s="100">
        <v>4122356318</v>
      </c>
      <c r="M85" s="100">
        <v>13583480627</v>
      </c>
      <c r="N85" s="102">
        <v>41.74</v>
      </c>
    </row>
    <row r="86" spans="1:14" x14ac:dyDescent="0.25">
      <c r="A86" t="s">
        <v>1352</v>
      </c>
      <c r="B86" s="101" t="s">
        <v>135</v>
      </c>
      <c r="C86" s="112" t="s">
        <v>136</v>
      </c>
      <c r="D86" s="107">
        <v>32542233000</v>
      </c>
      <c r="E86" s="100">
        <v>-11020450</v>
      </c>
      <c r="F86" s="110">
        <v>32531212550</v>
      </c>
      <c r="G86" s="108">
        <v>0</v>
      </c>
      <c r="H86" s="100">
        <v>32531212550</v>
      </c>
      <c r="I86" s="100">
        <v>6774585640</v>
      </c>
      <c r="J86" s="100">
        <v>27883170031</v>
      </c>
      <c r="K86" s="99">
        <v>85.71</v>
      </c>
      <c r="L86" s="100">
        <v>4122356318</v>
      </c>
      <c r="M86" s="100">
        <v>13572460177</v>
      </c>
      <c r="N86" s="102">
        <v>41.72</v>
      </c>
    </row>
    <row r="87" spans="1:14" x14ac:dyDescent="0.25">
      <c r="A87" t="s">
        <v>1352</v>
      </c>
      <c r="B87" s="101" t="s">
        <v>137</v>
      </c>
      <c r="C87" s="112" t="s">
        <v>138</v>
      </c>
      <c r="D87" s="107">
        <v>32542233000</v>
      </c>
      <c r="E87" s="100">
        <v>-11020450</v>
      </c>
      <c r="F87" s="110">
        <v>32531212550</v>
      </c>
      <c r="G87" s="108">
        <v>0</v>
      </c>
      <c r="H87" s="100">
        <v>32531212550</v>
      </c>
      <c r="I87" s="100">
        <v>6774585640</v>
      </c>
      <c r="J87" s="100">
        <v>27883170031</v>
      </c>
      <c r="K87" s="99">
        <v>85.71</v>
      </c>
      <c r="L87" s="100">
        <v>4122356318</v>
      </c>
      <c r="M87" s="100">
        <v>13572460177</v>
      </c>
      <c r="N87" s="102">
        <v>41.72</v>
      </c>
    </row>
    <row r="88" spans="1:14" ht="31.5" x14ac:dyDescent="0.25">
      <c r="A88" t="s">
        <v>1352</v>
      </c>
      <c r="B88" s="101" t="s">
        <v>139</v>
      </c>
      <c r="C88" s="112" t="s">
        <v>960</v>
      </c>
      <c r="D88" s="107">
        <v>32542233000</v>
      </c>
      <c r="E88" s="100">
        <v>-11020450</v>
      </c>
      <c r="F88" s="110">
        <v>32531212550</v>
      </c>
      <c r="G88" s="108">
        <v>0</v>
      </c>
      <c r="H88" s="100">
        <v>32531212550</v>
      </c>
      <c r="I88" s="100">
        <v>6774585640</v>
      </c>
      <c r="J88" s="100">
        <v>27883170031</v>
      </c>
      <c r="K88" s="99">
        <v>85.71</v>
      </c>
      <c r="L88" s="100">
        <v>4122356318</v>
      </c>
      <c r="M88" s="100">
        <v>13572460177</v>
      </c>
      <c r="N88" s="102">
        <v>41.72</v>
      </c>
    </row>
    <row r="89" spans="1:14" ht="47.25" x14ac:dyDescent="0.25">
      <c r="A89" t="s">
        <v>1352</v>
      </c>
      <c r="B89" s="101" t="s">
        <v>140</v>
      </c>
      <c r="C89" s="112" t="s">
        <v>1001</v>
      </c>
      <c r="D89" s="107">
        <v>29500000</v>
      </c>
      <c r="E89" s="99">
        <v>0</v>
      </c>
      <c r="F89" s="110">
        <v>29500000</v>
      </c>
      <c r="G89" s="108">
        <v>0</v>
      </c>
      <c r="H89" s="100">
        <v>29500000</v>
      </c>
      <c r="I89" s="99">
        <v>0</v>
      </c>
      <c r="J89" s="100">
        <v>29500000</v>
      </c>
      <c r="K89" s="99">
        <v>100</v>
      </c>
      <c r="L89" s="99">
        <v>0</v>
      </c>
      <c r="M89" s="100">
        <v>29500000</v>
      </c>
      <c r="N89" s="102">
        <v>100</v>
      </c>
    </row>
    <row r="90" spans="1:14" ht="47.25" x14ac:dyDescent="0.25">
      <c r="A90" t="s">
        <v>1352</v>
      </c>
      <c r="B90" s="101" t="s">
        <v>238</v>
      </c>
      <c r="C90" s="112" t="s">
        <v>1221</v>
      </c>
      <c r="D90" s="107">
        <v>29500000</v>
      </c>
      <c r="E90" s="99">
        <v>0</v>
      </c>
      <c r="F90" s="110">
        <v>29500000</v>
      </c>
      <c r="G90" s="108">
        <v>0</v>
      </c>
      <c r="H90" s="100">
        <v>29500000</v>
      </c>
      <c r="I90" s="99">
        <v>0</v>
      </c>
      <c r="J90" s="100">
        <v>29500000</v>
      </c>
      <c r="K90" s="99">
        <v>100</v>
      </c>
      <c r="L90" s="99">
        <v>0</v>
      </c>
      <c r="M90" s="100">
        <v>29500000</v>
      </c>
      <c r="N90" s="102">
        <v>100</v>
      </c>
    </row>
    <row r="91" spans="1:14" ht="47.25" x14ac:dyDescent="0.25">
      <c r="A91" t="s">
        <v>1352</v>
      </c>
      <c r="B91" s="101" t="s">
        <v>239</v>
      </c>
      <c r="C91" s="112" t="s">
        <v>1222</v>
      </c>
      <c r="D91" s="107">
        <v>29500000</v>
      </c>
      <c r="E91" s="99">
        <v>0</v>
      </c>
      <c r="F91" s="110">
        <v>29500000</v>
      </c>
      <c r="G91" s="108">
        <v>0</v>
      </c>
      <c r="H91" s="100">
        <v>29500000</v>
      </c>
      <c r="I91" s="99">
        <v>0</v>
      </c>
      <c r="J91" s="100">
        <v>29500000</v>
      </c>
      <c r="K91" s="99">
        <v>100</v>
      </c>
      <c r="L91" s="99">
        <v>0</v>
      </c>
      <c r="M91" s="100">
        <v>29500000</v>
      </c>
      <c r="N91" s="102">
        <v>100</v>
      </c>
    </row>
    <row r="92" spans="1:14" ht="47.25" x14ac:dyDescent="0.25">
      <c r="A92" t="s">
        <v>1352</v>
      </c>
      <c r="B92" s="101" t="s">
        <v>149</v>
      </c>
      <c r="C92" s="112" t="s">
        <v>712</v>
      </c>
      <c r="D92" s="107">
        <v>18519250000</v>
      </c>
      <c r="E92" s="100">
        <v>-3291020450</v>
      </c>
      <c r="F92" s="110">
        <v>15228229550</v>
      </c>
      <c r="G92" s="108">
        <v>0</v>
      </c>
      <c r="H92" s="100">
        <v>15228229550</v>
      </c>
      <c r="I92" s="100">
        <v>2815543815</v>
      </c>
      <c r="J92" s="100">
        <v>12379966045</v>
      </c>
      <c r="K92" s="99">
        <v>81.3</v>
      </c>
      <c r="L92" s="100">
        <v>934487185</v>
      </c>
      <c r="M92" s="100">
        <v>4742192970</v>
      </c>
      <c r="N92" s="102">
        <v>31.14</v>
      </c>
    </row>
    <row r="93" spans="1:14" ht="31.5" x14ac:dyDescent="0.25">
      <c r="A93" t="s">
        <v>1352</v>
      </c>
      <c r="B93" s="101" t="s">
        <v>240</v>
      </c>
      <c r="C93" s="112" t="s">
        <v>1223</v>
      </c>
      <c r="D93" s="107">
        <v>1259986000</v>
      </c>
      <c r="E93" s="100">
        <v>-273132000</v>
      </c>
      <c r="F93" s="110">
        <v>986854000</v>
      </c>
      <c r="G93" s="108">
        <v>0</v>
      </c>
      <c r="H93" s="100">
        <v>986854000</v>
      </c>
      <c r="I93" s="99">
        <v>0</v>
      </c>
      <c r="J93" s="100">
        <v>858714240</v>
      </c>
      <c r="K93" s="99">
        <v>87.02</v>
      </c>
      <c r="L93" s="100">
        <v>98660956</v>
      </c>
      <c r="M93" s="100">
        <v>797537586</v>
      </c>
      <c r="N93" s="102">
        <v>80.819999999999993</v>
      </c>
    </row>
    <row r="94" spans="1:14" ht="31.5" x14ac:dyDescent="0.25">
      <c r="A94" t="s">
        <v>1352</v>
      </c>
      <c r="B94" s="101" t="s">
        <v>241</v>
      </c>
      <c r="C94" s="112" t="s">
        <v>1224</v>
      </c>
      <c r="D94" s="107">
        <v>1259986000</v>
      </c>
      <c r="E94" s="100">
        <v>-273132000</v>
      </c>
      <c r="F94" s="110">
        <v>986854000</v>
      </c>
      <c r="G94" s="108">
        <v>0</v>
      </c>
      <c r="H94" s="100">
        <v>986854000</v>
      </c>
      <c r="I94" s="99">
        <v>0</v>
      </c>
      <c r="J94" s="100">
        <v>858714240</v>
      </c>
      <c r="K94" s="99">
        <v>87.02</v>
      </c>
      <c r="L94" s="100">
        <v>98660956</v>
      </c>
      <c r="M94" s="100">
        <v>797537586</v>
      </c>
      <c r="N94" s="102">
        <v>80.819999999999993</v>
      </c>
    </row>
    <row r="95" spans="1:14" ht="31.5" x14ac:dyDescent="0.25">
      <c r="A95" t="s">
        <v>1352</v>
      </c>
      <c r="B95" s="101" t="s">
        <v>242</v>
      </c>
      <c r="C95" s="112" t="s">
        <v>1225</v>
      </c>
      <c r="D95" s="107">
        <v>1005000000</v>
      </c>
      <c r="E95" s="100">
        <v>-800419965</v>
      </c>
      <c r="F95" s="110">
        <v>204580035</v>
      </c>
      <c r="G95" s="108">
        <v>0</v>
      </c>
      <c r="H95" s="100">
        <v>204580035</v>
      </c>
      <c r="I95" s="99">
        <v>0</v>
      </c>
      <c r="J95" s="100">
        <v>204579597</v>
      </c>
      <c r="K95" s="99">
        <v>100</v>
      </c>
      <c r="L95" s="100">
        <v>36071435</v>
      </c>
      <c r="M95" s="100">
        <v>107641005</v>
      </c>
      <c r="N95" s="102">
        <v>52.62</v>
      </c>
    </row>
    <row r="96" spans="1:14" ht="47.25" x14ac:dyDescent="0.25">
      <c r="A96" t="s">
        <v>1352</v>
      </c>
      <c r="B96" s="101" t="s">
        <v>243</v>
      </c>
      <c r="C96" s="112" t="s">
        <v>1226</v>
      </c>
      <c r="D96" s="107">
        <v>1005000000</v>
      </c>
      <c r="E96" s="100">
        <v>-800419965</v>
      </c>
      <c r="F96" s="110">
        <v>204580035</v>
      </c>
      <c r="G96" s="108">
        <v>0</v>
      </c>
      <c r="H96" s="100">
        <v>204580035</v>
      </c>
      <c r="I96" s="99">
        <v>0</v>
      </c>
      <c r="J96" s="100">
        <v>204579597</v>
      </c>
      <c r="K96" s="99">
        <v>100</v>
      </c>
      <c r="L96" s="100">
        <v>36071435</v>
      </c>
      <c r="M96" s="100">
        <v>107641005</v>
      </c>
      <c r="N96" s="102">
        <v>52.62</v>
      </c>
    </row>
    <row r="97" spans="1:14" ht="31.5" x14ac:dyDescent="0.25">
      <c r="A97" t="s">
        <v>1352</v>
      </c>
      <c r="B97" s="101" t="s">
        <v>244</v>
      </c>
      <c r="C97" s="112" t="s">
        <v>1227</v>
      </c>
      <c r="D97" s="107">
        <v>285129000</v>
      </c>
      <c r="E97" s="100">
        <v>-285129000</v>
      </c>
      <c r="F97" s="102">
        <v>0</v>
      </c>
      <c r="G97" s="108">
        <v>0</v>
      </c>
      <c r="H97" s="99">
        <v>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102">
        <v>0</v>
      </c>
    </row>
    <row r="98" spans="1:14" ht="31.5" x14ac:dyDescent="0.25">
      <c r="A98" t="s">
        <v>1352</v>
      </c>
      <c r="B98" s="101" t="s">
        <v>245</v>
      </c>
      <c r="C98" s="112" t="s">
        <v>1228</v>
      </c>
      <c r="D98" s="107">
        <v>285129000</v>
      </c>
      <c r="E98" s="100">
        <v>-285129000</v>
      </c>
      <c r="F98" s="102">
        <v>0</v>
      </c>
      <c r="G98" s="108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102">
        <v>0</v>
      </c>
    </row>
    <row r="99" spans="1:14" ht="31.5" x14ac:dyDescent="0.25">
      <c r="A99" t="s">
        <v>1352</v>
      </c>
      <c r="B99" s="101" t="s">
        <v>246</v>
      </c>
      <c r="C99" s="112" t="s">
        <v>1229</v>
      </c>
      <c r="D99" s="107">
        <v>1151000000</v>
      </c>
      <c r="E99" s="100">
        <v>-331712000</v>
      </c>
      <c r="F99" s="110">
        <v>819288000</v>
      </c>
      <c r="G99" s="108">
        <v>0</v>
      </c>
      <c r="H99" s="100">
        <v>819288000</v>
      </c>
      <c r="I99" s="100">
        <v>206752500</v>
      </c>
      <c r="J99" s="100">
        <v>806752500</v>
      </c>
      <c r="K99" s="99">
        <v>98.47</v>
      </c>
      <c r="L99" s="100">
        <v>271812017</v>
      </c>
      <c r="M99" s="100">
        <v>285985446</v>
      </c>
      <c r="N99" s="102">
        <v>34.909999999999997</v>
      </c>
    </row>
    <row r="100" spans="1:14" ht="31.5" x14ac:dyDescent="0.25">
      <c r="A100" t="s">
        <v>1352</v>
      </c>
      <c r="B100" s="101" t="s">
        <v>247</v>
      </c>
      <c r="C100" s="112" t="s">
        <v>1230</v>
      </c>
      <c r="D100" s="107">
        <v>1151000000</v>
      </c>
      <c r="E100" s="100">
        <v>-331712000</v>
      </c>
      <c r="F100" s="110">
        <v>819288000</v>
      </c>
      <c r="G100" s="108">
        <v>0</v>
      </c>
      <c r="H100" s="100">
        <v>819288000</v>
      </c>
      <c r="I100" s="100">
        <v>206752500</v>
      </c>
      <c r="J100" s="100">
        <v>806752500</v>
      </c>
      <c r="K100" s="99">
        <v>98.47</v>
      </c>
      <c r="L100" s="100">
        <v>271812017</v>
      </c>
      <c r="M100" s="100">
        <v>285985446</v>
      </c>
      <c r="N100" s="102">
        <v>34.909999999999997</v>
      </c>
    </row>
    <row r="101" spans="1:14" x14ac:dyDescent="0.25">
      <c r="A101" t="s">
        <v>1352</v>
      </c>
      <c r="B101" s="101" t="s">
        <v>248</v>
      </c>
      <c r="C101" s="112" t="s">
        <v>249</v>
      </c>
      <c r="D101" s="107">
        <v>2715178000</v>
      </c>
      <c r="E101" s="100">
        <v>808700965</v>
      </c>
      <c r="F101" s="110">
        <v>3523878965</v>
      </c>
      <c r="G101" s="108">
        <v>0</v>
      </c>
      <c r="H101" s="100">
        <v>3523878965</v>
      </c>
      <c r="I101" s="100">
        <v>447800000</v>
      </c>
      <c r="J101" s="100">
        <v>2421266165</v>
      </c>
      <c r="K101" s="99">
        <v>68.709999999999994</v>
      </c>
      <c r="L101" s="100">
        <v>246392308</v>
      </c>
      <c r="M101" s="100">
        <v>988282881</v>
      </c>
      <c r="N101" s="102">
        <v>28.05</v>
      </c>
    </row>
    <row r="102" spans="1:14" ht="31.5" x14ac:dyDescent="0.25">
      <c r="A102" t="s">
        <v>1352</v>
      </c>
      <c r="B102" s="101" t="s">
        <v>250</v>
      </c>
      <c r="C102" s="112" t="s">
        <v>1231</v>
      </c>
      <c r="D102" s="107">
        <v>2715178000</v>
      </c>
      <c r="E102" s="100">
        <v>808700965</v>
      </c>
      <c r="F102" s="110">
        <v>3523878965</v>
      </c>
      <c r="G102" s="108">
        <v>0</v>
      </c>
      <c r="H102" s="100">
        <v>3523878965</v>
      </c>
      <c r="I102" s="100">
        <v>447800000</v>
      </c>
      <c r="J102" s="100">
        <v>2421266165</v>
      </c>
      <c r="K102" s="99">
        <v>68.709999999999994</v>
      </c>
      <c r="L102" s="100">
        <v>246392308</v>
      </c>
      <c r="M102" s="100">
        <v>988282881</v>
      </c>
      <c r="N102" s="102">
        <v>28.05</v>
      </c>
    </row>
    <row r="103" spans="1:14" ht="31.5" x14ac:dyDescent="0.25">
      <c r="A103" t="s">
        <v>1352</v>
      </c>
      <c r="B103" s="101" t="s">
        <v>251</v>
      </c>
      <c r="C103" s="112" t="s">
        <v>1232</v>
      </c>
      <c r="D103" s="107">
        <v>364930000</v>
      </c>
      <c r="E103" s="100">
        <v>167000000</v>
      </c>
      <c r="F103" s="110">
        <v>531930000</v>
      </c>
      <c r="G103" s="108">
        <v>0</v>
      </c>
      <c r="H103" s="100">
        <v>531930000</v>
      </c>
      <c r="I103" s="99">
        <v>0</v>
      </c>
      <c r="J103" s="100">
        <v>530969500</v>
      </c>
      <c r="K103" s="99">
        <v>99.82</v>
      </c>
      <c r="L103" s="100">
        <v>127174333</v>
      </c>
      <c r="M103" s="100">
        <v>443193864</v>
      </c>
      <c r="N103" s="102">
        <v>83.32</v>
      </c>
    </row>
    <row r="104" spans="1:14" ht="31.5" x14ac:dyDescent="0.25">
      <c r="A104" t="s">
        <v>1352</v>
      </c>
      <c r="B104" s="101" t="s">
        <v>252</v>
      </c>
      <c r="C104" s="112" t="s">
        <v>1233</v>
      </c>
      <c r="D104" s="107">
        <v>364930000</v>
      </c>
      <c r="E104" s="100">
        <v>167000000</v>
      </c>
      <c r="F104" s="110">
        <v>531930000</v>
      </c>
      <c r="G104" s="108">
        <v>0</v>
      </c>
      <c r="H104" s="100">
        <v>531930000</v>
      </c>
      <c r="I104" s="99">
        <v>0</v>
      </c>
      <c r="J104" s="100">
        <v>530969500</v>
      </c>
      <c r="K104" s="99">
        <v>99.82</v>
      </c>
      <c r="L104" s="100">
        <v>127174333</v>
      </c>
      <c r="M104" s="100">
        <v>443193864</v>
      </c>
      <c r="N104" s="102">
        <v>83.32</v>
      </c>
    </row>
    <row r="105" spans="1:14" ht="31.5" x14ac:dyDescent="0.25">
      <c r="A105" t="s">
        <v>1352</v>
      </c>
      <c r="B105" s="101" t="s">
        <v>253</v>
      </c>
      <c r="C105" s="112" t="s">
        <v>1234</v>
      </c>
      <c r="D105" s="107">
        <v>11738027000</v>
      </c>
      <c r="E105" s="100">
        <v>-2576328450</v>
      </c>
      <c r="F105" s="110">
        <v>9161698550</v>
      </c>
      <c r="G105" s="108">
        <v>0</v>
      </c>
      <c r="H105" s="100">
        <v>9161698550</v>
      </c>
      <c r="I105" s="100">
        <v>2160991315</v>
      </c>
      <c r="J105" s="100">
        <v>7557684043</v>
      </c>
      <c r="K105" s="99">
        <v>82.49</v>
      </c>
      <c r="L105" s="100">
        <v>154376136</v>
      </c>
      <c r="M105" s="100">
        <v>2119552188</v>
      </c>
      <c r="N105" s="102">
        <v>23.13</v>
      </c>
    </row>
    <row r="106" spans="1:14" ht="47.25" x14ac:dyDescent="0.25">
      <c r="A106" t="s">
        <v>1352</v>
      </c>
      <c r="B106" s="101" t="s">
        <v>254</v>
      </c>
      <c r="C106" s="112" t="s">
        <v>1235</v>
      </c>
      <c r="D106" s="107">
        <v>11738027000</v>
      </c>
      <c r="E106" s="100">
        <v>-2576328450</v>
      </c>
      <c r="F106" s="110">
        <v>9161698550</v>
      </c>
      <c r="G106" s="108">
        <v>0</v>
      </c>
      <c r="H106" s="100">
        <v>9161698550</v>
      </c>
      <c r="I106" s="100">
        <v>2160991315</v>
      </c>
      <c r="J106" s="100">
        <v>7557684043</v>
      </c>
      <c r="K106" s="99">
        <v>82.49</v>
      </c>
      <c r="L106" s="100">
        <v>154376136</v>
      </c>
      <c r="M106" s="100">
        <v>2119552188</v>
      </c>
      <c r="N106" s="102">
        <v>23.13</v>
      </c>
    </row>
    <row r="107" spans="1:14" ht="63" x14ac:dyDescent="0.25">
      <c r="A107" t="s">
        <v>1352</v>
      </c>
      <c r="B107" s="101" t="s">
        <v>201</v>
      </c>
      <c r="C107" s="112" t="s">
        <v>969</v>
      </c>
      <c r="D107" s="107">
        <v>13993483000</v>
      </c>
      <c r="E107" s="100">
        <v>3280000000</v>
      </c>
      <c r="F107" s="110">
        <v>17273483000</v>
      </c>
      <c r="G107" s="108">
        <v>0</v>
      </c>
      <c r="H107" s="100">
        <v>17273483000</v>
      </c>
      <c r="I107" s="100">
        <v>3959041825</v>
      </c>
      <c r="J107" s="100">
        <v>15473703986</v>
      </c>
      <c r="K107" s="99">
        <v>89.58</v>
      </c>
      <c r="L107" s="100">
        <v>3187869133</v>
      </c>
      <c r="M107" s="100">
        <v>8800767207</v>
      </c>
      <c r="N107" s="102">
        <v>50.95</v>
      </c>
    </row>
    <row r="108" spans="1:14" ht="31.5" x14ac:dyDescent="0.25">
      <c r="A108" t="s">
        <v>1352</v>
      </c>
      <c r="B108" s="101" t="s">
        <v>256</v>
      </c>
      <c r="C108" s="112" t="s">
        <v>1236</v>
      </c>
      <c r="D108" s="107">
        <v>13993483000</v>
      </c>
      <c r="E108" s="100">
        <v>3280000000</v>
      </c>
      <c r="F108" s="110">
        <v>17273483000</v>
      </c>
      <c r="G108" s="108">
        <v>0</v>
      </c>
      <c r="H108" s="100">
        <v>17273483000</v>
      </c>
      <c r="I108" s="100">
        <v>3959041825</v>
      </c>
      <c r="J108" s="100">
        <v>15473703986</v>
      </c>
      <c r="K108" s="99">
        <v>89.58</v>
      </c>
      <c r="L108" s="100">
        <v>3187869133</v>
      </c>
      <c r="M108" s="100">
        <v>8800767207</v>
      </c>
      <c r="N108" s="102">
        <v>50.95</v>
      </c>
    </row>
    <row r="109" spans="1:14" ht="31.5" x14ac:dyDescent="0.25">
      <c r="A109" t="s">
        <v>1352</v>
      </c>
      <c r="B109" s="101" t="s">
        <v>257</v>
      </c>
      <c r="C109" s="112" t="s">
        <v>1237</v>
      </c>
      <c r="D109" s="107">
        <v>13993483000</v>
      </c>
      <c r="E109" s="100">
        <v>3280000000</v>
      </c>
      <c r="F109" s="110">
        <v>17273483000</v>
      </c>
      <c r="G109" s="108">
        <v>0</v>
      </c>
      <c r="H109" s="100">
        <v>17273483000</v>
      </c>
      <c r="I109" s="100">
        <v>3959041825</v>
      </c>
      <c r="J109" s="100">
        <v>15473703986</v>
      </c>
      <c r="K109" s="99">
        <v>89.58</v>
      </c>
      <c r="L109" s="100">
        <v>3187869133</v>
      </c>
      <c r="M109" s="100">
        <v>8800767207</v>
      </c>
      <c r="N109" s="102">
        <v>50.95</v>
      </c>
    </row>
    <row r="110" spans="1:14" ht="16.5" thickBot="1" x14ac:dyDescent="0.3">
      <c r="A110" t="s">
        <v>1352</v>
      </c>
      <c r="B110" s="103" t="s">
        <v>212</v>
      </c>
      <c r="C110" s="113" t="s">
        <v>132</v>
      </c>
      <c r="D110" s="109">
        <v>0</v>
      </c>
      <c r="E110" s="105">
        <v>11020450</v>
      </c>
      <c r="F110" s="111">
        <v>11020450</v>
      </c>
      <c r="G110" s="109">
        <v>0</v>
      </c>
      <c r="H110" s="105">
        <v>11020450</v>
      </c>
      <c r="I110" s="104">
        <v>0</v>
      </c>
      <c r="J110" s="105">
        <v>11020450</v>
      </c>
      <c r="K110" s="104">
        <v>100</v>
      </c>
      <c r="L110" s="104">
        <v>0</v>
      </c>
      <c r="M110" s="105">
        <v>11020450</v>
      </c>
      <c r="N110" s="106">
        <v>100</v>
      </c>
    </row>
    <row r="111" spans="1:14" x14ac:dyDescent="0.25">
      <c r="A111" t="s">
        <v>1352</v>
      </c>
      <c r="C111" s="98" t="s">
        <v>963</v>
      </c>
    </row>
    <row r="112" spans="1:14" x14ac:dyDescent="0.25">
      <c r="A112" t="s">
        <v>1352</v>
      </c>
      <c r="C112" s="98" t="s">
        <v>963</v>
      </c>
    </row>
    <row r="113" spans="1:3" x14ac:dyDescent="0.25">
      <c r="A113" t="s">
        <v>1352</v>
      </c>
      <c r="C113" s="98" t="s">
        <v>963</v>
      </c>
    </row>
    <row r="114" spans="1:3" x14ac:dyDescent="0.25">
      <c r="A114" t="s">
        <v>1352</v>
      </c>
      <c r="C114" s="98" t="s">
        <v>963</v>
      </c>
    </row>
    <row r="115" spans="1:3" x14ac:dyDescent="0.25">
      <c r="A115" t="s">
        <v>1352</v>
      </c>
      <c r="C115" s="98" t="s">
        <v>963</v>
      </c>
    </row>
    <row r="116" spans="1:3" x14ac:dyDescent="0.25">
      <c r="A116" t="s">
        <v>1352</v>
      </c>
      <c r="C116" s="98" t="s">
        <v>963</v>
      </c>
    </row>
    <row r="117" spans="1:3" x14ac:dyDescent="0.25">
      <c r="A117" t="s">
        <v>1352</v>
      </c>
      <c r="C117" s="98" t="s">
        <v>963</v>
      </c>
    </row>
    <row r="118" spans="1:3" x14ac:dyDescent="0.25">
      <c r="A118" t="s">
        <v>1352</v>
      </c>
      <c r="C118" s="98" t="s">
        <v>963</v>
      </c>
    </row>
    <row r="119" spans="1:3" x14ac:dyDescent="0.25">
      <c r="A119" t="s">
        <v>1352</v>
      </c>
      <c r="C119" s="98" t="s">
        <v>963</v>
      </c>
    </row>
    <row r="120" spans="1:3" x14ac:dyDescent="0.25">
      <c r="A120" t="s">
        <v>1352</v>
      </c>
      <c r="C120" s="98" t="s">
        <v>963</v>
      </c>
    </row>
    <row r="121" spans="1:3" x14ac:dyDescent="0.25">
      <c r="A121" t="s">
        <v>1352</v>
      </c>
      <c r="C121" s="98" t="s">
        <v>963</v>
      </c>
    </row>
    <row r="122" spans="1:3" x14ac:dyDescent="0.25">
      <c r="A122" t="s">
        <v>1352</v>
      </c>
      <c r="C122" s="98" t="s">
        <v>963</v>
      </c>
    </row>
    <row r="123" spans="1:3" x14ac:dyDescent="0.25">
      <c r="A123" t="s">
        <v>1352</v>
      </c>
      <c r="C123" s="98" t="s">
        <v>963</v>
      </c>
    </row>
    <row r="124" spans="1:3" x14ac:dyDescent="0.25">
      <c r="A124" t="s">
        <v>1352</v>
      </c>
      <c r="C124" s="98" t="s">
        <v>963</v>
      </c>
    </row>
    <row r="125" spans="1:3" x14ac:dyDescent="0.25">
      <c r="A125" t="s">
        <v>1352</v>
      </c>
      <c r="C125" s="98" t="s">
        <v>963</v>
      </c>
    </row>
    <row r="126" spans="1:3" x14ac:dyDescent="0.25">
      <c r="A126" t="s">
        <v>1352</v>
      </c>
      <c r="C126" s="98" t="s">
        <v>963</v>
      </c>
    </row>
    <row r="127" spans="1:3" x14ac:dyDescent="0.25">
      <c r="A127" t="s">
        <v>1352</v>
      </c>
      <c r="C127" s="98" t="s">
        <v>963</v>
      </c>
    </row>
    <row r="128" spans="1:3" x14ac:dyDescent="0.25">
      <c r="A128" t="s">
        <v>1352</v>
      </c>
      <c r="C128" s="98" t="s">
        <v>963</v>
      </c>
    </row>
    <row r="129" spans="1:3" x14ac:dyDescent="0.25">
      <c r="A129" t="s">
        <v>1352</v>
      </c>
      <c r="C129" s="98" t="s">
        <v>963</v>
      </c>
    </row>
    <row r="130" spans="1:3" x14ac:dyDescent="0.25">
      <c r="A130" t="s">
        <v>1352</v>
      </c>
      <c r="C130" s="98" t="s">
        <v>963</v>
      </c>
    </row>
    <row r="131" spans="1:3" x14ac:dyDescent="0.25">
      <c r="A131" t="s">
        <v>1352</v>
      </c>
      <c r="C131" s="98" t="s">
        <v>963</v>
      </c>
    </row>
    <row r="132" spans="1:3" x14ac:dyDescent="0.25">
      <c r="A132" t="s">
        <v>1352</v>
      </c>
      <c r="C132" s="98" t="s">
        <v>963</v>
      </c>
    </row>
    <row r="133" spans="1:3" x14ac:dyDescent="0.25">
      <c r="A133" t="s">
        <v>1352</v>
      </c>
      <c r="C133" s="98" t="s">
        <v>963</v>
      </c>
    </row>
    <row r="134" spans="1:3" x14ac:dyDescent="0.25">
      <c r="A134" t="s">
        <v>1352</v>
      </c>
      <c r="C134" s="98" t="s">
        <v>963</v>
      </c>
    </row>
    <row r="135" spans="1:3" x14ac:dyDescent="0.25">
      <c r="A135" t="s">
        <v>1352</v>
      </c>
      <c r="C135" s="98" t="s">
        <v>963</v>
      </c>
    </row>
    <row r="136" spans="1:3" x14ac:dyDescent="0.25">
      <c r="A136" t="s">
        <v>1352</v>
      </c>
      <c r="C136" s="98" t="s">
        <v>963</v>
      </c>
    </row>
    <row r="137" spans="1:3" x14ac:dyDescent="0.25">
      <c r="A137" t="s">
        <v>1352</v>
      </c>
      <c r="C137" s="98" t="s">
        <v>963</v>
      </c>
    </row>
    <row r="138" spans="1:3" x14ac:dyDescent="0.25">
      <c r="A138" t="s">
        <v>1352</v>
      </c>
      <c r="C138" s="98" t="s">
        <v>963</v>
      </c>
    </row>
    <row r="139" spans="1:3" x14ac:dyDescent="0.25">
      <c r="A139" t="s">
        <v>1352</v>
      </c>
      <c r="C139" s="98" t="s">
        <v>963</v>
      </c>
    </row>
    <row r="140" spans="1:3" x14ac:dyDescent="0.25">
      <c r="A140" t="s">
        <v>1352</v>
      </c>
      <c r="C140" s="98" t="s">
        <v>963</v>
      </c>
    </row>
    <row r="141" spans="1:3" x14ac:dyDescent="0.25">
      <c r="A141" t="s">
        <v>1352</v>
      </c>
      <c r="C141" s="98" t="s">
        <v>963</v>
      </c>
    </row>
    <row r="142" spans="1:3" x14ac:dyDescent="0.25">
      <c r="A142" t="s">
        <v>1352</v>
      </c>
      <c r="C142" s="98" t="s">
        <v>963</v>
      </c>
    </row>
    <row r="143" spans="1:3" x14ac:dyDescent="0.25">
      <c r="A143" t="s">
        <v>1352</v>
      </c>
      <c r="C143" s="98" t="s">
        <v>963</v>
      </c>
    </row>
    <row r="144" spans="1:3" x14ac:dyDescent="0.25">
      <c r="A144" t="s">
        <v>1352</v>
      </c>
      <c r="C144" s="98" t="s">
        <v>963</v>
      </c>
    </row>
    <row r="145" spans="1:3" x14ac:dyDescent="0.25">
      <c r="A145" t="s">
        <v>1352</v>
      </c>
      <c r="C145" s="98" t="s">
        <v>963</v>
      </c>
    </row>
    <row r="146" spans="1:3" x14ac:dyDescent="0.25">
      <c r="A146" t="s">
        <v>1352</v>
      </c>
      <c r="C146" s="98" t="s">
        <v>963</v>
      </c>
    </row>
    <row r="147" spans="1:3" x14ac:dyDescent="0.25">
      <c r="A147" t="s">
        <v>1352</v>
      </c>
      <c r="C147" s="98" t="s">
        <v>963</v>
      </c>
    </row>
    <row r="148" spans="1:3" x14ac:dyDescent="0.25">
      <c r="A148" t="s">
        <v>1352</v>
      </c>
      <c r="C148" s="98" t="s">
        <v>963</v>
      </c>
    </row>
    <row r="149" spans="1:3" x14ac:dyDescent="0.25">
      <c r="A149" t="s">
        <v>1352</v>
      </c>
      <c r="C149" s="98" t="s">
        <v>963</v>
      </c>
    </row>
    <row r="150" spans="1:3" x14ac:dyDescent="0.25">
      <c r="A150" t="s">
        <v>1352</v>
      </c>
      <c r="C150" s="98" t="s">
        <v>963</v>
      </c>
    </row>
    <row r="151" spans="1:3" x14ac:dyDescent="0.25">
      <c r="A151" t="s">
        <v>1352</v>
      </c>
      <c r="C151" s="98" t="s">
        <v>963</v>
      </c>
    </row>
    <row r="152" spans="1:3" x14ac:dyDescent="0.25">
      <c r="A152" t="s">
        <v>1352</v>
      </c>
      <c r="C152" s="98" t="s">
        <v>963</v>
      </c>
    </row>
    <row r="153" spans="1:3" x14ac:dyDescent="0.25">
      <c r="A153" t="s">
        <v>1352</v>
      </c>
      <c r="C153" s="98" t="s">
        <v>963</v>
      </c>
    </row>
    <row r="154" spans="1:3" x14ac:dyDescent="0.25">
      <c r="A154" t="s">
        <v>1352</v>
      </c>
      <c r="C154" s="98" t="s">
        <v>963</v>
      </c>
    </row>
    <row r="155" spans="1:3" x14ac:dyDescent="0.25">
      <c r="A155" t="s">
        <v>1352</v>
      </c>
      <c r="C155" s="98" t="s">
        <v>963</v>
      </c>
    </row>
    <row r="156" spans="1:3" x14ac:dyDescent="0.25">
      <c r="A156" t="s">
        <v>1352</v>
      </c>
      <c r="C156" s="98" t="s">
        <v>963</v>
      </c>
    </row>
    <row r="157" spans="1:3" x14ac:dyDescent="0.25">
      <c r="A157" t="s">
        <v>1352</v>
      </c>
      <c r="C157" s="98" t="s">
        <v>963</v>
      </c>
    </row>
    <row r="158" spans="1:3" x14ac:dyDescent="0.25">
      <c r="A158" t="s">
        <v>1352</v>
      </c>
      <c r="C158" s="98" t="s">
        <v>963</v>
      </c>
    </row>
    <row r="159" spans="1:3" x14ac:dyDescent="0.25">
      <c r="A159" t="s">
        <v>1352</v>
      </c>
      <c r="C159" s="98" t="s">
        <v>963</v>
      </c>
    </row>
    <row r="160" spans="1:3" x14ac:dyDescent="0.25">
      <c r="A160" t="s">
        <v>1352</v>
      </c>
      <c r="C160" s="98" t="s">
        <v>963</v>
      </c>
    </row>
    <row r="161" spans="1:3" x14ac:dyDescent="0.25">
      <c r="A161" t="s">
        <v>1352</v>
      </c>
      <c r="C161" s="98" t="s">
        <v>963</v>
      </c>
    </row>
    <row r="162" spans="1:3" x14ac:dyDescent="0.25">
      <c r="A162" t="s">
        <v>1352</v>
      </c>
      <c r="C162" s="98" t="s">
        <v>963</v>
      </c>
    </row>
    <row r="163" spans="1:3" x14ac:dyDescent="0.25">
      <c r="A163" t="s">
        <v>1352</v>
      </c>
      <c r="C163" s="98" t="s">
        <v>963</v>
      </c>
    </row>
    <row r="164" spans="1:3" x14ac:dyDescent="0.25">
      <c r="A164" t="s">
        <v>1352</v>
      </c>
      <c r="C164" s="98" t="s">
        <v>963</v>
      </c>
    </row>
    <row r="165" spans="1:3" x14ac:dyDescent="0.25">
      <c r="A165" t="s">
        <v>1352</v>
      </c>
      <c r="C165" s="98" t="s">
        <v>963</v>
      </c>
    </row>
    <row r="166" spans="1:3" x14ac:dyDescent="0.25">
      <c r="A166" t="s">
        <v>1352</v>
      </c>
      <c r="C166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13" bestFit="1" customWidth="1"/>
    <col min="3" max="3" width="29.125" style="98" customWidth="1"/>
    <col min="4" max="4" width="18.5" bestFit="1" customWidth="1"/>
    <col min="5" max="5" width="17.625" customWidth="1"/>
    <col min="6" max="6" width="18.5" customWidth="1"/>
    <col min="7" max="7" width="1.875" hidden="1" customWidth="1"/>
    <col min="8" max="8" width="18.5" hidden="1" customWidth="1"/>
    <col min="9" max="9" width="17" hidden="1" customWidth="1"/>
    <col min="10" max="10" width="18.5" customWidth="1"/>
    <col min="11" max="11" width="5.875" customWidth="1"/>
    <col min="12" max="12" width="17" hidden="1" customWidth="1"/>
    <col min="13" max="13" width="18.5" customWidth="1"/>
    <col min="14" max="14" width="5.875" customWidth="1"/>
    <col min="15" max="15" width="18.5" bestFit="1" customWidth="1"/>
  </cols>
  <sheetData>
    <row r="1" spans="1:15" x14ac:dyDescent="0.25">
      <c r="B1" s="199" t="s">
        <v>1462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5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5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5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  <c r="O4" s="2"/>
    </row>
    <row r="5" spans="1:15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5" x14ac:dyDescent="0.25">
      <c r="A6" t="s">
        <v>1354</v>
      </c>
      <c r="B6" s="174" t="s">
        <v>0</v>
      </c>
      <c r="C6" s="180" t="s">
        <v>1</v>
      </c>
      <c r="D6" s="179">
        <v>2308981390000</v>
      </c>
      <c r="E6" s="175">
        <v>-354840641377</v>
      </c>
      <c r="F6" s="178">
        <v>1954140748623</v>
      </c>
      <c r="G6" s="177">
        <v>0</v>
      </c>
      <c r="H6" s="175">
        <v>1954140748623</v>
      </c>
      <c r="I6" s="175">
        <v>499727680852</v>
      </c>
      <c r="J6" s="175">
        <v>1709208110229</v>
      </c>
      <c r="K6" s="176">
        <v>127.88</v>
      </c>
      <c r="L6" s="175">
        <v>499727680852</v>
      </c>
      <c r="M6" s="175">
        <v>1709208110229</v>
      </c>
      <c r="N6" s="152">
        <v>127.88</v>
      </c>
      <c r="O6" s="2"/>
    </row>
    <row r="7" spans="1:15" x14ac:dyDescent="0.25">
      <c r="A7" t="s">
        <v>1354</v>
      </c>
      <c r="B7" s="101" t="s">
        <v>2</v>
      </c>
      <c r="C7" s="112" t="s">
        <v>3</v>
      </c>
      <c r="D7" s="107">
        <v>82568395000</v>
      </c>
      <c r="E7" s="100">
        <v>-3375333572</v>
      </c>
      <c r="F7" s="110">
        <v>79193061428</v>
      </c>
      <c r="G7" s="108">
        <v>0</v>
      </c>
      <c r="H7" s="100">
        <v>79193061428</v>
      </c>
      <c r="I7" s="100">
        <v>6263793000</v>
      </c>
      <c r="J7" s="100">
        <v>25060223208</v>
      </c>
      <c r="K7" s="99">
        <v>38.06</v>
      </c>
      <c r="L7" s="100">
        <v>6263793000</v>
      </c>
      <c r="M7" s="100">
        <v>25060223208</v>
      </c>
      <c r="N7" s="102">
        <v>38.06</v>
      </c>
      <c r="O7" s="2"/>
    </row>
    <row r="8" spans="1:15" x14ac:dyDescent="0.25">
      <c r="A8" t="s">
        <v>1354</v>
      </c>
      <c r="B8" s="101" t="s">
        <v>62</v>
      </c>
      <c r="C8" s="112" t="s">
        <v>63</v>
      </c>
      <c r="D8" s="107">
        <v>79000000</v>
      </c>
      <c r="E8" s="99">
        <v>0</v>
      </c>
      <c r="F8" s="110">
        <v>79000000</v>
      </c>
      <c r="G8" s="108">
        <v>0</v>
      </c>
      <c r="H8" s="100">
        <v>79000000</v>
      </c>
      <c r="I8" s="99">
        <v>0</v>
      </c>
      <c r="J8" s="100">
        <v>5051208</v>
      </c>
      <c r="K8" s="99">
        <v>6.39</v>
      </c>
      <c r="L8" s="99">
        <v>0</v>
      </c>
      <c r="M8" s="100">
        <v>5051208</v>
      </c>
      <c r="N8" s="102">
        <v>6.39</v>
      </c>
      <c r="O8" s="2"/>
    </row>
    <row r="9" spans="1:15" x14ac:dyDescent="0.25">
      <c r="A9" t="s">
        <v>1354</v>
      </c>
      <c r="B9" s="101" t="s">
        <v>64</v>
      </c>
      <c r="C9" s="112" t="s">
        <v>65</v>
      </c>
      <c r="D9" s="107">
        <v>79000000</v>
      </c>
      <c r="E9" s="99">
        <v>0</v>
      </c>
      <c r="F9" s="110">
        <v>79000000</v>
      </c>
      <c r="G9" s="108">
        <v>0</v>
      </c>
      <c r="H9" s="100">
        <v>79000000</v>
      </c>
      <c r="I9" s="99">
        <v>0</v>
      </c>
      <c r="J9" s="100">
        <v>5051208</v>
      </c>
      <c r="K9" s="99">
        <v>6.39</v>
      </c>
      <c r="L9" s="99">
        <v>0</v>
      </c>
      <c r="M9" s="100">
        <v>5051208</v>
      </c>
      <c r="N9" s="102">
        <v>6.39</v>
      </c>
    </row>
    <row r="10" spans="1:15" ht="31.5" x14ac:dyDescent="0.25">
      <c r="A10" t="s">
        <v>1354</v>
      </c>
      <c r="B10" s="101" t="s">
        <v>130</v>
      </c>
      <c r="C10" s="112" t="s">
        <v>595</v>
      </c>
      <c r="D10" s="107">
        <v>79000000</v>
      </c>
      <c r="E10" s="99">
        <v>0</v>
      </c>
      <c r="F10" s="110">
        <v>79000000</v>
      </c>
      <c r="G10" s="108">
        <v>0</v>
      </c>
      <c r="H10" s="100">
        <v>79000000</v>
      </c>
      <c r="I10" s="99">
        <v>0</v>
      </c>
      <c r="J10" s="100">
        <v>5051208</v>
      </c>
      <c r="K10" s="99">
        <v>6.39</v>
      </c>
      <c r="L10" s="99">
        <v>0</v>
      </c>
      <c r="M10" s="100">
        <v>5051208</v>
      </c>
      <c r="N10" s="102">
        <v>6.39</v>
      </c>
    </row>
    <row r="11" spans="1:15" ht="31.5" x14ac:dyDescent="0.25">
      <c r="A11" t="s">
        <v>1354</v>
      </c>
      <c r="B11" s="101" t="s">
        <v>227</v>
      </c>
      <c r="C11" s="112" t="s">
        <v>228</v>
      </c>
      <c r="D11" s="107">
        <v>82489395000</v>
      </c>
      <c r="E11" s="100">
        <v>-3375333572</v>
      </c>
      <c r="F11" s="110">
        <v>79114061428</v>
      </c>
      <c r="G11" s="108">
        <v>0</v>
      </c>
      <c r="H11" s="100">
        <v>79114061428</v>
      </c>
      <c r="I11" s="100">
        <v>6263793000</v>
      </c>
      <c r="J11" s="100">
        <v>25055172000</v>
      </c>
      <c r="K11" s="99">
        <v>31.67</v>
      </c>
      <c r="L11" s="100">
        <v>6263793000</v>
      </c>
      <c r="M11" s="100">
        <v>25055172000</v>
      </c>
      <c r="N11" s="102">
        <v>31.67</v>
      </c>
      <c r="O11" s="2"/>
    </row>
    <row r="12" spans="1:15" x14ac:dyDescent="0.25">
      <c r="A12" t="s">
        <v>1354</v>
      </c>
      <c r="B12" s="101" t="s">
        <v>229</v>
      </c>
      <c r="C12" s="112" t="s">
        <v>230</v>
      </c>
      <c r="D12" s="107">
        <v>82489395000</v>
      </c>
      <c r="E12" s="100">
        <v>-3375333572</v>
      </c>
      <c r="F12" s="110">
        <v>79114061428</v>
      </c>
      <c r="G12" s="108">
        <v>0</v>
      </c>
      <c r="H12" s="100">
        <v>79114061428</v>
      </c>
      <c r="I12" s="100">
        <v>6263793000</v>
      </c>
      <c r="J12" s="100">
        <v>25055172000</v>
      </c>
      <c r="K12" s="99">
        <v>31.67</v>
      </c>
      <c r="L12" s="100">
        <v>6263793000</v>
      </c>
      <c r="M12" s="100">
        <v>25055172000</v>
      </c>
      <c r="N12" s="102">
        <v>31.67</v>
      </c>
      <c r="O12" s="2"/>
    </row>
    <row r="13" spans="1:15" x14ac:dyDescent="0.25">
      <c r="A13" t="s">
        <v>1354</v>
      </c>
      <c r="B13" s="101" t="s">
        <v>597</v>
      </c>
      <c r="C13" s="112" t="s">
        <v>598</v>
      </c>
      <c r="D13" s="107">
        <v>57434223000</v>
      </c>
      <c r="E13" s="100">
        <v>-3375333572</v>
      </c>
      <c r="F13" s="110">
        <v>54058889428</v>
      </c>
      <c r="G13" s="108">
        <v>0</v>
      </c>
      <c r="H13" s="100">
        <v>54058889428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102">
        <v>0</v>
      </c>
      <c r="O13" s="2"/>
    </row>
    <row r="14" spans="1:15" x14ac:dyDescent="0.25">
      <c r="A14" t="s">
        <v>1354</v>
      </c>
      <c r="B14" s="101" t="s">
        <v>599</v>
      </c>
      <c r="C14" s="112" t="s">
        <v>600</v>
      </c>
      <c r="D14" s="107">
        <v>25055172000</v>
      </c>
      <c r="E14" s="99">
        <v>0</v>
      </c>
      <c r="F14" s="110">
        <v>25055172000</v>
      </c>
      <c r="G14" s="108">
        <v>0</v>
      </c>
      <c r="H14" s="100">
        <v>25055172000</v>
      </c>
      <c r="I14" s="100">
        <v>6263793000</v>
      </c>
      <c r="J14" s="100">
        <v>25055172000</v>
      </c>
      <c r="K14" s="99">
        <v>100</v>
      </c>
      <c r="L14" s="100">
        <v>6263793000</v>
      </c>
      <c r="M14" s="100">
        <v>25055172000</v>
      </c>
      <c r="N14" s="102">
        <v>100</v>
      </c>
      <c r="O14" s="2"/>
    </row>
    <row r="15" spans="1:15" x14ac:dyDescent="0.25">
      <c r="A15" t="s">
        <v>1354</v>
      </c>
      <c r="B15" s="101" t="s">
        <v>601</v>
      </c>
      <c r="C15" s="112" t="s">
        <v>602</v>
      </c>
      <c r="D15" s="107">
        <v>837400000</v>
      </c>
      <c r="E15" s="99">
        <v>0</v>
      </c>
      <c r="F15" s="110">
        <v>837400000</v>
      </c>
      <c r="G15" s="108">
        <v>0</v>
      </c>
      <c r="H15" s="100">
        <v>837400000</v>
      </c>
      <c r="I15" s="100">
        <v>209350000</v>
      </c>
      <c r="J15" s="100">
        <v>837400000</v>
      </c>
      <c r="K15" s="99">
        <v>100</v>
      </c>
      <c r="L15" s="100">
        <v>209350000</v>
      </c>
      <c r="M15" s="100">
        <v>837400000</v>
      </c>
      <c r="N15" s="102">
        <v>100</v>
      </c>
    </row>
    <row r="16" spans="1:15" x14ac:dyDescent="0.25">
      <c r="A16" t="s">
        <v>1354</v>
      </c>
      <c r="B16" s="101" t="s">
        <v>603</v>
      </c>
      <c r="C16" s="112" t="s">
        <v>604</v>
      </c>
      <c r="D16" s="107">
        <v>1055700000</v>
      </c>
      <c r="E16" s="99">
        <v>0</v>
      </c>
      <c r="F16" s="110">
        <v>1055700000</v>
      </c>
      <c r="G16" s="108">
        <v>0</v>
      </c>
      <c r="H16" s="100">
        <v>1055700000</v>
      </c>
      <c r="I16" s="100">
        <v>263925000</v>
      </c>
      <c r="J16" s="100">
        <v>1055700000</v>
      </c>
      <c r="K16" s="99">
        <v>100</v>
      </c>
      <c r="L16" s="100">
        <v>263925000</v>
      </c>
      <c r="M16" s="100">
        <v>1055700000</v>
      </c>
      <c r="N16" s="102">
        <v>100</v>
      </c>
    </row>
    <row r="17" spans="1:14" x14ac:dyDescent="0.25">
      <c r="A17" t="s">
        <v>1354</v>
      </c>
      <c r="B17" s="101" t="s">
        <v>605</v>
      </c>
      <c r="C17" s="112" t="s">
        <v>606</v>
      </c>
      <c r="D17" s="107">
        <v>895100000</v>
      </c>
      <c r="E17" s="99">
        <v>0</v>
      </c>
      <c r="F17" s="110">
        <v>895100000</v>
      </c>
      <c r="G17" s="108">
        <v>0</v>
      </c>
      <c r="H17" s="100">
        <v>895100000</v>
      </c>
      <c r="I17" s="100">
        <v>223775000</v>
      </c>
      <c r="J17" s="100">
        <v>895100000</v>
      </c>
      <c r="K17" s="99">
        <v>100</v>
      </c>
      <c r="L17" s="100">
        <v>223775000</v>
      </c>
      <c r="M17" s="100">
        <v>895100000</v>
      </c>
      <c r="N17" s="102">
        <v>100</v>
      </c>
    </row>
    <row r="18" spans="1:14" x14ac:dyDescent="0.25">
      <c r="A18" t="s">
        <v>1354</v>
      </c>
      <c r="B18" s="101" t="s">
        <v>607</v>
      </c>
      <c r="C18" s="112" t="s">
        <v>608</v>
      </c>
      <c r="D18" s="107">
        <v>1399500000</v>
      </c>
      <c r="E18" s="99">
        <v>0</v>
      </c>
      <c r="F18" s="110">
        <v>1399500000</v>
      </c>
      <c r="G18" s="108">
        <v>0</v>
      </c>
      <c r="H18" s="100">
        <v>1399500000</v>
      </c>
      <c r="I18" s="100">
        <v>349875000</v>
      </c>
      <c r="J18" s="100">
        <v>1399500000</v>
      </c>
      <c r="K18" s="99">
        <v>100</v>
      </c>
      <c r="L18" s="100">
        <v>349875000</v>
      </c>
      <c r="M18" s="100">
        <v>1399500000</v>
      </c>
      <c r="N18" s="102">
        <v>100</v>
      </c>
    </row>
    <row r="19" spans="1:14" x14ac:dyDescent="0.25">
      <c r="A19" t="s">
        <v>1354</v>
      </c>
      <c r="B19" s="101" t="s">
        <v>609</v>
      </c>
      <c r="C19" s="112" t="s">
        <v>610</v>
      </c>
      <c r="D19" s="107">
        <v>1771672000</v>
      </c>
      <c r="E19" s="99">
        <v>0</v>
      </c>
      <c r="F19" s="110">
        <v>1771672000</v>
      </c>
      <c r="G19" s="108">
        <v>0</v>
      </c>
      <c r="H19" s="100">
        <v>1771672000</v>
      </c>
      <c r="I19" s="100">
        <v>442918000</v>
      </c>
      <c r="J19" s="100">
        <v>1771672000</v>
      </c>
      <c r="K19" s="99">
        <v>100</v>
      </c>
      <c r="L19" s="100">
        <v>442918000</v>
      </c>
      <c r="M19" s="100">
        <v>1771672000</v>
      </c>
      <c r="N19" s="102">
        <v>100</v>
      </c>
    </row>
    <row r="20" spans="1:14" x14ac:dyDescent="0.25">
      <c r="A20" t="s">
        <v>1354</v>
      </c>
      <c r="B20" s="101" t="s">
        <v>611</v>
      </c>
      <c r="C20" s="112" t="s">
        <v>612</v>
      </c>
      <c r="D20" s="107">
        <v>1031000000</v>
      </c>
      <c r="E20" s="99">
        <v>0</v>
      </c>
      <c r="F20" s="110">
        <v>1031000000</v>
      </c>
      <c r="G20" s="108">
        <v>0</v>
      </c>
      <c r="H20" s="100">
        <v>1031000000</v>
      </c>
      <c r="I20" s="100">
        <v>257750000</v>
      </c>
      <c r="J20" s="100">
        <v>1031000000</v>
      </c>
      <c r="K20" s="99">
        <v>100</v>
      </c>
      <c r="L20" s="100">
        <v>257750000</v>
      </c>
      <c r="M20" s="100">
        <v>1031000000</v>
      </c>
      <c r="N20" s="102">
        <v>100</v>
      </c>
    </row>
    <row r="21" spans="1:14" x14ac:dyDescent="0.25">
      <c r="A21" t="s">
        <v>1354</v>
      </c>
      <c r="B21" s="101" t="s">
        <v>613</v>
      </c>
      <c r="C21" s="112" t="s">
        <v>614</v>
      </c>
      <c r="D21" s="107">
        <v>642500000</v>
      </c>
      <c r="E21" s="99">
        <v>0</v>
      </c>
      <c r="F21" s="110">
        <v>642500000</v>
      </c>
      <c r="G21" s="108">
        <v>0</v>
      </c>
      <c r="H21" s="100">
        <v>642500000</v>
      </c>
      <c r="I21" s="100">
        <v>160625000</v>
      </c>
      <c r="J21" s="100">
        <v>642500000</v>
      </c>
      <c r="K21" s="99">
        <v>100</v>
      </c>
      <c r="L21" s="100">
        <v>160625000</v>
      </c>
      <c r="M21" s="100">
        <v>642500000</v>
      </c>
      <c r="N21" s="102">
        <v>100</v>
      </c>
    </row>
    <row r="22" spans="1:14" x14ac:dyDescent="0.25">
      <c r="A22" t="s">
        <v>1354</v>
      </c>
      <c r="B22" s="101" t="s">
        <v>615</v>
      </c>
      <c r="C22" s="112" t="s">
        <v>616</v>
      </c>
      <c r="D22" s="107">
        <v>1451200000</v>
      </c>
      <c r="E22" s="99">
        <v>0</v>
      </c>
      <c r="F22" s="110">
        <v>1451200000</v>
      </c>
      <c r="G22" s="108">
        <v>0</v>
      </c>
      <c r="H22" s="100">
        <v>1451200000</v>
      </c>
      <c r="I22" s="100">
        <v>362800000</v>
      </c>
      <c r="J22" s="100">
        <v>1451200000</v>
      </c>
      <c r="K22" s="99">
        <v>100</v>
      </c>
      <c r="L22" s="100">
        <v>362800000</v>
      </c>
      <c r="M22" s="100">
        <v>1451200000</v>
      </c>
      <c r="N22" s="102">
        <v>100</v>
      </c>
    </row>
    <row r="23" spans="1:14" x14ac:dyDescent="0.25">
      <c r="A23" t="s">
        <v>1354</v>
      </c>
      <c r="B23" s="101" t="s">
        <v>617</v>
      </c>
      <c r="C23" s="112" t="s">
        <v>618</v>
      </c>
      <c r="D23" s="107">
        <v>2021500000</v>
      </c>
      <c r="E23" s="99">
        <v>0</v>
      </c>
      <c r="F23" s="110">
        <v>2021500000</v>
      </c>
      <c r="G23" s="108">
        <v>0</v>
      </c>
      <c r="H23" s="100">
        <v>2021500000</v>
      </c>
      <c r="I23" s="100">
        <v>505375000</v>
      </c>
      <c r="J23" s="100">
        <v>2021500000</v>
      </c>
      <c r="K23" s="99">
        <v>100</v>
      </c>
      <c r="L23" s="100">
        <v>505375000</v>
      </c>
      <c r="M23" s="100">
        <v>2021500000</v>
      </c>
      <c r="N23" s="102">
        <v>100</v>
      </c>
    </row>
    <row r="24" spans="1:14" x14ac:dyDescent="0.25">
      <c r="A24" t="s">
        <v>1354</v>
      </c>
      <c r="B24" s="101" t="s">
        <v>619</v>
      </c>
      <c r="C24" s="112" t="s">
        <v>620</v>
      </c>
      <c r="D24" s="107">
        <v>1953500000</v>
      </c>
      <c r="E24" s="99">
        <v>0</v>
      </c>
      <c r="F24" s="110">
        <v>1953500000</v>
      </c>
      <c r="G24" s="108">
        <v>0</v>
      </c>
      <c r="H24" s="100">
        <v>1953500000</v>
      </c>
      <c r="I24" s="100">
        <v>488375000</v>
      </c>
      <c r="J24" s="100">
        <v>1953500000</v>
      </c>
      <c r="K24" s="99">
        <v>100</v>
      </c>
      <c r="L24" s="100">
        <v>488375000</v>
      </c>
      <c r="M24" s="100">
        <v>1953500000</v>
      </c>
      <c r="N24" s="102">
        <v>100</v>
      </c>
    </row>
    <row r="25" spans="1:14" x14ac:dyDescent="0.25">
      <c r="A25" t="s">
        <v>1354</v>
      </c>
      <c r="B25" s="101" t="s">
        <v>621</v>
      </c>
      <c r="C25" s="112" t="s">
        <v>622</v>
      </c>
      <c r="D25" s="107">
        <v>1923800000</v>
      </c>
      <c r="E25" s="99">
        <v>0</v>
      </c>
      <c r="F25" s="110">
        <v>1923800000</v>
      </c>
      <c r="G25" s="108">
        <v>0</v>
      </c>
      <c r="H25" s="100">
        <v>1923800000</v>
      </c>
      <c r="I25" s="100">
        <v>480950000</v>
      </c>
      <c r="J25" s="100">
        <v>1923800000</v>
      </c>
      <c r="K25" s="99">
        <v>100</v>
      </c>
      <c r="L25" s="100">
        <v>480950000</v>
      </c>
      <c r="M25" s="100">
        <v>1923800000</v>
      </c>
      <c r="N25" s="102">
        <v>100</v>
      </c>
    </row>
    <row r="26" spans="1:14" x14ac:dyDescent="0.25">
      <c r="A26" t="s">
        <v>1354</v>
      </c>
      <c r="B26" s="101" t="s">
        <v>623</v>
      </c>
      <c r="C26" s="112" t="s">
        <v>624</v>
      </c>
      <c r="D26" s="107">
        <v>963500000</v>
      </c>
      <c r="E26" s="99">
        <v>0</v>
      </c>
      <c r="F26" s="110">
        <v>963500000</v>
      </c>
      <c r="G26" s="108">
        <v>0</v>
      </c>
      <c r="H26" s="100">
        <v>963500000</v>
      </c>
      <c r="I26" s="100">
        <v>240875000</v>
      </c>
      <c r="J26" s="100">
        <v>963500000</v>
      </c>
      <c r="K26" s="99">
        <v>100</v>
      </c>
      <c r="L26" s="100">
        <v>240875000</v>
      </c>
      <c r="M26" s="100">
        <v>963500000</v>
      </c>
      <c r="N26" s="102">
        <v>100</v>
      </c>
    </row>
    <row r="27" spans="1:14" x14ac:dyDescent="0.25">
      <c r="A27" t="s">
        <v>1354</v>
      </c>
      <c r="B27" s="101" t="s">
        <v>625</v>
      </c>
      <c r="C27" s="112" t="s">
        <v>626</v>
      </c>
      <c r="D27" s="107">
        <v>1262000000</v>
      </c>
      <c r="E27" s="99">
        <v>0</v>
      </c>
      <c r="F27" s="110">
        <v>1262000000</v>
      </c>
      <c r="G27" s="108">
        <v>0</v>
      </c>
      <c r="H27" s="100">
        <v>1262000000</v>
      </c>
      <c r="I27" s="100">
        <v>315500000</v>
      </c>
      <c r="J27" s="100">
        <v>1262000000</v>
      </c>
      <c r="K27" s="99">
        <v>100</v>
      </c>
      <c r="L27" s="100">
        <v>315500000</v>
      </c>
      <c r="M27" s="100">
        <v>1262000000</v>
      </c>
      <c r="N27" s="102">
        <v>100</v>
      </c>
    </row>
    <row r="28" spans="1:14" x14ac:dyDescent="0.25">
      <c r="A28" t="s">
        <v>1354</v>
      </c>
      <c r="B28" s="101" t="s">
        <v>627</v>
      </c>
      <c r="C28" s="112" t="s">
        <v>628</v>
      </c>
      <c r="D28" s="107">
        <v>943000000</v>
      </c>
      <c r="E28" s="99">
        <v>0</v>
      </c>
      <c r="F28" s="110">
        <v>943000000</v>
      </c>
      <c r="G28" s="108">
        <v>0</v>
      </c>
      <c r="H28" s="100">
        <v>943000000</v>
      </c>
      <c r="I28" s="100">
        <v>235750000</v>
      </c>
      <c r="J28" s="100">
        <v>943000000</v>
      </c>
      <c r="K28" s="99">
        <v>100</v>
      </c>
      <c r="L28" s="100">
        <v>235750000</v>
      </c>
      <c r="M28" s="100">
        <v>943000000</v>
      </c>
      <c r="N28" s="102">
        <v>100</v>
      </c>
    </row>
    <row r="29" spans="1:14" x14ac:dyDescent="0.25">
      <c r="A29" t="s">
        <v>1354</v>
      </c>
      <c r="B29" s="101" t="s">
        <v>629</v>
      </c>
      <c r="C29" s="112" t="s">
        <v>630</v>
      </c>
      <c r="D29" s="107">
        <v>765900000</v>
      </c>
      <c r="E29" s="99">
        <v>0</v>
      </c>
      <c r="F29" s="110">
        <v>765900000</v>
      </c>
      <c r="G29" s="108">
        <v>0</v>
      </c>
      <c r="H29" s="100">
        <v>765900000</v>
      </c>
      <c r="I29" s="100">
        <v>191475000</v>
      </c>
      <c r="J29" s="100">
        <v>765900000</v>
      </c>
      <c r="K29" s="99">
        <v>100</v>
      </c>
      <c r="L29" s="100">
        <v>191475000</v>
      </c>
      <c r="M29" s="100">
        <v>765900000</v>
      </c>
      <c r="N29" s="102">
        <v>100</v>
      </c>
    </row>
    <row r="30" spans="1:14" x14ac:dyDescent="0.25">
      <c r="A30" t="s">
        <v>1354</v>
      </c>
      <c r="B30" s="101" t="s">
        <v>631</v>
      </c>
      <c r="C30" s="112" t="s">
        <v>632</v>
      </c>
      <c r="D30" s="107">
        <v>1118800000</v>
      </c>
      <c r="E30" s="99">
        <v>0</v>
      </c>
      <c r="F30" s="110">
        <v>1118800000</v>
      </c>
      <c r="G30" s="108">
        <v>0</v>
      </c>
      <c r="H30" s="100">
        <v>1118800000</v>
      </c>
      <c r="I30" s="100">
        <v>279700000</v>
      </c>
      <c r="J30" s="100">
        <v>1118800000</v>
      </c>
      <c r="K30" s="99">
        <v>100</v>
      </c>
      <c r="L30" s="100">
        <v>279700000</v>
      </c>
      <c r="M30" s="100">
        <v>1118800000</v>
      </c>
      <c r="N30" s="102">
        <v>100</v>
      </c>
    </row>
    <row r="31" spans="1:14" x14ac:dyDescent="0.25">
      <c r="A31" t="s">
        <v>1354</v>
      </c>
      <c r="B31" s="101" t="s">
        <v>633</v>
      </c>
      <c r="C31" s="112" t="s">
        <v>634</v>
      </c>
      <c r="D31" s="107">
        <v>1201000000</v>
      </c>
      <c r="E31" s="99">
        <v>0</v>
      </c>
      <c r="F31" s="110">
        <v>1201000000</v>
      </c>
      <c r="G31" s="108">
        <v>0</v>
      </c>
      <c r="H31" s="100">
        <v>1201000000</v>
      </c>
      <c r="I31" s="100">
        <v>300250000</v>
      </c>
      <c r="J31" s="100">
        <v>1201000000</v>
      </c>
      <c r="K31" s="99">
        <v>100</v>
      </c>
      <c r="L31" s="100">
        <v>300250000</v>
      </c>
      <c r="M31" s="100">
        <v>1201000000</v>
      </c>
      <c r="N31" s="102">
        <v>100</v>
      </c>
    </row>
    <row r="32" spans="1:14" x14ac:dyDescent="0.25">
      <c r="A32" t="s">
        <v>1354</v>
      </c>
      <c r="B32" s="101" t="s">
        <v>635</v>
      </c>
      <c r="C32" s="112" t="s">
        <v>636</v>
      </c>
      <c r="D32" s="107">
        <v>1046000000</v>
      </c>
      <c r="E32" s="99">
        <v>0</v>
      </c>
      <c r="F32" s="110">
        <v>1046000000</v>
      </c>
      <c r="G32" s="108">
        <v>0</v>
      </c>
      <c r="H32" s="100">
        <v>1046000000</v>
      </c>
      <c r="I32" s="100">
        <v>261500000</v>
      </c>
      <c r="J32" s="100">
        <v>1046000000</v>
      </c>
      <c r="K32" s="99">
        <v>100</v>
      </c>
      <c r="L32" s="100">
        <v>261500000</v>
      </c>
      <c r="M32" s="100">
        <v>1046000000</v>
      </c>
      <c r="N32" s="102">
        <v>100</v>
      </c>
    </row>
    <row r="33" spans="1:15" x14ac:dyDescent="0.25">
      <c r="A33" t="s">
        <v>1354</v>
      </c>
      <c r="B33" s="101" t="s">
        <v>637</v>
      </c>
      <c r="C33" s="112" t="s">
        <v>638</v>
      </c>
      <c r="D33" s="107">
        <v>1410500000</v>
      </c>
      <c r="E33" s="99">
        <v>0</v>
      </c>
      <c r="F33" s="110">
        <v>1410500000</v>
      </c>
      <c r="G33" s="108">
        <v>0</v>
      </c>
      <c r="H33" s="100">
        <v>1410500000</v>
      </c>
      <c r="I33" s="100">
        <v>352625000</v>
      </c>
      <c r="J33" s="100">
        <v>1410500000</v>
      </c>
      <c r="K33" s="99">
        <v>100</v>
      </c>
      <c r="L33" s="100">
        <v>352625000</v>
      </c>
      <c r="M33" s="100">
        <v>1410500000</v>
      </c>
      <c r="N33" s="102">
        <v>100</v>
      </c>
    </row>
    <row r="34" spans="1:15" x14ac:dyDescent="0.25">
      <c r="A34" t="s">
        <v>1354</v>
      </c>
      <c r="B34" s="101" t="s">
        <v>639</v>
      </c>
      <c r="C34" s="112" t="s">
        <v>640</v>
      </c>
      <c r="D34" s="107">
        <v>1361600000</v>
      </c>
      <c r="E34" s="99">
        <v>0</v>
      </c>
      <c r="F34" s="110">
        <v>1361600000</v>
      </c>
      <c r="G34" s="108">
        <v>0</v>
      </c>
      <c r="H34" s="100">
        <v>1361600000</v>
      </c>
      <c r="I34" s="100">
        <v>340400000</v>
      </c>
      <c r="J34" s="100">
        <v>1361600000</v>
      </c>
      <c r="K34" s="99">
        <v>100</v>
      </c>
      <c r="L34" s="100">
        <v>340400000</v>
      </c>
      <c r="M34" s="100">
        <v>1361600000</v>
      </c>
      <c r="N34" s="102">
        <v>100</v>
      </c>
    </row>
    <row r="35" spans="1:15" x14ac:dyDescent="0.25">
      <c r="A35" t="s">
        <v>1354</v>
      </c>
      <c r="B35" s="101" t="s">
        <v>133</v>
      </c>
      <c r="C35" s="112" t="s">
        <v>516</v>
      </c>
      <c r="D35" s="107">
        <v>2226412995000</v>
      </c>
      <c r="E35" s="100">
        <v>-351465307805</v>
      </c>
      <c r="F35" s="110">
        <v>1874947687195</v>
      </c>
      <c r="G35" s="108">
        <v>0</v>
      </c>
      <c r="H35" s="100">
        <v>1874947687195</v>
      </c>
      <c r="I35" s="100">
        <v>493463887852</v>
      </c>
      <c r="J35" s="100">
        <v>1684147887021</v>
      </c>
      <c r="K35" s="99">
        <v>89.82</v>
      </c>
      <c r="L35" s="100">
        <v>493463887852</v>
      </c>
      <c r="M35" s="100">
        <v>1684147887021</v>
      </c>
      <c r="N35" s="102">
        <v>89.82</v>
      </c>
    </row>
    <row r="36" spans="1:15" ht="31.5" x14ac:dyDescent="0.25">
      <c r="A36" t="s">
        <v>1354</v>
      </c>
      <c r="B36" s="101" t="s">
        <v>641</v>
      </c>
      <c r="C36" s="112" t="s">
        <v>642</v>
      </c>
      <c r="D36" s="107">
        <v>2226412995000</v>
      </c>
      <c r="E36" s="100">
        <v>-351465307805</v>
      </c>
      <c r="F36" s="110">
        <v>1874947687195</v>
      </c>
      <c r="G36" s="108">
        <v>0</v>
      </c>
      <c r="H36" s="100">
        <v>1874947687195</v>
      </c>
      <c r="I36" s="100">
        <v>493463887852</v>
      </c>
      <c r="J36" s="100">
        <v>1684147887021</v>
      </c>
      <c r="K36" s="99">
        <v>89.82</v>
      </c>
      <c r="L36" s="100">
        <v>493463887852</v>
      </c>
      <c r="M36" s="100">
        <v>1684147887021</v>
      </c>
      <c r="N36" s="102">
        <v>89.82</v>
      </c>
    </row>
    <row r="37" spans="1:15" x14ac:dyDescent="0.25">
      <c r="A37" t="s">
        <v>1354</v>
      </c>
      <c r="B37" s="101" t="s">
        <v>644</v>
      </c>
      <c r="C37" s="112" t="s">
        <v>230</v>
      </c>
      <c r="D37" s="107">
        <v>2226412995000</v>
      </c>
      <c r="E37" s="100">
        <v>-351465307805</v>
      </c>
      <c r="F37" s="110">
        <v>1874947687195</v>
      </c>
      <c r="G37" s="108">
        <v>0</v>
      </c>
      <c r="H37" s="100">
        <v>1874947687195</v>
      </c>
      <c r="I37" s="100">
        <v>493463887852</v>
      </c>
      <c r="J37" s="100">
        <v>1684147887021</v>
      </c>
      <c r="K37" s="99">
        <v>89.82</v>
      </c>
      <c r="L37" s="100">
        <v>493463887852</v>
      </c>
      <c r="M37" s="100">
        <v>1684147887021</v>
      </c>
      <c r="N37" s="102">
        <v>89.82</v>
      </c>
      <c r="O37" s="2"/>
    </row>
    <row r="38" spans="1:15" x14ac:dyDescent="0.25">
      <c r="A38" t="s">
        <v>1354</v>
      </c>
      <c r="B38" s="101" t="s">
        <v>645</v>
      </c>
      <c r="C38" s="112" t="s">
        <v>646</v>
      </c>
      <c r="D38" s="107">
        <v>10000000000</v>
      </c>
      <c r="E38" s="99">
        <v>0</v>
      </c>
      <c r="F38" s="110">
        <v>10000000000</v>
      </c>
      <c r="G38" s="108">
        <v>0</v>
      </c>
      <c r="H38" s="100">
        <v>10000000000</v>
      </c>
      <c r="I38" s="99">
        <v>0</v>
      </c>
      <c r="J38" s="100">
        <v>10000000000</v>
      </c>
      <c r="K38" s="99">
        <v>100</v>
      </c>
      <c r="L38" s="99">
        <v>0</v>
      </c>
      <c r="M38" s="100">
        <v>10000000000</v>
      </c>
      <c r="N38" s="102">
        <v>100</v>
      </c>
      <c r="O38" s="2"/>
    </row>
    <row r="39" spans="1:15" x14ac:dyDescent="0.25">
      <c r="A39" t="s">
        <v>1354</v>
      </c>
      <c r="B39" s="101" t="s">
        <v>647</v>
      </c>
      <c r="C39" s="112" t="s">
        <v>648</v>
      </c>
      <c r="D39" s="107">
        <v>10000000000</v>
      </c>
      <c r="E39" s="99">
        <v>0</v>
      </c>
      <c r="F39" s="110">
        <v>10000000000</v>
      </c>
      <c r="G39" s="108">
        <v>0</v>
      </c>
      <c r="H39" s="100">
        <v>10000000000</v>
      </c>
      <c r="I39" s="99">
        <v>0</v>
      </c>
      <c r="J39" s="100">
        <v>10000000000</v>
      </c>
      <c r="K39" s="99">
        <v>100</v>
      </c>
      <c r="L39" s="99">
        <v>0</v>
      </c>
      <c r="M39" s="100">
        <v>10000000000</v>
      </c>
      <c r="N39" s="102">
        <v>100</v>
      </c>
    </row>
    <row r="40" spans="1:15" x14ac:dyDescent="0.25">
      <c r="A40" t="s">
        <v>1354</v>
      </c>
      <c r="B40" s="101" t="s">
        <v>649</v>
      </c>
      <c r="C40" s="112" t="s">
        <v>650</v>
      </c>
      <c r="D40" s="107">
        <v>1150809587000</v>
      </c>
      <c r="E40" s="100">
        <v>-305000000000</v>
      </c>
      <c r="F40" s="110">
        <v>845809587000</v>
      </c>
      <c r="G40" s="108">
        <v>0</v>
      </c>
      <c r="H40" s="100">
        <v>845809587000</v>
      </c>
      <c r="I40" s="100">
        <v>288081587000</v>
      </c>
      <c r="J40" s="100">
        <v>820414587000</v>
      </c>
      <c r="K40" s="99">
        <v>97</v>
      </c>
      <c r="L40" s="100">
        <v>288081587000</v>
      </c>
      <c r="M40" s="100">
        <v>820414587000</v>
      </c>
      <c r="N40" s="102">
        <v>97</v>
      </c>
      <c r="O40" s="2"/>
    </row>
    <row r="41" spans="1:15" x14ac:dyDescent="0.25">
      <c r="A41" t="s">
        <v>1354</v>
      </c>
      <c r="B41" s="101" t="s">
        <v>651</v>
      </c>
      <c r="C41" s="112" t="s">
        <v>652</v>
      </c>
      <c r="D41" s="107">
        <v>552809587000</v>
      </c>
      <c r="E41" s="100">
        <v>-325000000000</v>
      </c>
      <c r="F41" s="110">
        <v>227809587000</v>
      </c>
      <c r="G41" s="108">
        <v>0</v>
      </c>
      <c r="H41" s="100">
        <v>227809587000</v>
      </c>
      <c r="I41" s="100">
        <v>70081587000</v>
      </c>
      <c r="J41" s="100">
        <v>202414587000</v>
      </c>
      <c r="K41" s="99">
        <v>88.85</v>
      </c>
      <c r="L41" s="100">
        <v>70081587000</v>
      </c>
      <c r="M41" s="100">
        <v>202414587000</v>
      </c>
      <c r="N41" s="102">
        <v>88.85</v>
      </c>
    </row>
    <row r="42" spans="1:15" x14ac:dyDescent="0.25">
      <c r="A42" t="s">
        <v>1354</v>
      </c>
      <c r="B42" s="101" t="s">
        <v>653</v>
      </c>
      <c r="C42" s="112" t="s">
        <v>654</v>
      </c>
      <c r="D42" s="107">
        <v>40000000000</v>
      </c>
      <c r="E42" s="100">
        <v>-40000000000</v>
      </c>
      <c r="F42" s="102">
        <v>0</v>
      </c>
      <c r="G42" s="108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102">
        <v>0</v>
      </c>
    </row>
    <row r="43" spans="1:15" ht="31.5" x14ac:dyDescent="0.25">
      <c r="A43" t="s">
        <v>1354</v>
      </c>
      <c r="B43" s="101" t="s">
        <v>655</v>
      </c>
      <c r="C43" s="112" t="s">
        <v>1219</v>
      </c>
      <c r="D43" s="107">
        <v>558000000000</v>
      </c>
      <c r="E43" s="100">
        <v>60000000000</v>
      </c>
      <c r="F43" s="110">
        <v>618000000000</v>
      </c>
      <c r="G43" s="108">
        <v>0</v>
      </c>
      <c r="H43" s="100">
        <v>618000000000</v>
      </c>
      <c r="I43" s="100">
        <v>218000000000</v>
      </c>
      <c r="J43" s="100">
        <v>618000000000</v>
      </c>
      <c r="K43" s="99">
        <v>100</v>
      </c>
      <c r="L43" s="100">
        <v>218000000000</v>
      </c>
      <c r="M43" s="100">
        <v>618000000000</v>
      </c>
      <c r="N43" s="102">
        <v>100</v>
      </c>
    </row>
    <row r="44" spans="1:15" x14ac:dyDescent="0.25">
      <c r="A44" t="s">
        <v>1354</v>
      </c>
      <c r="B44" s="101" t="s">
        <v>656</v>
      </c>
      <c r="C44" s="112" t="s">
        <v>657</v>
      </c>
      <c r="D44" s="107">
        <v>22000000000</v>
      </c>
      <c r="E44" s="99">
        <v>0</v>
      </c>
      <c r="F44" s="110">
        <v>22000000000</v>
      </c>
      <c r="G44" s="108">
        <v>0</v>
      </c>
      <c r="H44" s="100">
        <v>22000000000</v>
      </c>
      <c r="I44" s="99">
        <v>0</v>
      </c>
      <c r="J44" s="100">
        <v>22000000000</v>
      </c>
      <c r="K44" s="99">
        <v>100</v>
      </c>
      <c r="L44" s="99">
        <v>0</v>
      </c>
      <c r="M44" s="100">
        <v>22000000000</v>
      </c>
      <c r="N44" s="102">
        <v>100</v>
      </c>
      <c r="O44" s="2"/>
    </row>
    <row r="45" spans="1:15" x14ac:dyDescent="0.25">
      <c r="A45" t="s">
        <v>1354</v>
      </c>
      <c r="B45" s="101" t="s">
        <v>658</v>
      </c>
      <c r="C45" s="112" t="s">
        <v>648</v>
      </c>
      <c r="D45" s="107">
        <v>8200000000</v>
      </c>
      <c r="E45" s="99">
        <v>0</v>
      </c>
      <c r="F45" s="110">
        <v>8200000000</v>
      </c>
      <c r="G45" s="108">
        <v>0</v>
      </c>
      <c r="H45" s="100">
        <v>8200000000</v>
      </c>
      <c r="I45" s="99">
        <v>0</v>
      </c>
      <c r="J45" s="100">
        <v>8200000000</v>
      </c>
      <c r="K45" s="99">
        <v>100</v>
      </c>
      <c r="L45" s="99">
        <v>0</v>
      </c>
      <c r="M45" s="100">
        <v>8200000000</v>
      </c>
      <c r="N45" s="102">
        <v>100</v>
      </c>
    </row>
    <row r="46" spans="1:15" x14ac:dyDescent="0.25">
      <c r="A46" t="s">
        <v>1354</v>
      </c>
      <c r="B46" s="101" t="s">
        <v>659</v>
      </c>
      <c r="C46" s="112" t="s">
        <v>643</v>
      </c>
      <c r="D46" s="107">
        <v>13800000000</v>
      </c>
      <c r="E46" s="99">
        <v>0</v>
      </c>
      <c r="F46" s="110">
        <v>13800000000</v>
      </c>
      <c r="G46" s="108">
        <v>0</v>
      </c>
      <c r="H46" s="100">
        <v>13800000000</v>
      </c>
      <c r="I46" s="99">
        <v>0</v>
      </c>
      <c r="J46" s="100">
        <v>13800000000</v>
      </c>
      <c r="K46" s="99">
        <v>100</v>
      </c>
      <c r="L46" s="99">
        <v>0</v>
      </c>
      <c r="M46" s="100">
        <v>13800000000</v>
      </c>
      <c r="N46" s="102">
        <v>100</v>
      </c>
    </row>
    <row r="47" spans="1:15" ht="31.5" x14ac:dyDescent="0.25">
      <c r="A47" t="s">
        <v>1354</v>
      </c>
      <c r="B47" s="101" t="s">
        <v>660</v>
      </c>
      <c r="C47" s="112" t="s">
        <v>661</v>
      </c>
      <c r="D47" s="107">
        <v>12000000000</v>
      </c>
      <c r="E47" s="99">
        <v>0</v>
      </c>
      <c r="F47" s="110">
        <v>12000000000</v>
      </c>
      <c r="G47" s="108">
        <v>0</v>
      </c>
      <c r="H47" s="100">
        <v>12000000000</v>
      </c>
      <c r="I47" s="100">
        <v>5800000000</v>
      </c>
      <c r="J47" s="100">
        <v>12000000000</v>
      </c>
      <c r="K47" s="99">
        <v>100</v>
      </c>
      <c r="L47" s="100">
        <v>5800000000</v>
      </c>
      <c r="M47" s="100">
        <v>12000000000</v>
      </c>
      <c r="N47" s="102">
        <v>100</v>
      </c>
      <c r="O47" s="2"/>
    </row>
    <row r="48" spans="1:15" x14ac:dyDescent="0.25">
      <c r="A48" t="s">
        <v>1354</v>
      </c>
      <c r="B48" s="101" t="s">
        <v>662</v>
      </c>
      <c r="C48" s="112" t="s">
        <v>600</v>
      </c>
      <c r="D48" s="107">
        <v>634678550000</v>
      </c>
      <c r="E48" s="99">
        <v>0</v>
      </c>
      <c r="F48" s="110">
        <v>634678550000</v>
      </c>
      <c r="G48" s="108">
        <v>0</v>
      </c>
      <c r="H48" s="100">
        <v>634678550000</v>
      </c>
      <c r="I48" s="100">
        <v>158669637500</v>
      </c>
      <c r="J48" s="100">
        <v>634678550000</v>
      </c>
      <c r="K48" s="99">
        <v>100</v>
      </c>
      <c r="L48" s="100">
        <v>158669637500</v>
      </c>
      <c r="M48" s="100">
        <v>634678550000</v>
      </c>
      <c r="N48" s="102">
        <v>100</v>
      </c>
      <c r="O48" s="2"/>
    </row>
    <row r="49" spans="1:14" x14ac:dyDescent="0.25">
      <c r="A49" t="s">
        <v>1354</v>
      </c>
      <c r="B49" s="101" t="s">
        <v>663</v>
      </c>
      <c r="C49" s="112" t="s">
        <v>602</v>
      </c>
      <c r="D49" s="107">
        <v>26172228000</v>
      </c>
      <c r="E49" s="99">
        <v>0</v>
      </c>
      <c r="F49" s="110">
        <v>26172228000</v>
      </c>
      <c r="G49" s="108">
        <v>0</v>
      </c>
      <c r="H49" s="100">
        <v>26172228000</v>
      </c>
      <c r="I49" s="100">
        <v>6543057000</v>
      </c>
      <c r="J49" s="100">
        <v>26172228000</v>
      </c>
      <c r="K49" s="99">
        <v>100</v>
      </c>
      <c r="L49" s="100">
        <v>6543057000</v>
      </c>
      <c r="M49" s="100">
        <v>26172228000</v>
      </c>
      <c r="N49" s="102">
        <v>100</v>
      </c>
    </row>
    <row r="50" spans="1:14" x14ac:dyDescent="0.25">
      <c r="A50" t="s">
        <v>1354</v>
      </c>
      <c r="B50" s="101" t="s">
        <v>664</v>
      </c>
      <c r="C50" s="112" t="s">
        <v>604</v>
      </c>
      <c r="D50" s="107">
        <v>14623311000</v>
      </c>
      <c r="E50" s="99">
        <v>0</v>
      </c>
      <c r="F50" s="110">
        <v>14623311000</v>
      </c>
      <c r="G50" s="108">
        <v>0</v>
      </c>
      <c r="H50" s="100">
        <v>14623311000</v>
      </c>
      <c r="I50" s="100">
        <v>3655827750</v>
      </c>
      <c r="J50" s="100">
        <v>14623311000</v>
      </c>
      <c r="K50" s="99">
        <v>100</v>
      </c>
      <c r="L50" s="100">
        <v>3655827750</v>
      </c>
      <c r="M50" s="100">
        <v>14623311000</v>
      </c>
      <c r="N50" s="102">
        <v>100</v>
      </c>
    </row>
    <row r="51" spans="1:14" x14ac:dyDescent="0.25">
      <c r="A51" t="s">
        <v>1354</v>
      </c>
      <c r="B51" s="101" t="s">
        <v>665</v>
      </c>
      <c r="C51" s="112" t="s">
        <v>606</v>
      </c>
      <c r="D51" s="107">
        <v>17131523000</v>
      </c>
      <c r="E51" s="99">
        <v>0</v>
      </c>
      <c r="F51" s="110">
        <v>17131523000</v>
      </c>
      <c r="G51" s="108">
        <v>0</v>
      </c>
      <c r="H51" s="100">
        <v>17131523000</v>
      </c>
      <c r="I51" s="100">
        <v>4282880750</v>
      </c>
      <c r="J51" s="100">
        <v>17131523000</v>
      </c>
      <c r="K51" s="99">
        <v>100</v>
      </c>
      <c r="L51" s="100">
        <v>4282880750</v>
      </c>
      <c r="M51" s="100">
        <v>17131523000</v>
      </c>
      <c r="N51" s="102">
        <v>100</v>
      </c>
    </row>
    <row r="52" spans="1:14" x14ac:dyDescent="0.25">
      <c r="A52" t="s">
        <v>1354</v>
      </c>
      <c r="B52" s="101" t="s">
        <v>666</v>
      </c>
      <c r="C52" s="112" t="s">
        <v>667</v>
      </c>
      <c r="D52" s="107">
        <v>48390254000</v>
      </c>
      <c r="E52" s="99">
        <v>0</v>
      </c>
      <c r="F52" s="110">
        <v>48390254000</v>
      </c>
      <c r="G52" s="108">
        <v>0</v>
      </c>
      <c r="H52" s="100">
        <v>48390254000</v>
      </c>
      <c r="I52" s="100">
        <v>12097563500</v>
      </c>
      <c r="J52" s="100">
        <v>48390254000</v>
      </c>
      <c r="K52" s="99">
        <v>100</v>
      </c>
      <c r="L52" s="100">
        <v>12097563500</v>
      </c>
      <c r="M52" s="100">
        <v>48390254000</v>
      </c>
      <c r="N52" s="102">
        <v>100</v>
      </c>
    </row>
    <row r="53" spans="1:14" x14ac:dyDescent="0.25">
      <c r="A53" t="s">
        <v>1354</v>
      </c>
      <c r="B53" s="101" t="s">
        <v>668</v>
      </c>
      <c r="C53" s="112" t="s">
        <v>610</v>
      </c>
      <c r="D53" s="107">
        <v>45553781000</v>
      </c>
      <c r="E53" s="99">
        <v>0</v>
      </c>
      <c r="F53" s="110">
        <v>45553781000</v>
      </c>
      <c r="G53" s="108">
        <v>0</v>
      </c>
      <c r="H53" s="100">
        <v>45553781000</v>
      </c>
      <c r="I53" s="100">
        <v>11388445250</v>
      </c>
      <c r="J53" s="100">
        <v>45553781000</v>
      </c>
      <c r="K53" s="99">
        <v>100</v>
      </c>
      <c r="L53" s="100">
        <v>11388445250</v>
      </c>
      <c r="M53" s="100">
        <v>45553781000</v>
      </c>
      <c r="N53" s="102">
        <v>100</v>
      </c>
    </row>
    <row r="54" spans="1:14" x14ac:dyDescent="0.25">
      <c r="A54" t="s">
        <v>1354</v>
      </c>
      <c r="B54" s="101" t="s">
        <v>669</v>
      </c>
      <c r="C54" s="112" t="s">
        <v>612</v>
      </c>
      <c r="D54" s="107">
        <v>22935586000</v>
      </c>
      <c r="E54" s="99">
        <v>0</v>
      </c>
      <c r="F54" s="110">
        <v>22935586000</v>
      </c>
      <c r="G54" s="108">
        <v>0</v>
      </c>
      <c r="H54" s="100">
        <v>22935586000</v>
      </c>
      <c r="I54" s="100">
        <v>5733896500</v>
      </c>
      <c r="J54" s="100">
        <v>22935586000</v>
      </c>
      <c r="K54" s="99">
        <v>100</v>
      </c>
      <c r="L54" s="100">
        <v>5733896500</v>
      </c>
      <c r="M54" s="100">
        <v>22935586000</v>
      </c>
      <c r="N54" s="102">
        <v>100</v>
      </c>
    </row>
    <row r="55" spans="1:14" x14ac:dyDescent="0.25">
      <c r="A55" t="s">
        <v>1354</v>
      </c>
      <c r="B55" s="101" t="s">
        <v>670</v>
      </c>
      <c r="C55" s="112" t="s">
        <v>614</v>
      </c>
      <c r="D55" s="107">
        <v>57980113000</v>
      </c>
      <c r="E55" s="99">
        <v>0</v>
      </c>
      <c r="F55" s="110">
        <v>57980113000</v>
      </c>
      <c r="G55" s="108">
        <v>0</v>
      </c>
      <c r="H55" s="100">
        <v>57980113000</v>
      </c>
      <c r="I55" s="100">
        <v>14495028250</v>
      </c>
      <c r="J55" s="100">
        <v>57980113000</v>
      </c>
      <c r="K55" s="99">
        <v>100</v>
      </c>
      <c r="L55" s="100">
        <v>14495028250</v>
      </c>
      <c r="M55" s="100">
        <v>57980113000</v>
      </c>
      <c r="N55" s="102">
        <v>100</v>
      </c>
    </row>
    <row r="56" spans="1:14" x14ac:dyDescent="0.25">
      <c r="A56" t="s">
        <v>1354</v>
      </c>
      <c r="B56" s="101" t="s">
        <v>671</v>
      </c>
      <c r="C56" s="112" t="s">
        <v>616</v>
      </c>
      <c r="D56" s="107">
        <v>58477483000</v>
      </c>
      <c r="E56" s="99">
        <v>0</v>
      </c>
      <c r="F56" s="110">
        <v>58477483000</v>
      </c>
      <c r="G56" s="108">
        <v>0</v>
      </c>
      <c r="H56" s="100">
        <v>58477483000</v>
      </c>
      <c r="I56" s="100">
        <v>14619370750</v>
      </c>
      <c r="J56" s="100">
        <v>58477483000</v>
      </c>
      <c r="K56" s="99">
        <v>100</v>
      </c>
      <c r="L56" s="100">
        <v>14619370750</v>
      </c>
      <c r="M56" s="100">
        <v>58477483000</v>
      </c>
      <c r="N56" s="102">
        <v>100</v>
      </c>
    </row>
    <row r="57" spans="1:14" x14ac:dyDescent="0.25">
      <c r="A57" t="s">
        <v>1354</v>
      </c>
      <c r="B57" s="101" t="s">
        <v>672</v>
      </c>
      <c r="C57" s="112" t="s">
        <v>618</v>
      </c>
      <c r="D57" s="107">
        <v>20407028000</v>
      </c>
      <c r="E57" s="99">
        <v>0</v>
      </c>
      <c r="F57" s="110">
        <v>20407028000</v>
      </c>
      <c r="G57" s="108">
        <v>0</v>
      </c>
      <c r="H57" s="100">
        <v>20407028000</v>
      </c>
      <c r="I57" s="100">
        <v>5101757000</v>
      </c>
      <c r="J57" s="100">
        <v>20407028000</v>
      </c>
      <c r="K57" s="99">
        <v>100</v>
      </c>
      <c r="L57" s="100">
        <v>5101757000</v>
      </c>
      <c r="M57" s="100">
        <v>20407028000</v>
      </c>
      <c r="N57" s="102">
        <v>100</v>
      </c>
    </row>
    <row r="58" spans="1:14" x14ac:dyDescent="0.25">
      <c r="A58" t="s">
        <v>1354</v>
      </c>
      <c r="B58" s="101" t="s">
        <v>673</v>
      </c>
      <c r="C58" s="112" t="s">
        <v>620</v>
      </c>
      <c r="D58" s="107">
        <v>40005565000</v>
      </c>
      <c r="E58" s="99">
        <v>0</v>
      </c>
      <c r="F58" s="110">
        <v>40005565000</v>
      </c>
      <c r="G58" s="108">
        <v>0</v>
      </c>
      <c r="H58" s="100">
        <v>40005565000</v>
      </c>
      <c r="I58" s="100">
        <v>10001391250</v>
      </c>
      <c r="J58" s="100">
        <v>40005565000</v>
      </c>
      <c r="K58" s="99">
        <v>100</v>
      </c>
      <c r="L58" s="100">
        <v>10001391250</v>
      </c>
      <c r="M58" s="100">
        <v>40005565000</v>
      </c>
      <c r="N58" s="102">
        <v>100</v>
      </c>
    </row>
    <row r="59" spans="1:14" x14ac:dyDescent="0.25">
      <c r="A59" t="s">
        <v>1354</v>
      </c>
      <c r="B59" s="101" t="s">
        <v>674</v>
      </c>
      <c r="C59" s="112" t="s">
        <v>622</v>
      </c>
      <c r="D59" s="107">
        <v>47094415000</v>
      </c>
      <c r="E59" s="99">
        <v>0</v>
      </c>
      <c r="F59" s="110">
        <v>47094415000</v>
      </c>
      <c r="G59" s="108">
        <v>0</v>
      </c>
      <c r="H59" s="100">
        <v>47094415000</v>
      </c>
      <c r="I59" s="100">
        <v>11773603750</v>
      </c>
      <c r="J59" s="100">
        <v>47094415000</v>
      </c>
      <c r="K59" s="99">
        <v>100</v>
      </c>
      <c r="L59" s="100">
        <v>11773603750</v>
      </c>
      <c r="M59" s="100">
        <v>47094415000</v>
      </c>
      <c r="N59" s="102">
        <v>100</v>
      </c>
    </row>
    <row r="60" spans="1:14" x14ac:dyDescent="0.25">
      <c r="A60" t="s">
        <v>1354</v>
      </c>
      <c r="B60" s="101" t="s">
        <v>675</v>
      </c>
      <c r="C60" s="112" t="s">
        <v>624</v>
      </c>
      <c r="D60" s="107">
        <v>19232587000</v>
      </c>
      <c r="E60" s="99">
        <v>0</v>
      </c>
      <c r="F60" s="110">
        <v>19232587000</v>
      </c>
      <c r="G60" s="108">
        <v>0</v>
      </c>
      <c r="H60" s="100">
        <v>19232587000</v>
      </c>
      <c r="I60" s="100">
        <v>4808146750</v>
      </c>
      <c r="J60" s="100">
        <v>19232587000</v>
      </c>
      <c r="K60" s="99">
        <v>100</v>
      </c>
      <c r="L60" s="100">
        <v>4808146750</v>
      </c>
      <c r="M60" s="100">
        <v>19232587000</v>
      </c>
      <c r="N60" s="102">
        <v>100</v>
      </c>
    </row>
    <row r="61" spans="1:14" x14ac:dyDescent="0.25">
      <c r="A61" t="s">
        <v>1354</v>
      </c>
      <c r="B61" s="101" t="s">
        <v>676</v>
      </c>
      <c r="C61" s="112" t="s">
        <v>626</v>
      </c>
      <c r="D61" s="107">
        <v>12638060000</v>
      </c>
      <c r="E61" s="99">
        <v>0</v>
      </c>
      <c r="F61" s="110">
        <v>12638060000</v>
      </c>
      <c r="G61" s="108">
        <v>0</v>
      </c>
      <c r="H61" s="100">
        <v>12638060000</v>
      </c>
      <c r="I61" s="100">
        <v>3159515000</v>
      </c>
      <c r="J61" s="100">
        <v>12638060000</v>
      </c>
      <c r="K61" s="99">
        <v>100</v>
      </c>
      <c r="L61" s="100">
        <v>3159515000</v>
      </c>
      <c r="M61" s="100">
        <v>12638060000</v>
      </c>
      <c r="N61" s="102">
        <v>100</v>
      </c>
    </row>
    <row r="62" spans="1:14" x14ac:dyDescent="0.25">
      <c r="A62" t="s">
        <v>1354</v>
      </c>
      <c r="B62" s="101" t="s">
        <v>677</v>
      </c>
      <c r="C62" s="112" t="s">
        <v>628</v>
      </c>
      <c r="D62" s="107">
        <v>17826500000</v>
      </c>
      <c r="E62" s="99">
        <v>0</v>
      </c>
      <c r="F62" s="110">
        <v>17826500000</v>
      </c>
      <c r="G62" s="108">
        <v>0</v>
      </c>
      <c r="H62" s="100">
        <v>17826500000</v>
      </c>
      <c r="I62" s="100">
        <v>4456625000</v>
      </c>
      <c r="J62" s="100">
        <v>17826500000</v>
      </c>
      <c r="K62" s="99">
        <v>100</v>
      </c>
      <c r="L62" s="100">
        <v>4456625000</v>
      </c>
      <c r="M62" s="100">
        <v>17826500000</v>
      </c>
      <c r="N62" s="102">
        <v>100</v>
      </c>
    </row>
    <row r="63" spans="1:14" x14ac:dyDescent="0.25">
      <c r="A63" t="s">
        <v>1354</v>
      </c>
      <c r="B63" s="101" t="s">
        <v>678</v>
      </c>
      <c r="C63" s="112" t="s">
        <v>630</v>
      </c>
      <c r="D63" s="107">
        <v>16298691000</v>
      </c>
      <c r="E63" s="99">
        <v>0</v>
      </c>
      <c r="F63" s="110">
        <v>16298691000</v>
      </c>
      <c r="G63" s="108">
        <v>0</v>
      </c>
      <c r="H63" s="100">
        <v>16298691000</v>
      </c>
      <c r="I63" s="100">
        <v>4074672750</v>
      </c>
      <c r="J63" s="100">
        <v>16298691000</v>
      </c>
      <c r="K63" s="99">
        <v>100</v>
      </c>
      <c r="L63" s="100">
        <v>4074672750</v>
      </c>
      <c r="M63" s="100">
        <v>16298691000</v>
      </c>
      <c r="N63" s="102">
        <v>100</v>
      </c>
    </row>
    <row r="64" spans="1:14" x14ac:dyDescent="0.25">
      <c r="A64" t="s">
        <v>1354</v>
      </c>
      <c r="B64" s="101" t="s">
        <v>679</v>
      </c>
      <c r="C64" s="112" t="s">
        <v>632</v>
      </c>
      <c r="D64" s="107">
        <v>20404255000</v>
      </c>
      <c r="E64" s="99">
        <v>0</v>
      </c>
      <c r="F64" s="110">
        <v>20404255000</v>
      </c>
      <c r="G64" s="108">
        <v>0</v>
      </c>
      <c r="H64" s="100">
        <v>20404255000</v>
      </c>
      <c r="I64" s="100">
        <v>5101063750</v>
      </c>
      <c r="J64" s="100">
        <v>20404255000</v>
      </c>
      <c r="K64" s="99">
        <v>100</v>
      </c>
      <c r="L64" s="100">
        <v>5101063750</v>
      </c>
      <c r="M64" s="100">
        <v>20404255000</v>
      </c>
      <c r="N64" s="102">
        <v>100</v>
      </c>
    </row>
    <row r="65" spans="1:15" x14ac:dyDescent="0.25">
      <c r="A65" t="s">
        <v>1354</v>
      </c>
      <c r="B65" s="101" t="s">
        <v>680</v>
      </c>
      <c r="C65" s="112" t="s">
        <v>634</v>
      </c>
      <c r="D65" s="107">
        <v>14020166000</v>
      </c>
      <c r="E65" s="99">
        <v>0</v>
      </c>
      <c r="F65" s="110">
        <v>14020166000</v>
      </c>
      <c r="G65" s="108">
        <v>0</v>
      </c>
      <c r="H65" s="100">
        <v>14020166000</v>
      </c>
      <c r="I65" s="100">
        <v>3505041500</v>
      </c>
      <c r="J65" s="100">
        <v>14020166000</v>
      </c>
      <c r="K65" s="99">
        <v>100</v>
      </c>
      <c r="L65" s="100">
        <v>3505041500</v>
      </c>
      <c r="M65" s="100">
        <v>14020166000</v>
      </c>
      <c r="N65" s="102">
        <v>100</v>
      </c>
    </row>
    <row r="66" spans="1:15" x14ac:dyDescent="0.25">
      <c r="A66" t="s">
        <v>1354</v>
      </c>
      <c r="B66" s="101" t="s">
        <v>681</v>
      </c>
      <c r="C66" s="112" t="s">
        <v>636</v>
      </c>
      <c r="D66" s="107">
        <v>41616873000</v>
      </c>
      <c r="E66" s="99">
        <v>0</v>
      </c>
      <c r="F66" s="110">
        <v>41616873000</v>
      </c>
      <c r="G66" s="108">
        <v>0</v>
      </c>
      <c r="H66" s="100">
        <v>41616873000</v>
      </c>
      <c r="I66" s="100">
        <v>10404218250</v>
      </c>
      <c r="J66" s="100">
        <v>41616873000</v>
      </c>
      <c r="K66" s="99">
        <v>100</v>
      </c>
      <c r="L66" s="100">
        <v>10404218250</v>
      </c>
      <c r="M66" s="100">
        <v>41616873000</v>
      </c>
      <c r="N66" s="102">
        <v>100</v>
      </c>
    </row>
    <row r="67" spans="1:15" x14ac:dyDescent="0.25">
      <c r="A67" t="s">
        <v>1354</v>
      </c>
      <c r="B67" s="101" t="s">
        <v>682</v>
      </c>
      <c r="C67" s="112" t="s">
        <v>638</v>
      </c>
      <c r="D67" s="107">
        <v>75439716000</v>
      </c>
      <c r="E67" s="99">
        <v>0</v>
      </c>
      <c r="F67" s="110">
        <v>75439716000</v>
      </c>
      <c r="G67" s="108">
        <v>0</v>
      </c>
      <c r="H67" s="100">
        <v>75439716000</v>
      </c>
      <c r="I67" s="100">
        <v>18859929000</v>
      </c>
      <c r="J67" s="100">
        <v>75439716000</v>
      </c>
      <c r="K67" s="99">
        <v>100</v>
      </c>
      <c r="L67" s="100">
        <v>18859929000</v>
      </c>
      <c r="M67" s="100">
        <v>75439716000</v>
      </c>
      <c r="N67" s="102">
        <v>100</v>
      </c>
    </row>
    <row r="68" spans="1:15" x14ac:dyDescent="0.25">
      <c r="A68" t="s">
        <v>1354</v>
      </c>
      <c r="B68" s="101" t="s">
        <v>683</v>
      </c>
      <c r="C68" s="112" t="s">
        <v>640</v>
      </c>
      <c r="D68" s="107">
        <v>18430415000</v>
      </c>
      <c r="E68" s="99">
        <v>0</v>
      </c>
      <c r="F68" s="110">
        <v>18430415000</v>
      </c>
      <c r="G68" s="108">
        <v>0</v>
      </c>
      <c r="H68" s="100">
        <v>18430415000</v>
      </c>
      <c r="I68" s="100">
        <v>4607603750</v>
      </c>
      <c r="J68" s="100">
        <v>18430415000</v>
      </c>
      <c r="K68" s="99">
        <v>100</v>
      </c>
      <c r="L68" s="100">
        <v>4607603750</v>
      </c>
      <c r="M68" s="100">
        <v>18430415000</v>
      </c>
      <c r="N68" s="102">
        <v>100</v>
      </c>
    </row>
    <row r="69" spans="1:15" ht="31.5" x14ac:dyDescent="0.25">
      <c r="A69" t="s">
        <v>1354</v>
      </c>
      <c r="B69" s="101" t="s">
        <v>684</v>
      </c>
      <c r="C69" s="112" t="s">
        <v>685</v>
      </c>
      <c r="D69" s="107">
        <v>104558425000</v>
      </c>
      <c r="E69" s="100">
        <v>-17557630000</v>
      </c>
      <c r="F69" s="110">
        <v>87000795000</v>
      </c>
      <c r="G69" s="108">
        <v>0</v>
      </c>
      <c r="H69" s="100">
        <v>87000795000</v>
      </c>
      <c r="I69" s="100">
        <v>30055205116</v>
      </c>
      <c r="J69" s="100">
        <v>87000795000</v>
      </c>
      <c r="K69" s="99">
        <v>100</v>
      </c>
      <c r="L69" s="100">
        <v>30055205116</v>
      </c>
      <c r="M69" s="100">
        <v>87000795000</v>
      </c>
      <c r="N69" s="102">
        <v>100</v>
      </c>
      <c r="O69" s="2"/>
    </row>
    <row r="70" spans="1:15" x14ac:dyDescent="0.25">
      <c r="A70" t="s">
        <v>1354</v>
      </c>
      <c r="B70" s="101" t="s">
        <v>686</v>
      </c>
      <c r="C70" s="112" t="s">
        <v>687</v>
      </c>
      <c r="D70" s="107">
        <v>57722795000</v>
      </c>
      <c r="E70" s="99">
        <v>0</v>
      </c>
      <c r="F70" s="110">
        <v>57722795000</v>
      </c>
      <c r="G70" s="108">
        <v>0</v>
      </c>
      <c r="H70" s="100">
        <v>57722795000</v>
      </c>
      <c r="I70" s="100">
        <v>11839723604</v>
      </c>
      <c r="J70" s="100">
        <v>57722795000</v>
      </c>
      <c r="K70" s="99">
        <v>100</v>
      </c>
      <c r="L70" s="100">
        <v>11839723604</v>
      </c>
      <c r="M70" s="100">
        <v>57722795000</v>
      </c>
      <c r="N70" s="102">
        <v>100</v>
      </c>
    </row>
    <row r="71" spans="1:15" x14ac:dyDescent="0.25">
      <c r="A71" t="s">
        <v>1354</v>
      </c>
      <c r="B71" s="101" t="s">
        <v>688</v>
      </c>
      <c r="C71" s="112" t="s">
        <v>689</v>
      </c>
      <c r="D71" s="107">
        <v>29278000000</v>
      </c>
      <c r="E71" s="99">
        <v>0</v>
      </c>
      <c r="F71" s="110">
        <v>29278000000</v>
      </c>
      <c r="G71" s="108">
        <v>0</v>
      </c>
      <c r="H71" s="100">
        <v>29278000000</v>
      </c>
      <c r="I71" s="100">
        <v>18215481512</v>
      </c>
      <c r="J71" s="100">
        <v>29278000000</v>
      </c>
      <c r="K71" s="99">
        <v>100</v>
      </c>
      <c r="L71" s="100">
        <v>18215481512</v>
      </c>
      <c r="M71" s="100">
        <v>29278000000</v>
      </c>
      <c r="N71" s="102">
        <v>100</v>
      </c>
    </row>
    <row r="72" spans="1:15" x14ac:dyDescent="0.25">
      <c r="A72" t="s">
        <v>1354</v>
      </c>
      <c r="B72" s="101" t="s">
        <v>690</v>
      </c>
      <c r="C72" s="112" t="s">
        <v>115</v>
      </c>
      <c r="D72" s="107">
        <v>17557630000</v>
      </c>
      <c r="E72" s="100">
        <v>-17557630000</v>
      </c>
      <c r="F72" s="102">
        <v>0</v>
      </c>
      <c r="G72" s="108">
        <v>0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102">
        <v>0</v>
      </c>
    </row>
    <row r="73" spans="1:15" ht="31.5" x14ac:dyDescent="0.25">
      <c r="A73" t="s">
        <v>1354</v>
      </c>
      <c r="B73" s="101" t="s">
        <v>691</v>
      </c>
      <c r="C73" s="112" t="s">
        <v>692</v>
      </c>
      <c r="D73" s="107">
        <v>3400000000</v>
      </c>
      <c r="E73" s="99">
        <v>0</v>
      </c>
      <c r="F73" s="110">
        <v>3400000000</v>
      </c>
      <c r="G73" s="108">
        <v>0</v>
      </c>
      <c r="H73" s="100">
        <v>3400000000</v>
      </c>
      <c r="I73" s="99">
        <v>0</v>
      </c>
      <c r="J73" s="100">
        <v>3400000000</v>
      </c>
      <c r="K73" s="99">
        <v>100</v>
      </c>
      <c r="L73" s="99">
        <v>0</v>
      </c>
      <c r="M73" s="100">
        <v>3400000000</v>
      </c>
      <c r="N73" s="102">
        <v>100</v>
      </c>
      <c r="O73" s="2"/>
    </row>
    <row r="74" spans="1:15" x14ac:dyDescent="0.25">
      <c r="A74" t="s">
        <v>1354</v>
      </c>
      <c r="B74" s="101" t="s">
        <v>693</v>
      </c>
      <c r="C74" s="112" t="s">
        <v>694</v>
      </c>
      <c r="D74" s="107">
        <v>62256000000</v>
      </c>
      <c r="E74" s="99">
        <v>0</v>
      </c>
      <c r="F74" s="110">
        <v>62256000000</v>
      </c>
      <c r="G74" s="108">
        <v>0</v>
      </c>
      <c r="H74" s="100">
        <v>62256000000</v>
      </c>
      <c r="I74" s="100">
        <v>7832621</v>
      </c>
      <c r="J74" s="100">
        <v>58350293984</v>
      </c>
      <c r="K74" s="99">
        <v>93.73</v>
      </c>
      <c r="L74" s="100">
        <v>7832621</v>
      </c>
      <c r="M74" s="100">
        <v>58350293984</v>
      </c>
      <c r="N74" s="102">
        <v>93.73</v>
      </c>
      <c r="O74" s="2"/>
    </row>
    <row r="75" spans="1:15" x14ac:dyDescent="0.25">
      <c r="A75" t="s">
        <v>1354</v>
      </c>
      <c r="B75" s="101" t="s">
        <v>695</v>
      </c>
      <c r="C75" s="112" t="s">
        <v>696</v>
      </c>
      <c r="D75" s="107">
        <v>226710433000</v>
      </c>
      <c r="E75" s="100">
        <v>-28907677805</v>
      </c>
      <c r="F75" s="110">
        <v>197802755195</v>
      </c>
      <c r="G75" s="108">
        <v>0</v>
      </c>
      <c r="H75" s="100">
        <v>197802755195</v>
      </c>
      <c r="I75" s="100">
        <v>10849625615</v>
      </c>
      <c r="J75" s="100">
        <v>36303661037</v>
      </c>
      <c r="K75" s="99">
        <v>18.350000000000001</v>
      </c>
      <c r="L75" s="100">
        <v>10849625615</v>
      </c>
      <c r="M75" s="100">
        <v>36303661037</v>
      </c>
      <c r="N75" s="102">
        <v>18.350000000000001</v>
      </c>
      <c r="O75" s="2"/>
    </row>
    <row r="76" spans="1:15" x14ac:dyDescent="0.25">
      <c r="A76" t="s">
        <v>1354</v>
      </c>
      <c r="B76" s="101" t="s">
        <v>697</v>
      </c>
      <c r="C76" s="112" t="s">
        <v>698</v>
      </c>
      <c r="D76" s="107">
        <v>185677000000</v>
      </c>
      <c r="E76" s="100">
        <v>-24177906242</v>
      </c>
      <c r="F76" s="110">
        <v>161499093758</v>
      </c>
      <c r="G76" s="108">
        <v>0</v>
      </c>
      <c r="H76" s="100">
        <v>161499093758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102">
        <v>0</v>
      </c>
    </row>
    <row r="77" spans="1:15" x14ac:dyDescent="0.25">
      <c r="A77" t="s">
        <v>1354</v>
      </c>
      <c r="B77" s="101" t="s">
        <v>699</v>
      </c>
      <c r="C77" s="112" t="s">
        <v>700</v>
      </c>
      <c r="D77" s="107">
        <v>35883433000</v>
      </c>
      <c r="E77" s="100">
        <v>-4729771563</v>
      </c>
      <c r="F77" s="110">
        <v>31153661437</v>
      </c>
      <c r="G77" s="108">
        <v>0</v>
      </c>
      <c r="H77" s="100">
        <v>31153661437</v>
      </c>
      <c r="I77" s="100">
        <v>9991295615</v>
      </c>
      <c r="J77" s="100">
        <v>31153661037</v>
      </c>
      <c r="K77" s="99">
        <v>100</v>
      </c>
      <c r="L77" s="100">
        <v>9991295615</v>
      </c>
      <c r="M77" s="100">
        <v>31153661037</v>
      </c>
      <c r="N77" s="102">
        <v>100</v>
      </c>
    </row>
    <row r="78" spans="1:15" ht="32.25" thickBot="1" x14ac:dyDescent="0.3">
      <c r="A78" t="s">
        <v>1354</v>
      </c>
      <c r="B78" s="103" t="s">
        <v>701</v>
      </c>
      <c r="C78" s="113" t="s">
        <v>702</v>
      </c>
      <c r="D78" s="153">
        <v>5150000000</v>
      </c>
      <c r="E78" s="104">
        <v>0</v>
      </c>
      <c r="F78" s="111">
        <v>5150000000</v>
      </c>
      <c r="G78" s="109">
        <v>0</v>
      </c>
      <c r="H78" s="105">
        <v>5150000000</v>
      </c>
      <c r="I78" s="105">
        <v>858330000</v>
      </c>
      <c r="J78" s="105">
        <v>5150000000</v>
      </c>
      <c r="K78" s="104">
        <v>100</v>
      </c>
      <c r="L78" s="105">
        <v>858330000</v>
      </c>
      <c r="M78" s="105">
        <v>5150000000</v>
      </c>
      <c r="N78" s="106">
        <v>100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52.875" bestFit="1" customWidth="1"/>
    <col min="3" max="3" width="29.125" style="98" customWidth="1"/>
    <col min="4" max="4" width="17" bestFit="1" customWidth="1"/>
    <col min="5" max="5" width="1.87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7" bestFit="1" customWidth="1"/>
    <col min="14" max="14" width="5.875" bestFit="1" customWidth="1"/>
  </cols>
  <sheetData>
    <row r="1" spans="1:14" x14ac:dyDescent="0.25">
      <c r="B1" s="199" t="s">
        <v>1463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1355</v>
      </c>
      <c r="B6" s="174" t="s">
        <v>0</v>
      </c>
      <c r="C6" s="180" t="s">
        <v>1</v>
      </c>
      <c r="D6" s="179">
        <v>439086230000</v>
      </c>
      <c r="E6" s="176">
        <v>0</v>
      </c>
      <c r="F6" s="178">
        <v>439086230000</v>
      </c>
      <c r="G6" s="177">
        <v>0</v>
      </c>
      <c r="H6" s="175">
        <v>439086230000</v>
      </c>
      <c r="I6" s="175">
        <v>27982519811</v>
      </c>
      <c r="J6" s="175">
        <v>184226205008</v>
      </c>
      <c r="K6" s="176">
        <v>41.96</v>
      </c>
      <c r="L6" s="175">
        <v>28090637331</v>
      </c>
      <c r="M6" s="175">
        <v>184131574198</v>
      </c>
      <c r="N6" s="152">
        <v>41.94</v>
      </c>
    </row>
    <row r="7" spans="1:14" x14ac:dyDescent="0.25">
      <c r="A7" t="s">
        <v>1355</v>
      </c>
      <c r="B7" s="101" t="s">
        <v>717</v>
      </c>
      <c r="C7" s="112" t="s">
        <v>718</v>
      </c>
      <c r="D7" s="107">
        <v>439086230000</v>
      </c>
      <c r="E7" s="99">
        <v>0</v>
      </c>
      <c r="F7" s="110">
        <v>439086230000</v>
      </c>
      <c r="G7" s="108">
        <v>0</v>
      </c>
      <c r="H7" s="100">
        <v>439086230000</v>
      </c>
      <c r="I7" s="100">
        <v>27982519811</v>
      </c>
      <c r="J7" s="100">
        <v>184226205008</v>
      </c>
      <c r="K7" s="99">
        <v>41.96</v>
      </c>
      <c r="L7" s="100">
        <v>28090637331</v>
      </c>
      <c r="M7" s="100">
        <v>184131574198</v>
      </c>
      <c r="N7" s="102">
        <v>41.94</v>
      </c>
    </row>
    <row r="8" spans="1:14" x14ac:dyDescent="0.25">
      <c r="A8" t="s">
        <v>1355</v>
      </c>
      <c r="B8" s="101" t="s">
        <v>719</v>
      </c>
      <c r="C8" s="112" t="s">
        <v>720</v>
      </c>
      <c r="D8" s="107">
        <v>104387254000</v>
      </c>
      <c r="E8" s="99">
        <v>0</v>
      </c>
      <c r="F8" s="110">
        <v>104387254000</v>
      </c>
      <c r="G8" s="108">
        <v>0</v>
      </c>
      <c r="H8" s="100">
        <v>104387254000</v>
      </c>
      <c r="I8" s="100">
        <v>6782579248</v>
      </c>
      <c r="J8" s="100">
        <v>25602567344</v>
      </c>
      <c r="K8" s="99">
        <v>24.53</v>
      </c>
      <c r="L8" s="100">
        <v>6788013768</v>
      </c>
      <c r="M8" s="100">
        <v>25507936534</v>
      </c>
      <c r="N8" s="102">
        <v>24.44</v>
      </c>
    </row>
    <row r="9" spans="1:14" x14ac:dyDescent="0.25">
      <c r="A9" t="s">
        <v>1355</v>
      </c>
      <c r="B9" s="101" t="s">
        <v>721</v>
      </c>
      <c r="C9" s="112" t="s">
        <v>722</v>
      </c>
      <c r="D9" s="107">
        <v>94118000000</v>
      </c>
      <c r="E9" s="99">
        <v>0</v>
      </c>
      <c r="F9" s="110">
        <v>94118000000</v>
      </c>
      <c r="G9" s="108">
        <v>0</v>
      </c>
      <c r="H9" s="100">
        <v>94118000000</v>
      </c>
      <c r="I9" s="100">
        <v>6782579248</v>
      </c>
      <c r="J9" s="100">
        <v>25156682152</v>
      </c>
      <c r="K9" s="99">
        <v>26.73</v>
      </c>
      <c r="L9" s="100">
        <v>6782579248</v>
      </c>
      <c r="M9" s="100">
        <v>25156682152</v>
      </c>
      <c r="N9" s="102">
        <v>26.73</v>
      </c>
    </row>
    <row r="10" spans="1:14" x14ac:dyDescent="0.25">
      <c r="A10" t="s">
        <v>1355</v>
      </c>
      <c r="B10" s="101" t="s">
        <v>723</v>
      </c>
      <c r="C10" s="112" t="s">
        <v>724</v>
      </c>
      <c r="D10" s="107">
        <v>10269254000</v>
      </c>
      <c r="E10" s="99">
        <v>0</v>
      </c>
      <c r="F10" s="110">
        <v>10269254000</v>
      </c>
      <c r="G10" s="108">
        <v>0</v>
      </c>
      <c r="H10" s="100">
        <v>10269254000</v>
      </c>
      <c r="I10" s="99">
        <v>0</v>
      </c>
      <c r="J10" s="100">
        <v>445885192</v>
      </c>
      <c r="K10" s="99">
        <v>4.34</v>
      </c>
      <c r="L10" s="100">
        <v>5434520</v>
      </c>
      <c r="M10" s="100">
        <v>351254382</v>
      </c>
      <c r="N10" s="102">
        <v>3.42</v>
      </c>
    </row>
    <row r="11" spans="1:14" x14ac:dyDescent="0.25">
      <c r="A11" t="s">
        <v>1355</v>
      </c>
      <c r="B11" s="101" t="s">
        <v>725</v>
      </c>
      <c r="C11" s="112" t="s">
        <v>726</v>
      </c>
      <c r="D11" s="107">
        <v>201571376000</v>
      </c>
      <c r="E11" s="99">
        <v>0</v>
      </c>
      <c r="F11" s="110">
        <v>201571376000</v>
      </c>
      <c r="G11" s="108">
        <v>0</v>
      </c>
      <c r="H11" s="100">
        <v>201571376000</v>
      </c>
      <c r="I11" s="100">
        <v>21199940563</v>
      </c>
      <c r="J11" s="100">
        <v>157712359789</v>
      </c>
      <c r="K11" s="99">
        <v>78.239999999999995</v>
      </c>
      <c r="L11" s="100">
        <v>21302623563</v>
      </c>
      <c r="M11" s="100">
        <v>157712359789</v>
      </c>
      <c r="N11" s="102">
        <v>78.239999999999995</v>
      </c>
    </row>
    <row r="12" spans="1:14" x14ac:dyDescent="0.25">
      <c r="A12" t="s">
        <v>1355</v>
      </c>
      <c r="B12" s="101" t="s">
        <v>727</v>
      </c>
      <c r="C12" s="112" t="s">
        <v>728</v>
      </c>
      <c r="D12" s="107">
        <v>91716799000</v>
      </c>
      <c r="E12" s="99">
        <v>0</v>
      </c>
      <c r="F12" s="110">
        <v>91716799000</v>
      </c>
      <c r="G12" s="108">
        <v>0</v>
      </c>
      <c r="H12" s="100">
        <v>91716799000</v>
      </c>
      <c r="I12" s="100">
        <v>15784402642</v>
      </c>
      <c r="J12" s="100">
        <v>79393063096</v>
      </c>
      <c r="K12" s="99">
        <v>86.56</v>
      </c>
      <c r="L12" s="100">
        <v>15784402642</v>
      </c>
      <c r="M12" s="100">
        <v>79393063096</v>
      </c>
      <c r="N12" s="102">
        <v>86.56</v>
      </c>
    </row>
    <row r="13" spans="1:14" x14ac:dyDescent="0.25">
      <c r="A13" t="s">
        <v>1355</v>
      </c>
      <c r="B13" s="101" t="s">
        <v>729</v>
      </c>
      <c r="C13" s="112" t="s">
        <v>722</v>
      </c>
      <c r="D13" s="107">
        <v>83692560000</v>
      </c>
      <c r="E13" s="99">
        <v>0</v>
      </c>
      <c r="F13" s="110">
        <v>83692560000</v>
      </c>
      <c r="G13" s="108">
        <v>0</v>
      </c>
      <c r="H13" s="100">
        <v>83692560000</v>
      </c>
      <c r="I13" s="100">
        <v>4644142353</v>
      </c>
      <c r="J13" s="100">
        <v>76692059548</v>
      </c>
      <c r="K13" s="99">
        <v>91.64</v>
      </c>
      <c r="L13" s="100">
        <v>4644142353</v>
      </c>
      <c r="M13" s="100">
        <v>76692059548</v>
      </c>
      <c r="N13" s="102">
        <v>91.64</v>
      </c>
    </row>
    <row r="14" spans="1:14" x14ac:dyDescent="0.25">
      <c r="A14" t="s">
        <v>1355</v>
      </c>
      <c r="B14" s="101" t="s">
        <v>730</v>
      </c>
      <c r="C14" s="112" t="s">
        <v>724</v>
      </c>
      <c r="D14" s="107">
        <v>26162017000</v>
      </c>
      <c r="E14" s="99">
        <v>0</v>
      </c>
      <c r="F14" s="110">
        <v>26162017000</v>
      </c>
      <c r="G14" s="108">
        <v>0</v>
      </c>
      <c r="H14" s="100">
        <v>26162017000</v>
      </c>
      <c r="I14" s="100">
        <v>771395568</v>
      </c>
      <c r="J14" s="100">
        <v>1627237145</v>
      </c>
      <c r="K14" s="99">
        <v>6.22</v>
      </c>
      <c r="L14" s="100">
        <v>874078568</v>
      </c>
      <c r="M14" s="100">
        <v>1627237145</v>
      </c>
      <c r="N14" s="102">
        <v>6.22</v>
      </c>
    </row>
    <row r="15" spans="1:14" ht="31.5" x14ac:dyDescent="0.25">
      <c r="A15" t="s">
        <v>1355</v>
      </c>
      <c r="B15" s="101" t="s">
        <v>731</v>
      </c>
      <c r="C15" s="112" t="s">
        <v>1216</v>
      </c>
      <c r="D15" s="107">
        <v>133127600000</v>
      </c>
      <c r="E15" s="99">
        <v>0</v>
      </c>
      <c r="F15" s="110">
        <v>133127600000</v>
      </c>
      <c r="G15" s="108">
        <v>0</v>
      </c>
      <c r="H15" s="100">
        <v>133127600000</v>
      </c>
      <c r="I15" s="99">
        <v>0</v>
      </c>
      <c r="J15" s="100">
        <v>911277875</v>
      </c>
      <c r="K15" s="99">
        <v>0.68</v>
      </c>
      <c r="L15" s="99">
        <v>0</v>
      </c>
      <c r="M15" s="100">
        <v>911277875</v>
      </c>
      <c r="N15" s="102">
        <v>0.68</v>
      </c>
    </row>
    <row r="16" spans="1:14" x14ac:dyDescent="0.25">
      <c r="A16" t="s">
        <v>1355</v>
      </c>
      <c r="B16" s="101" t="s">
        <v>732</v>
      </c>
      <c r="C16" s="112" t="s">
        <v>1217</v>
      </c>
      <c r="D16" s="107">
        <v>131207000000</v>
      </c>
      <c r="E16" s="99">
        <v>0</v>
      </c>
      <c r="F16" s="110">
        <v>131207000000</v>
      </c>
      <c r="G16" s="108">
        <v>0</v>
      </c>
      <c r="H16" s="100">
        <v>131207000000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102">
        <v>0</v>
      </c>
    </row>
    <row r="17" spans="1:14" ht="47.25" x14ac:dyDescent="0.25">
      <c r="A17" t="s">
        <v>1355</v>
      </c>
      <c r="B17" s="101" t="s">
        <v>733</v>
      </c>
      <c r="C17" s="112" t="s">
        <v>1218</v>
      </c>
      <c r="D17" s="107">
        <v>131207000000</v>
      </c>
      <c r="E17" s="99">
        <v>0</v>
      </c>
      <c r="F17" s="110">
        <v>131207000000</v>
      </c>
      <c r="G17" s="108">
        <v>0</v>
      </c>
      <c r="H17" s="100">
        <v>131207000000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102">
        <v>0</v>
      </c>
    </row>
    <row r="18" spans="1:14" x14ac:dyDescent="0.25">
      <c r="A18" t="s">
        <v>1355</v>
      </c>
      <c r="B18" s="101" t="s">
        <v>734</v>
      </c>
      <c r="C18" s="112" t="s">
        <v>735</v>
      </c>
      <c r="D18" s="107">
        <v>131207000000</v>
      </c>
      <c r="E18" s="99">
        <v>0</v>
      </c>
      <c r="F18" s="110">
        <v>131207000000</v>
      </c>
      <c r="G18" s="108">
        <v>0</v>
      </c>
      <c r="H18" s="100">
        <v>131207000000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102">
        <v>0</v>
      </c>
    </row>
    <row r="19" spans="1:14" x14ac:dyDescent="0.25">
      <c r="A19" t="s">
        <v>1355</v>
      </c>
      <c r="B19" s="101" t="s">
        <v>736</v>
      </c>
      <c r="C19" s="112" t="s">
        <v>230</v>
      </c>
      <c r="D19" s="107">
        <v>1920600000</v>
      </c>
      <c r="E19" s="99">
        <v>0</v>
      </c>
      <c r="F19" s="110">
        <v>1920600000</v>
      </c>
      <c r="G19" s="108">
        <v>0</v>
      </c>
      <c r="H19" s="100">
        <v>1920600000</v>
      </c>
      <c r="I19" s="99">
        <v>0</v>
      </c>
      <c r="J19" s="100">
        <v>911277875</v>
      </c>
      <c r="K19" s="99">
        <v>47.45</v>
      </c>
      <c r="L19" s="99">
        <v>0</v>
      </c>
      <c r="M19" s="100">
        <v>911277875</v>
      </c>
      <c r="N19" s="102">
        <v>47.45</v>
      </c>
    </row>
    <row r="20" spans="1:14" ht="16.5" thickBot="1" x14ac:dyDescent="0.3">
      <c r="A20" t="s">
        <v>1355</v>
      </c>
      <c r="B20" s="103" t="s">
        <v>737</v>
      </c>
      <c r="C20" s="113" t="s">
        <v>738</v>
      </c>
      <c r="D20" s="153">
        <v>1920600000</v>
      </c>
      <c r="E20" s="104">
        <v>0</v>
      </c>
      <c r="F20" s="111">
        <v>1920600000</v>
      </c>
      <c r="G20" s="109">
        <v>0</v>
      </c>
      <c r="H20" s="105">
        <v>1920600000</v>
      </c>
      <c r="I20" s="104">
        <v>0</v>
      </c>
      <c r="J20" s="105">
        <v>911277875</v>
      </c>
      <c r="K20" s="104">
        <v>47.45</v>
      </c>
      <c r="L20" s="104">
        <v>0</v>
      </c>
      <c r="M20" s="105">
        <v>911277875</v>
      </c>
      <c r="N20" s="106">
        <v>47.45</v>
      </c>
    </row>
    <row r="21" spans="1:14" x14ac:dyDescent="0.25">
      <c r="A21" t="s">
        <v>1355</v>
      </c>
      <c r="B21" s="190"/>
      <c r="C21" s="191" t="s">
        <v>963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</row>
    <row r="22" spans="1:14" x14ac:dyDescent="0.25">
      <c r="A22" t="s">
        <v>1355</v>
      </c>
      <c r="B22" s="190"/>
      <c r="C22" s="191" t="s">
        <v>963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</row>
    <row r="23" spans="1:14" x14ac:dyDescent="0.25">
      <c r="A23" t="s">
        <v>1355</v>
      </c>
      <c r="B23" s="190"/>
      <c r="C23" s="191" t="s">
        <v>963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</row>
    <row r="24" spans="1:14" ht="16.5" thickBot="1" x14ac:dyDescent="0.3">
      <c r="B24" s="192"/>
      <c r="C24" s="191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</row>
    <row r="25" spans="1:14" x14ac:dyDescent="0.25">
      <c r="A25" t="s">
        <v>1355</v>
      </c>
      <c r="B25" s="174" t="s">
        <v>1334</v>
      </c>
      <c r="C25" s="180" t="s">
        <v>1335</v>
      </c>
      <c r="D25" s="177" t="s">
        <v>1336</v>
      </c>
      <c r="E25" s="176" t="s">
        <v>1337</v>
      </c>
      <c r="F25" s="152" t="s">
        <v>1338</v>
      </c>
      <c r="G25" s="177" t="s">
        <v>1339</v>
      </c>
      <c r="H25" s="176" t="s">
        <v>1340</v>
      </c>
      <c r="I25" s="176" t="s">
        <v>1341</v>
      </c>
      <c r="J25" s="176" t="s">
        <v>1342</v>
      </c>
      <c r="K25" s="176" t="s">
        <v>1343</v>
      </c>
      <c r="L25" s="176" t="s">
        <v>1344</v>
      </c>
      <c r="M25" s="176" t="s">
        <v>1345</v>
      </c>
      <c r="N25" s="152" t="s">
        <v>1449</v>
      </c>
    </row>
    <row r="26" spans="1:14" x14ac:dyDescent="0.25">
      <c r="A26" t="s">
        <v>1355</v>
      </c>
      <c r="B26" s="101" t="s">
        <v>0</v>
      </c>
      <c r="C26" s="112" t="s">
        <v>1</v>
      </c>
      <c r="D26" s="107">
        <v>307879230000</v>
      </c>
      <c r="E26" s="99">
        <v>0</v>
      </c>
      <c r="F26" s="110">
        <v>307879230000</v>
      </c>
      <c r="G26" s="108">
        <v>0</v>
      </c>
      <c r="H26" s="100">
        <v>307879230000</v>
      </c>
      <c r="I26" s="100">
        <v>27982519811</v>
      </c>
      <c r="J26" s="100">
        <v>184226205008</v>
      </c>
      <c r="K26" s="99">
        <v>41.96</v>
      </c>
      <c r="L26" s="100">
        <v>28090637331</v>
      </c>
      <c r="M26" s="100">
        <v>184131574198</v>
      </c>
      <c r="N26" s="102">
        <v>41.94</v>
      </c>
    </row>
    <row r="27" spans="1:14" x14ac:dyDescent="0.25">
      <c r="A27" t="s">
        <v>1355</v>
      </c>
      <c r="B27" s="101" t="s">
        <v>717</v>
      </c>
      <c r="C27" s="112" t="s">
        <v>718</v>
      </c>
      <c r="D27" s="107">
        <v>307879230000</v>
      </c>
      <c r="E27" s="99">
        <v>0</v>
      </c>
      <c r="F27" s="110">
        <v>307879230000</v>
      </c>
      <c r="G27" s="108">
        <v>0</v>
      </c>
      <c r="H27" s="100">
        <v>307879230000</v>
      </c>
      <c r="I27" s="100">
        <v>27982519811</v>
      </c>
      <c r="J27" s="100">
        <v>184226205008</v>
      </c>
      <c r="K27" s="99">
        <v>41.96</v>
      </c>
      <c r="L27" s="100">
        <v>28090637331</v>
      </c>
      <c r="M27" s="100">
        <v>184131574198</v>
      </c>
      <c r="N27" s="102">
        <v>41.94</v>
      </c>
    </row>
    <row r="28" spans="1:14" x14ac:dyDescent="0.25">
      <c r="A28" t="s">
        <v>1355</v>
      </c>
      <c r="B28" s="101" t="s">
        <v>719</v>
      </c>
      <c r="C28" s="112" t="s">
        <v>720</v>
      </c>
      <c r="D28" s="107">
        <v>104387254000</v>
      </c>
      <c r="E28" s="99">
        <v>0</v>
      </c>
      <c r="F28" s="110">
        <v>104387254000</v>
      </c>
      <c r="G28" s="108">
        <v>0</v>
      </c>
      <c r="H28" s="100">
        <v>104387254000</v>
      </c>
      <c r="I28" s="100">
        <v>6782579248</v>
      </c>
      <c r="J28" s="100">
        <v>25602567344</v>
      </c>
      <c r="K28" s="99">
        <v>24.53</v>
      </c>
      <c r="L28" s="100">
        <v>6788013768</v>
      </c>
      <c r="M28" s="100">
        <v>25507936534</v>
      </c>
      <c r="N28" s="102">
        <v>24.44</v>
      </c>
    </row>
    <row r="29" spans="1:14" x14ac:dyDescent="0.25">
      <c r="A29" t="s">
        <v>1355</v>
      </c>
      <c r="B29" s="101" t="s">
        <v>721</v>
      </c>
      <c r="C29" s="112" t="s">
        <v>722</v>
      </c>
      <c r="D29" s="107">
        <v>94118000000</v>
      </c>
      <c r="E29" s="99">
        <v>0</v>
      </c>
      <c r="F29" s="110">
        <v>94118000000</v>
      </c>
      <c r="G29" s="108">
        <v>0</v>
      </c>
      <c r="H29" s="100">
        <v>94118000000</v>
      </c>
      <c r="I29" s="100">
        <v>6782579248</v>
      </c>
      <c r="J29" s="100">
        <v>25156682152</v>
      </c>
      <c r="K29" s="99">
        <v>26.73</v>
      </c>
      <c r="L29" s="100">
        <v>6782579248</v>
      </c>
      <c r="M29" s="100">
        <v>25156682152</v>
      </c>
      <c r="N29" s="102">
        <v>26.73</v>
      </c>
    </row>
    <row r="30" spans="1:14" x14ac:dyDescent="0.25">
      <c r="A30" t="s">
        <v>1355</v>
      </c>
      <c r="B30" s="101" t="s">
        <v>723</v>
      </c>
      <c r="C30" s="112" t="s">
        <v>724</v>
      </c>
      <c r="D30" s="107">
        <v>10269254000</v>
      </c>
      <c r="E30" s="99">
        <v>0</v>
      </c>
      <c r="F30" s="110">
        <v>10269254000</v>
      </c>
      <c r="G30" s="108">
        <v>0</v>
      </c>
      <c r="H30" s="100">
        <v>10269254000</v>
      </c>
      <c r="I30" s="99">
        <v>0</v>
      </c>
      <c r="J30" s="100">
        <v>445885192</v>
      </c>
      <c r="K30" s="99">
        <v>4.34</v>
      </c>
      <c r="L30" s="100">
        <v>5434520</v>
      </c>
      <c r="M30" s="100">
        <v>351254382</v>
      </c>
      <c r="N30" s="102">
        <v>3.42</v>
      </c>
    </row>
    <row r="31" spans="1:14" x14ac:dyDescent="0.25">
      <c r="A31" t="s">
        <v>1355</v>
      </c>
      <c r="B31" s="101" t="s">
        <v>725</v>
      </c>
      <c r="C31" s="112" t="s">
        <v>726</v>
      </c>
      <c r="D31" s="107">
        <v>201571376000</v>
      </c>
      <c r="E31" s="99">
        <v>0</v>
      </c>
      <c r="F31" s="110">
        <v>201571376000</v>
      </c>
      <c r="G31" s="108">
        <v>0</v>
      </c>
      <c r="H31" s="100">
        <v>201571376000</v>
      </c>
      <c r="I31" s="100">
        <v>21199940563</v>
      </c>
      <c r="J31" s="100">
        <v>157712359789</v>
      </c>
      <c r="K31" s="99">
        <v>78.239999999999995</v>
      </c>
      <c r="L31" s="100">
        <v>21302623563</v>
      </c>
      <c r="M31" s="100">
        <v>157712359789</v>
      </c>
      <c r="N31" s="102">
        <v>78.239999999999995</v>
      </c>
    </row>
    <row r="32" spans="1:14" x14ac:dyDescent="0.25">
      <c r="A32" t="s">
        <v>1355</v>
      </c>
      <c r="B32" s="101" t="s">
        <v>727</v>
      </c>
      <c r="C32" s="112" t="s">
        <v>728</v>
      </c>
      <c r="D32" s="107">
        <v>91716799000</v>
      </c>
      <c r="E32" s="99">
        <v>0</v>
      </c>
      <c r="F32" s="110">
        <v>91716799000</v>
      </c>
      <c r="G32" s="108">
        <v>0</v>
      </c>
      <c r="H32" s="100">
        <v>91716799000</v>
      </c>
      <c r="I32" s="100">
        <v>15784402642</v>
      </c>
      <c r="J32" s="100">
        <v>79393063096</v>
      </c>
      <c r="K32" s="99">
        <v>86.56</v>
      </c>
      <c r="L32" s="100">
        <v>15784402642</v>
      </c>
      <c r="M32" s="100">
        <v>79393063096</v>
      </c>
      <c r="N32" s="102">
        <v>86.56</v>
      </c>
    </row>
    <row r="33" spans="1:14" x14ac:dyDescent="0.25">
      <c r="A33" t="s">
        <v>1355</v>
      </c>
      <c r="B33" s="101" t="s">
        <v>729</v>
      </c>
      <c r="C33" s="112" t="s">
        <v>722</v>
      </c>
      <c r="D33" s="107">
        <v>83692560000</v>
      </c>
      <c r="E33" s="99">
        <v>0</v>
      </c>
      <c r="F33" s="110">
        <v>83692560000</v>
      </c>
      <c r="G33" s="108">
        <v>0</v>
      </c>
      <c r="H33" s="100">
        <v>83692560000</v>
      </c>
      <c r="I33" s="100">
        <v>4644142353</v>
      </c>
      <c r="J33" s="100">
        <v>76692059548</v>
      </c>
      <c r="K33" s="99">
        <v>91.64</v>
      </c>
      <c r="L33" s="100">
        <v>4644142353</v>
      </c>
      <c r="M33" s="100">
        <v>76692059548</v>
      </c>
      <c r="N33" s="102">
        <v>91.64</v>
      </c>
    </row>
    <row r="34" spans="1:14" x14ac:dyDescent="0.25">
      <c r="A34" t="s">
        <v>1355</v>
      </c>
      <c r="B34" s="101" t="s">
        <v>730</v>
      </c>
      <c r="C34" s="112" t="s">
        <v>724</v>
      </c>
      <c r="D34" s="107">
        <v>26162017000</v>
      </c>
      <c r="E34" s="99">
        <v>0</v>
      </c>
      <c r="F34" s="110">
        <v>26162017000</v>
      </c>
      <c r="G34" s="108">
        <v>0</v>
      </c>
      <c r="H34" s="100">
        <v>26162017000</v>
      </c>
      <c r="I34" s="100">
        <v>771395568</v>
      </c>
      <c r="J34" s="100">
        <v>1627237145</v>
      </c>
      <c r="K34" s="99">
        <v>6.22</v>
      </c>
      <c r="L34" s="100">
        <v>874078568</v>
      </c>
      <c r="M34" s="100">
        <v>1627237145</v>
      </c>
      <c r="N34" s="102">
        <v>6.22</v>
      </c>
    </row>
    <row r="35" spans="1:14" ht="31.5" x14ac:dyDescent="0.25">
      <c r="A35" t="s">
        <v>1355</v>
      </c>
      <c r="B35" s="101" t="s">
        <v>731</v>
      </c>
      <c r="C35" s="112" t="s">
        <v>1216</v>
      </c>
      <c r="D35" s="107">
        <v>1920600000</v>
      </c>
      <c r="E35" s="99">
        <v>0</v>
      </c>
      <c r="F35" s="110">
        <v>1920600000</v>
      </c>
      <c r="G35" s="108">
        <v>0</v>
      </c>
      <c r="H35" s="100">
        <v>1920600000</v>
      </c>
      <c r="I35" s="99">
        <v>0</v>
      </c>
      <c r="J35" s="100">
        <v>911277875</v>
      </c>
      <c r="K35" s="99">
        <v>47.45</v>
      </c>
      <c r="L35" s="99">
        <v>0</v>
      </c>
      <c r="M35" s="100">
        <v>911277875</v>
      </c>
      <c r="N35" s="102">
        <v>47.45</v>
      </c>
    </row>
    <row r="36" spans="1:14" x14ac:dyDescent="0.25">
      <c r="A36" t="s">
        <v>1355</v>
      </c>
      <c r="B36" s="101" t="s">
        <v>736</v>
      </c>
      <c r="C36" s="112" t="s">
        <v>230</v>
      </c>
      <c r="D36" s="107">
        <v>1920600000</v>
      </c>
      <c r="E36" s="99">
        <v>0</v>
      </c>
      <c r="F36" s="110">
        <v>1920600000</v>
      </c>
      <c r="G36" s="108">
        <v>0</v>
      </c>
      <c r="H36" s="100">
        <v>1920600000</v>
      </c>
      <c r="I36" s="99">
        <v>0</v>
      </c>
      <c r="J36" s="100">
        <v>911277875</v>
      </c>
      <c r="K36" s="99">
        <v>47.45</v>
      </c>
      <c r="L36" s="99">
        <v>0</v>
      </c>
      <c r="M36" s="100">
        <v>911277875</v>
      </c>
      <c r="N36" s="102">
        <v>47.45</v>
      </c>
    </row>
    <row r="37" spans="1:14" ht="16.5" thickBot="1" x14ac:dyDescent="0.3">
      <c r="A37" t="s">
        <v>1355</v>
      </c>
      <c r="B37" s="103" t="s">
        <v>737</v>
      </c>
      <c r="C37" s="113" t="s">
        <v>738</v>
      </c>
      <c r="D37" s="153">
        <v>1920600000</v>
      </c>
      <c r="E37" s="104">
        <v>0</v>
      </c>
      <c r="F37" s="111">
        <v>1920600000</v>
      </c>
      <c r="G37" s="109">
        <v>0</v>
      </c>
      <c r="H37" s="105">
        <v>1920600000</v>
      </c>
      <c r="I37" s="104">
        <v>0</v>
      </c>
      <c r="J37" s="105">
        <v>911277875</v>
      </c>
      <c r="K37" s="104">
        <v>47.45</v>
      </c>
      <c r="L37" s="104">
        <v>0</v>
      </c>
      <c r="M37" s="105">
        <v>911277875</v>
      </c>
      <c r="N37" s="106">
        <v>47.45</v>
      </c>
    </row>
    <row r="38" spans="1:14" x14ac:dyDescent="0.25">
      <c r="C38" s="98" t="s">
        <v>963</v>
      </c>
    </row>
    <row r="39" spans="1:14" x14ac:dyDescent="0.25">
      <c r="C39" s="98" t="s">
        <v>963</v>
      </c>
    </row>
    <row r="40" spans="1:14" x14ac:dyDescent="0.25">
      <c r="C40" s="98" t="s">
        <v>963</v>
      </c>
    </row>
    <row r="41" spans="1:14" x14ac:dyDescent="0.25">
      <c r="C41" s="98" t="s">
        <v>963</v>
      </c>
    </row>
    <row r="42" spans="1:14" x14ac:dyDescent="0.25">
      <c r="C42" s="98" t="s">
        <v>963</v>
      </c>
    </row>
    <row r="43" spans="1:14" x14ac:dyDescent="0.25">
      <c r="C43" s="98" t="s">
        <v>963</v>
      </c>
    </row>
    <row r="44" spans="1:14" x14ac:dyDescent="0.25">
      <c r="C44" s="98" t="s">
        <v>963</v>
      </c>
    </row>
    <row r="45" spans="1:14" x14ac:dyDescent="0.25">
      <c r="C45" s="98" t="s">
        <v>963</v>
      </c>
    </row>
    <row r="46" spans="1:14" x14ac:dyDescent="0.25">
      <c r="C46" s="98" t="s">
        <v>963</v>
      </c>
    </row>
    <row r="47" spans="1:14" x14ac:dyDescent="0.25">
      <c r="C47" s="98" t="s">
        <v>963</v>
      </c>
    </row>
    <row r="48" spans="1:14" x14ac:dyDescent="0.25">
      <c r="C48" s="98" t="s">
        <v>963</v>
      </c>
    </row>
    <row r="49" spans="3:3" x14ac:dyDescent="0.25">
      <c r="C49" s="98" t="s">
        <v>963</v>
      </c>
    </row>
    <row r="50" spans="3:3" x14ac:dyDescent="0.25">
      <c r="C50" s="98" t="s">
        <v>963</v>
      </c>
    </row>
    <row r="51" spans="3:3" x14ac:dyDescent="0.25">
      <c r="C51" s="98" t="s">
        <v>963</v>
      </c>
    </row>
    <row r="52" spans="3:3" x14ac:dyDescent="0.25">
      <c r="C52" s="98" t="s">
        <v>963</v>
      </c>
    </row>
    <row r="53" spans="3:3" x14ac:dyDescent="0.25">
      <c r="C53" s="98" t="s">
        <v>963</v>
      </c>
    </row>
    <row r="54" spans="3:3" x14ac:dyDescent="0.25">
      <c r="C54" s="98" t="s">
        <v>963</v>
      </c>
    </row>
    <row r="55" spans="3:3" x14ac:dyDescent="0.25">
      <c r="C55" s="98" t="s">
        <v>963</v>
      </c>
    </row>
    <row r="56" spans="3:3" x14ac:dyDescent="0.25">
      <c r="C56" s="98" t="s">
        <v>963</v>
      </c>
    </row>
    <row r="57" spans="3:3" x14ac:dyDescent="0.25">
      <c r="C57" s="98" t="s">
        <v>963</v>
      </c>
    </row>
    <row r="58" spans="3:3" x14ac:dyDescent="0.25">
      <c r="C58" s="98" t="s">
        <v>963</v>
      </c>
    </row>
    <row r="59" spans="3:3" x14ac:dyDescent="0.25">
      <c r="C59" s="98" t="s">
        <v>963</v>
      </c>
    </row>
    <row r="60" spans="3:3" x14ac:dyDescent="0.25">
      <c r="C60" s="98" t="s">
        <v>963</v>
      </c>
    </row>
    <row r="61" spans="3:3" x14ac:dyDescent="0.25">
      <c r="C61" s="98" t="s">
        <v>963</v>
      </c>
    </row>
    <row r="62" spans="3:3" x14ac:dyDescent="0.25">
      <c r="C62" s="98" t="s">
        <v>963</v>
      </c>
    </row>
    <row r="63" spans="3:3" x14ac:dyDescent="0.25">
      <c r="C63" s="98" t="s">
        <v>963</v>
      </c>
    </row>
    <row r="64" spans="3:3" x14ac:dyDescent="0.25">
      <c r="C64" s="98" t="s">
        <v>963</v>
      </c>
    </row>
    <row r="65" spans="3:3" x14ac:dyDescent="0.25">
      <c r="C65" s="98" t="s">
        <v>963</v>
      </c>
    </row>
    <row r="66" spans="3:3" x14ac:dyDescent="0.25">
      <c r="C66" s="98" t="s">
        <v>963</v>
      </c>
    </row>
    <row r="67" spans="3:3" x14ac:dyDescent="0.25">
      <c r="C67" s="98" t="s">
        <v>963</v>
      </c>
    </row>
    <row r="68" spans="3:3" x14ac:dyDescent="0.25">
      <c r="C68" s="98" t="s">
        <v>963</v>
      </c>
    </row>
    <row r="69" spans="3:3" x14ac:dyDescent="0.25">
      <c r="C69" s="98" t="s">
        <v>963</v>
      </c>
    </row>
    <row r="70" spans="3:3" x14ac:dyDescent="0.25">
      <c r="C70" s="98" t="s">
        <v>963</v>
      </c>
    </row>
    <row r="71" spans="3:3" x14ac:dyDescent="0.25">
      <c r="C71" s="98" t="s">
        <v>963</v>
      </c>
    </row>
    <row r="72" spans="3:3" x14ac:dyDescent="0.25">
      <c r="C72" s="98" t="s">
        <v>963</v>
      </c>
    </row>
    <row r="73" spans="3:3" x14ac:dyDescent="0.25">
      <c r="C73" s="98" t="s">
        <v>963</v>
      </c>
    </row>
    <row r="74" spans="3:3" x14ac:dyDescent="0.25">
      <c r="C74" s="98" t="s">
        <v>963</v>
      </c>
    </row>
    <row r="75" spans="3:3" x14ac:dyDescent="0.25">
      <c r="C75" s="98" t="s">
        <v>963</v>
      </c>
    </row>
    <row r="76" spans="3:3" x14ac:dyDescent="0.25">
      <c r="C76" s="98" t="s">
        <v>963</v>
      </c>
    </row>
    <row r="77" spans="3:3" x14ac:dyDescent="0.25">
      <c r="C77" s="98" t="s">
        <v>963</v>
      </c>
    </row>
    <row r="78" spans="3:3" x14ac:dyDescent="0.25">
      <c r="C78" s="98" t="s">
        <v>963</v>
      </c>
    </row>
    <row r="79" spans="3:3" x14ac:dyDescent="0.25">
      <c r="C79" s="98" t="s">
        <v>963</v>
      </c>
    </row>
    <row r="80" spans="3:3" x14ac:dyDescent="0.25">
      <c r="C80" s="98" t="s">
        <v>963</v>
      </c>
    </row>
    <row r="81" spans="3:3" x14ac:dyDescent="0.25">
      <c r="C81" s="98" t="s">
        <v>963</v>
      </c>
    </row>
    <row r="82" spans="3:3" x14ac:dyDescent="0.25">
      <c r="C82" s="98" t="s">
        <v>963</v>
      </c>
    </row>
    <row r="83" spans="3:3" x14ac:dyDescent="0.25">
      <c r="C83" s="98" t="s">
        <v>963</v>
      </c>
    </row>
    <row r="84" spans="3:3" x14ac:dyDescent="0.25">
      <c r="C84" s="98" t="s">
        <v>963</v>
      </c>
    </row>
    <row r="85" spans="3:3" x14ac:dyDescent="0.25">
      <c r="C85" s="98" t="s">
        <v>963</v>
      </c>
    </row>
    <row r="86" spans="3:3" x14ac:dyDescent="0.25">
      <c r="C86" s="98" t="s">
        <v>963</v>
      </c>
    </row>
    <row r="87" spans="3:3" x14ac:dyDescent="0.25">
      <c r="C87" s="98" t="s">
        <v>963</v>
      </c>
    </row>
    <row r="88" spans="3:3" x14ac:dyDescent="0.25">
      <c r="C88" s="98" t="s">
        <v>963</v>
      </c>
    </row>
    <row r="89" spans="3:3" x14ac:dyDescent="0.25">
      <c r="C89" s="98" t="s">
        <v>963</v>
      </c>
    </row>
    <row r="90" spans="3:3" x14ac:dyDescent="0.25">
      <c r="C90" s="98" t="s">
        <v>963</v>
      </c>
    </row>
    <row r="91" spans="3:3" x14ac:dyDescent="0.25">
      <c r="C91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1464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1356</v>
      </c>
      <c r="B6" s="174" t="s">
        <v>0</v>
      </c>
      <c r="C6" s="180" t="s">
        <v>1</v>
      </c>
      <c r="D6" s="179">
        <v>28698200000</v>
      </c>
      <c r="E6" s="175">
        <v>500000000</v>
      </c>
      <c r="F6" s="178">
        <v>29198200000</v>
      </c>
      <c r="G6" s="177">
        <v>0</v>
      </c>
      <c r="H6" s="175">
        <v>29198200000</v>
      </c>
      <c r="I6" s="175">
        <v>5297491334</v>
      </c>
      <c r="J6" s="175">
        <v>25946440425</v>
      </c>
      <c r="K6" s="176">
        <v>88.86</v>
      </c>
      <c r="L6" s="175">
        <v>2913727443</v>
      </c>
      <c r="M6" s="175">
        <v>19280422608</v>
      </c>
      <c r="N6" s="152">
        <v>66.03</v>
      </c>
    </row>
    <row r="7" spans="1:14" x14ac:dyDescent="0.25">
      <c r="A7" t="s">
        <v>1356</v>
      </c>
      <c r="B7" s="101" t="s">
        <v>2</v>
      </c>
      <c r="C7" s="112" t="s">
        <v>3</v>
      </c>
      <c r="D7" s="107">
        <v>21158200000</v>
      </c>
      <c r="E7" s="100">
        <v>500000000</v>
      </c>
      <c r="F7" s="110">
        <v>21658200000</v>
      </c>
      <c r="G7" s="108">
        <v>0</v>
      </c>
      <c r="H7" s="100">
        <v>21658200000</v>
      </c>
      <c r="I7" s="100">
        <v>3364962499</v>
      </c>
      <c r="J7" s="100">
        <v>19967808755</v>
      </c>
      <c r="K7" s="99">
        <v>92.2</v>
      </c>
      <c r="L7" s="100">
        <v>2859033896</v>
      </c>
      <c r="M7" s="100">
        <v>15978186182</v>
      </c>
      <c r="N7" s="102">
        <v>73.77</v>
      </c>
    </row>
    <row r="8" spans="1:14" x14ac:dyDescent="0.25">
      <c r="A8" t="s">
        <v>1356</v>
      </c>
      <c r="B8" s="101" t="s">
        <v>4</v>
      </c>
      <c r="C8" s="112" t="s">
        <v>5</v>
      </c>
      <c r="D8" s="107">
        <v>12857000000</v>
      </c>
      <c r="E8" s="100">
        <v>397896509</v>
      </c>
      <c r="F8" s="110">
        <v>13254896509</v>
      </c>
      <c r="G8" s="108">
        <v>0</v>
      </c>
      <c r="H8" s="100">
        <v>13254896509</v>
      </c>
      <c r="I8" s="100">
        <v>2007697825</v>
      </c>
      <c r="J8" s="100">
        <v>12699905434</v>
      </c>
      <c r="K8" s="99">
        <v>95.81</v>
      </c>
      <c r="L8" s="100">
        <v>2136881310</v>
      </c>
      <c r="M8" s="100">
        <v>12546433966</v>
      </c>
      <c r="N8" s="102">
        <v>94.66</v>
      </c>
    </row>
    <row r="9" spans="1:14" ht="31.5" x14ac:dyDescent="0.25">
      <c r="A9" t="s">
        <v>1356</v>
      </c>
      <c r="B9" s="101" t="s">
        <v>70</v>
      </c>
      <c r="C9" s="112" t="s">
        <v>71</v>
      </c>
      <c r="D9" s="107">
        <v>12857000000</v>
      </c>
      <c r="E9" s="100">
        <v>397896509</v>
      </c>
      <c r="F9" s="110">
        <v>13254896509</v>
      </c>
      <c r="G9" s="108">
        <v>0</v>
      </c>
      <c r="H9" s="100">
        <v>13254896509</v>
      </c>
      <c r="I9" s="100">
        <v>2007697825</v>
      </c>
      <c r="J9" s="100">
        <v>12699905434</v>
      </c>
      <c r="K9" s="99">
        <v>95.81</v>
      </c>
      <c r="L9" s="100">
        <v>2136881310</v>
      </c>
      <c r="M9" s="100">
        <v>12546433966</v>
      </c>
      <c r="N9" s="102">
        <v>94.66</v>
      </c>
    </row>
    <row r="10" spans="1:14" x14ac:dyDescent="0.25">
      <c r="A10" t="s">
        <v>1356</v>
      </c>
      <c r="B10" s="101" t="s">
        <v>72</v>
      </c>
      <c r="C10" s="112" t="s">
        <v>73</v>
      </c>
      <c r="D10" s="107">
        <v>12857000000</v>
      </c>
      <c r="E10" s="100">
        <v>381396509</v>
      </c>
      <c r="F10" s="110">
        <v>13238396509</v>
      </c>
      <c r="G10" s="108">
        <v>0</v>
      </c>
      <c r="H10" s="100">
        <v>13238396509</v>
      </c>
      <c r="I10" s="100">
        <v>2007697825</v>
      </c>
      <c r="J10" s="100">
        <v>12683405434</v>
      </c>
      <c r="K10" s="99">
        <v>95.81</v>
      </c>
      <c r="L10" s="100">
        <v>2136881310</v>
      </c>
      <c r="M10" s="100">
        <v>12536133966</v>
      </c>
      <c r="N10" s="102">
        <v>94.7</v>
      </c>
    </row>
    <row r="11" spans="1:14" x14ac:dyDescent="0.25">
      <c r="A11" t="s">
        <v>1356</v>
      </c>
      <c r="B11" s="101" t="s">
        <v>74</v>
      </c>
      <c r="C11" s="112" t="s">
        <v>75</v>
      </c>
      <c r="D11" s="107">
        <v>359000000</v>
      </c>
      <c r="E11" s="100">
        <v>381396509</v>
      </c>
      <c r="F11" s="110">
        <v>740396509</v>
      </c>
      <c r="G11" s="108">
        <v>0</v>
      </c>
      <c r="H11" s="100">
        <v>740396509</v>
      </c>
      <c r="I11" s="100">
        <v>-8431667</v>
      </c>
      <c r="J11" s="100">
        <v>684464842</v>
      </c>
      <c r="K11" s="99">
        <v>92.45</v>
      </c>
      <c r="L11" s="100">
        <v>120751818</v>
      </c>
      <c r="M11" s="100">
        <v>537193374</v>
      </c>
      <c r="N11" s="102">
        <v>72.55</v>
      </c>
    </row>
    <row r="12" spans="1:14" x14ac:dyDescent="0.25">
      <c r="A12" t="s">
        <v>1356</v>
      </c>
      <c r="B12" s="101" t="s">
        <v>703</v>
      </c>
      <c r="C12" s="112" t="s">
        <v>704</v>
      </c>
      <c r="D12" s="107">
        <v>12498000000</v>
      </c>
      <c r="E12" s="99">
        <v>0</v>
      </c>
      <c r="F12" s="110">
        <v>12498000000</v>
      </c>
      <c r="G12" s="108">
        <v>0</v>
      </c>
      <c r="H12" s="100">
        <v>12498000000</v>
      </c>
      <c r="I12" s="100">
        <v>2016129492</v>
      </c>
      <c r="J12" s="100">
        <v>11998940592</v>
      </c>
      <c r="K12" s="99">
        <v>96.01</v>
      </c>
      <c r="L12" s="100">
        <v>2016129492</v>
      </c>
      <c r="M12" s="100">
        <v>11998940592</v>
      </c>
      <c r="N12" s="102">
        <v>96.01</v>
      </c>
    </row>
    <row r="13" spans="1:14" x14ac:dyDescent="0.25">
      <c r="A13" t="s">
        <v>1356</v>
      </c>
      <c r="B13" s="101" t="s">
        <v>76</v>
      </c>
      <c r="C13" s="112" t="s">
        <v>77</v>
      </c>
      <c r="D13" s="108">
        <v>0</v>
      </c>
      <c r="E13" s="100">
        <v>16500000</v>
      </c>
      <c r="F13" s="110">
        <v>16500000</v>
      </c>
      <c r="G13" s="108">
        <v>0</v>
      </c>
      <c r="H13" s="100">
        <v>16500000</v>
      </c>
      <c r="I13" s="99">
        <v>0</v>
      </c>
      <c r="J13" s="100">
        <v>16500000</v>
      </c>
      <c r="K13" s="99">
        <v>100</v>
      </c>
      <c r="L13" s="99">
        <v>0</v>
      </c>
      <c r="M13" s="100">
        <v>10300000</v>
      </c>
      <c r="N13" s="102">
        <v>62.42</v>
      </c>
    </row>
    <row r="14" spans="1:14" x14ac:dyDescent="0.25">
      <c r="A14" t="s">
        <v>1356</v>
      </c>
      <c r="B14" s="101" t="s">
        <v>62</v>
      </c>
      <c r="C14" s="112" t="s">
        <v>63</v>
      </c>
      <c r="D14" s="107">
        <v>8301200000</v>
      </c>
      <c r="E14" s="100">
        <v>40513992</v>
      </c>
      <c r="F14" s="110">
        <v>8341713992</v>
      </c>
      <c r="G14" s="108">
        <v>0</v>
      </c>
      <c r="H14" s="100">
        <v>8341713992</v>
      </c>
      <c r="I14" s="100">
        <v>1357264674</v>
      </c>
      <c r="J14" s="100">
        <v>7206313822</v>
      </c>
      <c r="K14" s="99">
        <v>86.39</v>
      </c>
      <c r="L14" s="100">
        <v>719670104</v>
      </c>
      <c r="M14" s="100">
        <v>3370162718</v>
      </c>
      <c r="N14" s="102">
        <v>40.4</v>
      </c>
    </row>
    <row r="15" spans="1:14" x14ac:dyDescent="0.25">
      <c r="A15" t="s">
        <v>1356</v>
      </c>
      <c r="B15" s="101" t="s">
        <v>80</v>
      </c>
      <c r="C15" s="112" t="s">
        <v>81</v>
      </c>
      <c r="D15" s="107">
        <v>1246000000</v>
      </c>
      <c r="E15" s="100">
        <v>98319200</v>
      </c>
      <c r="F15" s="110">
        <v>1344319200</v>
      </c>
      <c r="G15" s="108">
        <v>0</v>
      </c>
      <c r="H15" s="100">
        <v>1344319200</v>
      </c>
      <c r="I15" s="100">
        <v>59997459</v>
      </c>
      <c r="J15" s="100">
        <v>1004306057</v>
      </c>
      <c r="K15" s="99">
        <v>74.709999999999994</v>
      </c>
      <c r="L15" s="100">
        <v>52201163</v>
      </c>
      <c r="M15" s="100">
        <v>419335022</v>
      </c>
      <c r="N15" s="102">
        <v>31.19</v>
      </c>
    </row>
    <row r="16" spans="1:14" x14ac:dyDescent="0.25">
      <c r="A16" t="s">
        <v>1356</v>
      </c>
      <c r="B16" s="101" t="s">
        <v>82</v>
      </c>
      <c r="C16" s="112" t="s">
        <v>83</v>
      </c>
      <c r="D16" s="107">
        <v>592000000</v>
      </c>
      <c r="E16" s="100">
        <v>-35588800</v>
      </c>
      <c r="F16" s="110">
        <v>556411200</v>
      </c>
      <c r="G16" s="108">
        <v>0</v>
      </c>
      <c r="H16" s="100">
        <v>556411200</v>
      </c>
      <c r="I16" s="100">
        <v>30000000</v>
      </c>
      <c r="J16" s="100">
        <v>286979198</v>
      </c>
      <c r="K16" s="99">
        <v>51.58</v>
      </c>
      <c r="L16" s="100">
        <v>19154629</v>
      </c>
      <c r="M16" s="100">
        <v>70287858</v>
      </c>
      <c r="N16" s="102">
        <v>12.63</v>
      </c>
    </row>
    <row r="17" spans="1:14" ht="31.5" x14ac:dyDescent="0.25">
      <c r="A17" t="s">
        <v>1356</v>
      </c>
      <c r="B17" s="101" t="s">
        <v>84</v>
      </c>
      <c r="C17" s="112" t="s">
        <v>85</v>
      </c>
      <c r="D17" s="107">
        <v>414000000</v>
      </c>
      <c r="E17" s="100">
        <v>133908000</v>
      </c>
      <c r="F17" s="110">
        <v>547908000</v>
      </c>
      <c r="G17" s="108">
        <v>0</v>
      </c>
      <c r="H17" s="100">
        <v>547908000</v>
      </c>
      <c r="I17" s="99">
        <v>0</v>
      </c>
      <c r="J17" s="100">
        <v>546261393</v>
      </c>
      <c r="K17" s="99">
        <v>99.7</v>
      </c>
      <c r="L17" s="100">
        <v>20158094</v>
      </c>
      <c r="M17" s="100">
        <v>301819872</v>
      </c>
      <c r="N17" s="102">
        <v>55.09</v>
      </c>
    </row>
    <row r="18" spans="1:14" x14ac:dyDescent="0.25">
      <c r="A18" t="s">
        <v>1356</v>
      </c>
      <c r="B18" s="101" t="s">
        <v>86</v>
      </c>
      <c r="C18" s="112" t="s">
        <v>87</v>
      </c>
      <c r="D18" s="107">
        <v>240000000</v>
      </c>
      <c r="E18" s="99">
        <v>0</v>
      </c>
      <c r="F18" s="110">
        <v>240000000</v>
      </c>
      <c r="G18" s="108">
        <v>0</v>
      </c>
      <c r="H18" s="100">
        <v>240000000</v>
      </c>
      <c r="I18" s="100">
        <v>29997459</v>
      </c>
      <c r="J18" s="100">
        <v>171065466</v>
      </c>
      <c r="K18" s="99">
        <v>71.28</v>
      </c>
      <c r="L18" s="100">
        <v>12888440</v>
      </c>
      <c r="M18" s="100">
        <v>47227292</v>
      </c>
      <c r="N18" s="102">
        <v>19.68</v>
      </c>
    </row>
    <row r="19" spans="1:14" x14ac:dyDescent="0.25">
      <c r="A19" t="s">
        <v>1356</v>
      </c>
      <c r="B19" s="101" t="s">
        <v>90</v>
      </c>
      <c r="C19" s="112" t="s">
        <v>91</v>
      </c>
      <c r="D19" s="107">
        <v>7054200000</v>
      </c>
      <c r="E19" s="100">
        <v>-77805208</v>
      </c>
      <c r="F19" s="110">
        <v>6976394792</v>
      </c>
      <c r="G19" s="108">
        <v>0</v>
      </c>
      <c r="H19" s="100">
        <v>6976394792</v>
      </c>
      <c r="I19" s="100">
        <v>1284567215</v>
      </c>
      <c r="J19" s="100">
        <v>6189307765</v>
      </c>
      <c r="K19" s="99">
        <v>88.72</v>
      </c>
      <c r="L19" s="100">
        <v>667468941</v>
      </c>
      <c r="M19" s="100">
        <v>2950827696</v>
      </c>
      <c r="N19" s="102">
        <v>42.3</v>
      </c>
    </row>
    <row r="20" spans="1:14" x14ac:dyDescent="0.25">
      <c r="A20" t="s">
        <v>1356</v>
      </c>
      <c r="B20" s="101" t="s">
        <v>92</v>
      </c>
      <c r="C20" s="112" t="s">
        <v>93</v>
      </c>
      <c r="D20" s="108">
        <v>0</v>
      </c>
      <c r="E20" s="100">
        <v>500000000</v>
      </c>
      <c r="F20" s="110">
        <v>500000000</v>
      </c>
      <c r="G20" s="108">
        <v>0</v>
      </c>
      <c r="H20" s="100">
        <v>500000000</v>
      </c>
      <c r="I20" s="99">
        <v>0</v>
      </c>
      <c r="J20" s="100">
        <v>500000000</v>
      </c>
      <c r="K20" s="99">
        <v>100</v>
      </c>
      <c r="L20" s="99">
        <v>0</v>
      </c>
      <c r="M20" s="100">
        <v>499386981</v>
      </c>
      <c r="N20" s="102">
        <v>99.88</v>
      </c>
    </row>
    <row r="21" spans="1:14" ht="31.5" x14ac:dyDescent="0.25">
      <c r="A21" t="s">
        <v>1356</v>
      </c>
      <c r="B21" s="101" t="s">
        <v>96</v>
      </c>
      <c r="C21" s="112" t="s">
        <v>97</v>
      </c>
      <c r="D21" s="107">
        <v>117000000</v>
      </c>
      <c r="E21" s="100">
        <v>13712754</v>
      </c>
      <c r="F21" s="110">
        <v>130712754</v>
      </c>
      <c r="G21" s="108">
        <v>0</v>
      </c>
      <c r="H21" s="100">
        <v>130712754</v>
      </c>
      <c r="I21" s="100">
        <v>36003216</v>
      </c>
      <c r="J21" s="100">
        <v>120488601</v>
      </c>
      <c r="K21" s="99">
        <v>92.18</v>
      </c>
      <c r="L21" s="100">
        <v>12637846</v>
      </c>
      <c r="M21" s="100">
        <v>56453070</v>
      </c>
      <c r="N21" s="102">
        <v>43.19</v>
      </c>
    </row>
    <row r="22" spans="1:14" x14ac:dyDescent="0.25">
      <c r="A22" t="s">
        <v>1356</v>
      </c>
      <c r="B22" s="101" t="s">
        <v>98</v>
      </c>
      <c r="C22" s="112" t="s">
        <v>99</v>
      </c>
      <c r="D22" s="107">
        <v>65000000</v>
      </c>
      <c r="E22" s="99">
        <v>0</v>
      </c>
      <c r="F22" s="110">
        <v>65000000</v>
      </c>
      <c r="G22" s="108">
        <v>0</v>
      </c>
      <c r="H22" s="100">
        <v>65000000</v>
      </c>
      <c r="I22" s="99">
        <v>0</v>
      </c>
      <c r="J22" s="100">
        <v>60033820</v>
      </c>
      <c r="K22" s="99">
        <v>92.36</v>
      </c>
      <c r="L22" s="100">
        <v>5187662</v>
      </c>
      <c r="M22" s="100">
        <v>35653751</v>
      </c>
      <c r="N22" s="102">
        <v>54.85</v>
      </c>
    </row>
    <row r="23" spans="1:14" x14ac:dyDescent="0.25">
      <c r="A23" t="s">
        <v>1356</v>
      </c>
      <c r="B23" s="101" t="s">
        <v>100</v>
      </c>
      <c r="C23" s="112" t="s">
        <v>101</v>
      </c>
      <c r="D23" s="107">
        <v>1010000000</v>
      </c>
      <c r="E23" s="100">
        <v>121348038</v>
      </c>
      <c r="F23" s="110">
        <v>1131348038</v>
      </c>
      <c r="G23" s="108">
        <v>0</v>
      </c>
      <c r="H23" s="100">
        <v>1131348038</v>
      </c>
      <c r="I23" s="100">
        <v>311970000</v>
      </c>
      <c r="J23" s="100">
        <v>1112811426</v>
      </c>
      <c r="K23" s="99">
        <v>98.36</v>
      </c>
      <c r="L23" s="100">
        <v>103150972</v>
      </c>
      <c r="M23" s="100">
        <v>237872318</v>
      </c>
      <c r="N23" s="102">
        <v>21.03</v>
      </c>
    </row>
    <row r="24" spans="1:14" x14ac:dyDescent="0.25">
      <c r="A24" t="s">
        <v>1356</v>
      </c>
      <c r="B24" s="101" t="s">
        <v>102</v>
      </c>
      <c r="C24" s="112" t="s">
        <v>103</v>
      </c>
      <c r="D24" s="107">
        <v>1010000000</v>
      </c>
      <c r="E24" s="100">
        <v>121348038</v>
      </c>
      <c r="F24" s="110">
        <v>1131348038</v>
      </c>
      <c r="G24" s="108">
        <v>0</v>
      </c>
      <c r="H24" s="100">
        <v>1131348038</v>
      </c>
      <c r="I24" s="100">
        <v>311970000</v>
      </c>
      <c r="J24" s="100">
        <v>1112811426</v>
      </c>
      <c r="K24" s="99">
        <v>98.36</v>
      </c>
      <c r="L24" s="100">
        <v>103150972</v>
      </c>
      <c r="M24" s="100">
        <v>237872318</v>
      </c>
      <c r="N24" s="102">
        <v>21.03</v>
      </c>
    </row>
    <row r="25" spans="1:14" x14ac:dyDescent="0.25">
      <c r="A25" t="s">
        <v>1356</v>
      </c>
      <c r="B25" s="101" t="s">
        <v>104</v>
      </c>
      <c r="C25" s="112" t="s">
        <v>105</v>
      </c>
      <c r="D25" s="107">
        <v>1166000000</v>
      </c>
      <c r="E25" s="99">
        <v>0</v>
      </c>
      <c r="F25" s="110">
        <v>1166000000</v>
      </c>
      <c r="G25" s="108">
        <v>0</v>
      </c>
      <c r="H25" s="100">
        <v>1166000000</v>
      </c>
      <c r="I25" s="100">
        <v>239860121</v>
      </c>
      <c r="J25" s="100">
        <v>1089811154</v>
      </c>
      <c r="K25" s="99">
        <v>93.47</v>
      </c>
      <c r="L25" s="100">
        <v>237548651</v>
      </c>
      <c r="M25" s="100">
        <v>1087499683</v>
      </c>
      <c r="N25" s="102">
        <v>93.27</v>
      </c>
    </row>
    <row r="26" spans="1:14" x14ac:dyDescent="0.25">
      <c r="A26" t="s">
        <v>1356</v>
      </c>
      <c r="B26" s="101" t="s">
        <v>106</v>
      </c>
      <c r="C26" s="112" t="s">
        <v>107</v>
      </c>
      <c r="D26" s="107">
        <v>77000000</v>
      </c>
      <c r="E26" s="99">
        <v>0</v>
      </c>
      <c r="F26" s="110">
        <v>77000000</v>
      </c>
      <c r="G26" s="108">
        <v>0</v>
      </c>
      <c r="H26" s="100">
        <v>77000000</v>
      </c>
      <c r="I26" s="100">
        <v>69363721</v>
      </c>
      <c r="J26" s="100">
        <v>73227854</v>
      </c>
      <c r="K26" s="99">
        <v>95.1</v>
      </c>
      <c r="L26" s="100">
        <v>67052251</v>
      </c>
      <c r="M26" s="100">
        <v>70916383</v>
      </c>
      <c r="N26" s="102">
        <v>92.1</v>
      </c>
    </row>
    <row r="27" spans="1:14" x14ac:dyDescent="0.25">
      <c r="A27" t="s">
        <v>1356</v>
      </c>
      <c r="B27" s="101" t="s">
        <v>705</v>
      </c>
      <c r="C27" s="112" t="s">
        <v>706</v>
      </c>
      <c r="D27" s="107">
        <v>44000000</v>
      </c>
      <c r="E27" s="99">
        <v>0</v>
      </c>
      <c r="F27" s="110">
        <v>44000000</v>
      </c>
      <c r="G27" s="108">
        <v>0</v>
      </c>
      <c r="H27" s="100">
        <v>44000000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102">
        <v>0</v>
      </c>
    </row>
    <row r="28" spans="1:14" x14ac:dyDescent="0.25">
      <c r="A28" t="s">
        <v>1356</v>
      </c>
      <c r="B28" s="101" t="s">
        <v>707</v>
      </c>
      <c r="C28" s="112" t="s">
        <v>708</v>
      </c>
      <c r="D28" s="107">
        <v>1045000000</v>
      </c>
      <c r="E28" s="99">
        <v>0</v>
      </c>
      <c r="F28" s="110">
        <v>1045000000</v>
      </c>
      <c r="G28" s="108">
        <v>0</v>
      </c>
      <c r="H28" s="100">
        <v>1045000000</v>
      </c>
      <c r="I28" s="100">
        <v>170496400</v>
      </c>
      <c r="J28" s="100">
        <v>1016583300</v>
      </c>
      <c r="K28" s="99">
        <v>97.28</v>
      </c>
      <c r="L28" s="100">
        <v>170496400</v>
      </c>
      <c r="M28" s="100">
        <v>1016583300</v>
      </c>
      <c r="N28" s="102">
        <v>97.28</v>
      </c>
    </row>
    <row r="29" spans="1:14" x14ac:dyDescent="0.25">
      <c r="A29" t="s">
        <v>1356</v>
      </c>
      <c r="B29" s="101" t="s">
        <v>108</v>
      </c>
      <c r="C29" s="112" t="s">
        <v>109</v>
      </c>
      <c r="D29" s="107">
        <v>613200000</v>
      </c>
      <c r="E29" s="99">
        <v>0</v>
      </c>
      <c r="F29" s="110">
        <v>613200000</v>
      </c>
      <c r="G29" s="108">
        <v>0</v>
      </c>
      <c r="H29" s="100">
        <v>613200000</v>
      </c>
      <c r="I29" s="100">
        <v>25557380</v>
      </c>
      <c r="J29" s="100">
        <v>307004370</v>
      </c>
      <c r="K29" s="99">
        <v>50.07</v>
      </c>
      <c r="L29" s="100">
        <v>26751910</v>
      </c>
      <c r="M29" s="100">
        <v>307004370</v>
      </c>
      <c r="N29" s="102">
        <v>50.07</v>
      </c>
    </row>
    <row r="30" spans="1:14" x14ac:dyDescent="0.25">
      <c r="A30" t="s">
        <v>1356</v>
      </c>
      <c r="B30" s="101" t="s">
        <v>110</v>
      </c>
      <c r="C30" s="112" t="s">
        <v>111</v>
      </c>
      <c r="D30" s="107">
        <v>165444000</v>
      </c>
      <c r="E30" s="99">
        <v>0</v>
      </c>
      <c r="F30" s="110">
        <v>165444000</v>
      </c>
      <c r="G30" s="108">
        <v>0</v>
      </c>
      <c r="H30" s="100">
        <v>165444000</v>
      </c>
      <c r="I30" s="100">
        <v>10926030</v>
      </c>
      <c r="J30" s="100">
        <v>136935130</v>
      </c>
      <c r="K30" s="99">
        <v>82.77</v>
      </c>
      <c r="L30" s="100">
        <v>10926030</v>
      </c>
      <c r="M30" s="100">
        <v>136935130</v>
      </c>
      <c r="N30" s="102">
        <v>82.77</v>
      </c>
    </row>
    <row r="31" spans="1:14" x14ac:dyDescent="0.25">
      <c r="A31" t="s">
        <v>1356</v>
      </c>
      <c r="B31" s="101" t="s">
        <v>112</v>
      </c>
      <c r="C31" s="112" t="s">
        <v>113</v>
      </c>
      <c r="D31" s="107">
        <v>99000000</v>
      </c>
      <c r="E31" s="99">
        <v>0</v>
      </c>
      <c r="F31" s="110">
        <v>99000000</v>
      </c>
      <c r="G31" s="108">
        <v>0</v>
      </c>
      <c r="H31" s="100">
        <v>99000000</v>
      </c>
      <c r="I31" s="100">
        <v>2792490</v>
      </c>
      <c r="J31" s="100">
        <v>21533450</v>
      </c>
      <c r="K31" s="99">
        <v>21.75</v>
      </c>
      <c r="L31" s="100">
        <v>3907280</v>
      </c>
      <c r="M31" s="100">
        <v>21533450</v>
      </c>
      <c r="N31" s="102">
        <v>21.75</v>
      </c>
    </row>
    <row r="32" spans="1:14" x14ac:dyDescent="0.25">
      <c r="A32" t="s">
        <v>1356</v>
      </c>
      <c r="B32" s="101" t="s">
        <v>114</v>
      </c>
      <c r="C32" s="112" t="s">
        <v>115</v>
      </c>
      <c r="D32" s="107">
        <v>21200000</v>
      </c>
      <c r="E32" s="99">
        <v>0</v>
      </c>
      <c r="F32" s="110">
        <v>21200000</v>
      </c>
      <c r="G32" s="108">
        <v>0</v>
      </c>
      <c r="H32" s="100">
        <v>21200000</v>
      </c>
      <c r="I32" s="99">
        <v>0</v>
      </c>
      <c r="J32" s="100">
        <v>6535850</v>
      </c>
      <c r="K32" s="99">
        <v>30.83</v>
      </c>
      <c r="L32" s="100">
        <v>79740</v>
      </c>
      <c r="M32" s="100">
        <v>6535850</v>
      </c>
      <c r="N32" s="102">
        <v>30.83</v>
      </c>
    </row>
    <row r="33" spans="1:14" x14ac:dyDescent="0.25">
      <c r="A33" t="s">
        <v>1356</v>
      </c>
      <c r="B33" s="101" t="s">
        <v>116</v>
      </c>
      <c r="C33" s="112" t="s">
        <v>117</v>
      </c>
      <c r="D33" s="107">
        <v>327556000</v>
      </c>
      <c r="E33" s="99">
        <v>0</v>
      </c>
      <c r="F33" s="110">
        <v>327556000</v>
      </c>
      <c r="G33" s="108">
        <v>0</v>
      </c>
      <c r="H33" s="100">
        <v>327556000</v>
      </c>
      <c r="I33" s="100">
        <v>11838860</v>
      </c>
      <c r="J33" s="100">
        <v>141999940</v>
      </c>
      <c r="K33" s="99">
        <v>43.35</v>
      </c>
      <c r="L33" s="100">
        <v>11838860</v>
      </c>
      <c r="M33" s="100">
        <v>141999940</v>
      </c>
      <c r="N33" s="102">
        <v>43.35</v>
      </c>
    </row>
    <row r="34" spans="1:14" x14ac:dyDescent="0.25">
      <c r="A34" t="s">
        <v>1356</v>
      </c>
      <c r="B34" s="101" t="s">
        <v>118</v>
      </c>
      <c r="C34" s="112" t="s">
        <v>119</v>
      </c>
      <c r="D34" s="107">
        <v>478000000</v>
      </c>
      <c r="E34" s="100">
        <v>300000000</v>
      </c>
      <c r="F34" s="110">
        <v>778000000</v>
      </c>
      <c r="G34" s="108">
        <v>0</v>
      </c>
      <c r="H34" s="100">
        <v>778000000</v>
      </c>
      <c r="I34" s="100">
        <v>300000000</v>
      </c>
      <c r="J34" s="100">
        <v>706019488</v>
      </c>
      <c r="K34" s="99">
        <v>90.75</v>
      </c>
      <c r="L34" s="99">
        <v>0</v>
      </c>
      <c r="M34" s="99">
        <v>0</v>
      </c>
      <c r="N34" s="102">
        <v>0</v>
      </c>
    </row>
    <row r="35" spans="1:14" x14ac:dyDescent="0.25">
      <c r="A35" t="s">
        <v>1356</v>
      </c>
      <c r="B35" s="101" t="s">
        <v>120</v>
      </c>
      <c r="C35" s="112" t="s">
        <v>121</v>
      </c>
      <c r="D35" s="107">
        <v>478000000</v>
      </c>
      <c r="E35" s="100">
        <v>300000000</v>
      </c>
      <c r="F35" s="110">
        <v>778000000</v>
      </c>
      <c r="G35" s="108">
        <v>0</v>
      </c>
      <c r="H35" s="100">
        <v>778000000</v>
      </c>
      <c r="I35" s="100">
        <v>300000000</v>
      </c>
      <c r="J35" s="100">
        <v>706019488</v>
      </c>
      <c r="K35" s="99">
        <v>90.75</v>
      </c>
      <c r="L35" s="99">
        <v>0</v>
      </c>
      <c r="M35" s="99">
        <v>0</v>
      </c>
      <c r="N35" s="102">
        <v>0</v>
      </c>
    </row>
    <row r="36" spans="1:14" x14ac:dyDescent="0.25">
      <c r="A36" t="s">
        <v>1356</v>
      </c>
      <c r="B36" s="101" t="s">
        <v>122</v>
      </c>
      <c r="C36" s="112" t="s">
        <v>123</v>
      </c>
      <c r="D36" s="107">
        <v>650000000</v>
      </c>
      <c r="E36" s="100">
        <v>159305800</v>
      </c>
      <c r="F36" s="110">
        <v>809305800</v>
      </c>
      <c r="G36" s="108">
        <v>0</v>
      </c>
      <c r="H36" s="100">
        <v>809305800</v>
      </c>
      <c r="I36" s="100">
        <v>121966498</v>
      </c>
      <c r="J36" s="100">
        <v>794288298</v>
      </c>
      <c r="K36" s="99">
        <v>98.14</v>
      </c>
      <c r="L36" s="100">
        <v>82542498</v>
      </c>
      <c r="M36" s="100">
        <v>248230086</v>
      </c>
      <c r="N36" s="102">
        <v>30.67</v>
      </c>
    </row>
    <row r="37" spans="1:14" x14ac:dyDescent="0.25">
      <c r="A37" t="s">
        <v>1356</v>
      </c>
      <c r="B37" s="101" t="s">
        <v>124</v>
      </c>
      <c r="C37" s="112" t="s">
        <v>125</v>
      </c>
      <c r="D37" s="107">
        <v>638000000</v>
      </c>
      <c r="E37" s="100">
        <v>-501835800</v>
      </c>
      <c r="F37" s="110">
        <v>136164200</v>
      </c>
      <c r="G37" s="108">
        <v>0</v>
      </c>
      <c r="H37" s="100">
        <v>136164200</v>
      </c>
      <c r="I37" s="99">
        <v>0</v>
      </c>
      <c r="J37" s="100">
        <v>136163288</v>
      </c>
      <c r="K37" s="99">
        <v>100</v>
      </c>
      <c r="L37" s="100">
        <v>7779980</v>
      </c>
      <c r="M37" s="100">
        <v>60126001</v>
      </c>
      <c r="N37" s="102">
        <v>44.16</v>
      </c>
    </row>
    <row r="38" spans="1:14" x14ac:dyDescent="0.25">
      <c r="A38" t="s">
        <v>1356</v>
      </c>
      <c r="B38" s="101" t="s">
        <v>126</v>
      </c>
      <c r="C38" s="112" t="s">
        <v>127</v>
      </c>
      <c r="D38" s="107">
        <v>113000000</v>
      </c>
      <c r="E38" s="99">
        <v>0</v>
      </c>
      <c r="F38" s="110">
        <v>113000000</v>
      </c>
      <c r="G38" s="108">
        <v>0</v>
      </c>
      <c r="H38" s="100">
        <v>113000000</v>
      </c>
      <c r="I38" s="99">
        <v>0</v>
      </c>
      <c r="J38" s="100">
        <v>82457072</v>
      </c>
      <c r="K38" s="99">
        <v>72.97</v>
      </c>
      <c r="L38" s="100">
        <v>2811500</v>
      </c>
      <c r="M38" s="100">
        <v>17051090</v>
      </c>
      <c r="N38" s="102">
        <v>15.09</v>
      </c>
    </row>
    <row r="39" spans="1:14" ht="31.5" x14ac:dyDescent="0.25">
      <c r="A39" t="s">
        <v>1356</v>
      </c>
      <c r="B39" s="101" t="s">
        <v>166</v>
      </c>
      <c r="C39" s="112" t="s">
        <v>709</v>
      </c>
      <c r="D39" s="107">
        <v>40000000</v>
      </c>
      <c r="E39" s="99">
        <v>0</v>
      </c>
      <c r="F39" s="110">
        <v>40000000</v>
      </c>
      <c r="G39" s="108">
        <v>0</v>
      </c>
      <c r="H39" s="100">
        <v>40000000</v>
      </c>
      <c r="I39" s="99">
        <v>0</v>
      </c>
      <c r="J39" s="100">
        <v>40000000</v>
      </c>
      <c r="K39" s="99">
        <v>100</v>
      </c>
      <c r="L39" s="99">
        <v>0</v>
      </c>
      <c r="M39" s="100">
        <v>40000000</v>
      </c>
      <c r="N39" s="102">
        <v>100</v>
      </c>
    </row>
    <row r="40" spans="1:14" ht="31.5" x14ac:dyDescent="0.25">
      <c r="A40" t="s">
        <v>1356</v>
      </c>
      <c r="B40" s="101" t="s">
        <v>169</v>
      </c>
      <c r="C40" s="112" t="s">
        <v>710</v>
      </c>
      <c r="D40" s="107">
        <v>40000000</v>
      </c>
      <c r="E40" s="99">
        <v>0</v>
      </c>
      <c r="F40" s="110">
        <v>40000000</v>
      </c>
      <c r="G40" s="108">
        <v>0</v>
      </c>
      <c r="H40" s="100">
        <v>40000000</v>
      </c>
      <c r="I40" s="99">
        <v>0</v>
      </c>
      <c r="J40" s="100">
        <v>40000000</v>
      </c>
      <c r="K40" s="99">
        <v>100</v>
      </c>
      <c r="L40" s="99">
        <v>0</v>
      </c>
      <c r="M40" s="100">
        <v>40000000</v>
      </c>
      <c r="N40" s="102">
        <v>100</v>
      </c>
    </row>
    <row r="41" spans="1:14" x14ac:dyDescent="0.25">
      <c r="A41" t="s">
        <v>1356</v>
      </c>
      <c r="B41" s="101" t="s">
        <v>128</v>
      </c>
      <c r="C41" s="112" t="s">
        <v>129</v>
      </c>
      <c r="D41" s="107">
        <v>2164000000</v>
      </c>
      <c r="E41" s="100">
        <v>-670336000</v>
      </c>
      <c r="F41" s="110">
        <v>1493664000</v>
      </c>
      <c r="G41" s="108">
        <v>0</v>
      </c>
      <c r="H41" s="100">
        <v>1493664000</v>
      </c>
      <c r="I41" s="100">
        <v>249210000</v>
      </c>
      <c r="J41" s="100">
        <v>1240230248</v>
      </c>
      <c r="K41" s="99">
        <v>83.03</v>
      </c>
      <c r="L41" s="100">
        <v>189057922</v>
      </c>
      <c r="M41" s="100">
        <v>361550346</v>
      </c>
      <c r="N41" s="102">
        <v>24.21</v>
      </c>
    </row>
    <row r="42" spans="1:14" x14ac:dyDescent="0.25">
      <c r="A42" t="s">
        <v>1356</v>
      </c>
      <c r="B42" s="101" t="s">
        <v>64</v>
      </c>
      <c r="C42" s="112" t="s">
        <v>65</v>
      </c>
      <c r="D42" s="107">
        <v>1000000</v>
      </c>
      <c r="E42" s="100">
        <v>20000000</v>
      </c>
      <c r="F42" s="110">
        <v>21000000</v>
      </c>
      <c r="G42" s="108">
        <v>0</v>
      </c>
      <c r="H42" s="100">
        <v>21000000</v>
      </c>
      <c r="I42" s="100">
        <v>12700000</v>
      </c>
      <c r="J42" s="100">
        <v>12700000</v>
      </c>
      <c r="K42" s="99">
        <v>60.48</v>
      </c>
      <c r="L42" s="99">
        <v>0</v>
      </c>
      <c r="M42" s="99">
        <v>0</v>
      </c>
      <c r="N42" s="102">
        <v>0</v>
      </c>
    </row>
    <row r="43" spans="1:14" ht="31.5" x14ac:dyDescent="0.25">
      <c r="A43" t="s">
        <v>1356</v>
      </c>
      <c r="B43" s="101" t="s">
        <v>130</v>
      </c>
      <c r="C43" s="112" t="s">
        <v>595</v>
      </c>
      <c r="D43" s="107">
        <v>1000000</v>
      </c>
      <c r="E43" s="99">
        <v>0</v>
      </c>
      <c r="F43" s="110">
        <v>1000000</v>
      </c>
      <c r="G43" s="108">
        <v>0</v>
      </c>
      <c r="H43" s="100">
        <v>1000000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102">
        <v>0</v>
      </c>
    </row>
    <row r="44" spans="1:14" x14ac:dyDescent="0.25">
      <c r="A44" t="s">
        <v>1356</v>
      </c>
      <c r="B44" s="101" t="s">
        <v>359</v>
      </c>
      <c r="C44" s="112" t="s">
        <v>65</v>
      </c>
      <c r="D44" s="108">
        <v>0</v>
      </c>
      <c r="E44" s="100">
        <v>20000000</v>
      </c>
      <c r="F44" s="110">
        <v>20000000</v>
      </c>
      <c r="G44" s="108">
        <v>0</v>
      </c>
      <c r="H44" s="100">
        <v>20000000</v>
      </c>
      <c r="I44" s="100">
        <v>12700000</v>
      </c>
      <c r="J44" s="100">
        <v>12700000</v>
      </c>
      <c r="K44" s="99">
        <v>63.5</v>
      </c>
      <c r="L44" s="99">
        <v>0</v>
      </c>
      <c r="M44" s="99">
        <v>0</v>
      </c>
      <c r="N44" s="102">
        <v>0</v>
      </c>
    </row>
    <row r="45" spans="1:14" x14ac:dyDescent="0.25">
      <c r="A45" t="s">
        <v>1356</v>
      </c>
      <c r="B45" s="101" t="s">
        <v>131</v>
      </c>
      <c r="C45" s="112" t="s">
        <v>132</v>
      </c>
      <c r="D45" s="108">
        <v>0</v>
      </c>
      <c r="E45" s="100">
        <v>61589499</v>
      </c>
      <c r="F45" s="110">
        <v>61589499</v>
      </c>
      <c r="G45" s="108">
        <v>0</v>
      </c>
      <c r="H45" s="100">
        <v>61589499</v>
      </c>
      <c r="I45" s="99">
        <v>0</v>
      </c>
      <c r="J45" s="100">
        <v>61589499</v>
      </c>
      <c r="K45" s="99">
        <v>100</v>
      </c>
      <c r="L45" s="100">
        <v>2482482</v>
      </c>
      <c r="M45" s="100">
        <v>61589498</v>
      </c>
      <c r="N45" s="102">
        <v>100</v>
      </c>
    </row>
    <row r="46" spans="1:14" x14ac:dyDescent="0.25">
      <c r="A46" t="s">
        <v>1356</v>
      </c>
      <c r="B46" s="101" t="s">
        <v>133</v>
      </c>
      <c r="C46" s="112" t="s">
        <v>134</v>
      </c>
      <c r="D46" s="107">
        <v>7540000000</v>
      </c>
      <c r="E46" s="99">
        <v>0</v>
      </c>
      <c r="F46" s="110">
        <v>7540000000</v>
      </c>
      <c r="G46" s="108">
        <v>0</v>
      </c>
      <c r="H46" s="100">
        <v>7540000000</v>
      </c>
      <c r="I46" s="100">
        <v>1932528835</v>
      </c>
      <c r="J46" s="100">
        <v>5978631670</v>
      </c>
      <c r="K46" s="99">
        <v>79.290000000000006</v>
      </c>
      <c r="L46" s="100">
        <v>54693547</v>
      </c>
      <c r="M46" s="100">
        <v>3302236426</v>
      </c>
      <c r="N46" s="102">
        <v>43.8</v>
      </c>
    </row>
    <row r="47" spans="1:14" x14ac:dyDescent="0.25">
      <c r="A47" t="s">
        <v>1356</v>
      </c>
      <c r="B47" s="101" t="s">
        <v>135</v>
      </c>
      <c r="C47" s="112" t="s">
        <v>136</v>
      </c>
      <c r="D47" s="107">
        <v>7540000000</v>
      </c>
      <c r="E47" s="99">
        <v>0</v>
      </c>
      <c r="F47" s="110">
        <v>7540000000</v>
      </c>
      <c r="G47" s="108">
        <v>0</v>
      </c>
      <c r="H47" s="100">
        <v>7540000000</v>
      </c>
      <c r="I47" s="100">
        <v>1932528835</v>
      </c>
      <c r="J47" s="100">
        <v>5978631670</v>
      </c>
      <c r="K47" s="99">
        <v>79.290000000000006</v>
      </c>
      <c r="L47" s="100">
        <v>54693547</v>
      </c>
      <c r="M47" s="100">
        <v>3302236426</v>
      </c>
      <c r="N47" s="102">
        <v>43.8</v>
      </c>
    </row>
    <row r="48" spans="1:14" x14ac:dyDescent="0.25">
      <c r="A48" t="s">
        <v>1356</v>
      </c>
      <c r="B48" s="101" t="s">
        <v>137</v>
      </c>
      <c r="C48" s="112" t="s">
        <v>138</v>
      </c>
      <c r="D48" s="107">
        <v>7540000000</v>
      </c>
      <c r="E48" s="99">
        <v>0</v>
      </c>
      <c r="F48" s="110">
        <v>7540000000</v>
      </c>
      <c r="G48" s="108">
        <v>0</v>
      </c>
      <c r="H48" s="100">
        <v>7540000000</v>
      </c>
      <c r="I48" s="100">
        <v>1932528835</v>
      </c>
      <c r="J48" s="100">
        <v>5978631670</v>
      </c>
      <c r="K48" s="99">
        <v>79.290000000000006</v>
      </c>
      <c r="L48" s="100">
        <v>54693547</v>
      </c>
      <c r="M48" s="100">
        <v>3302236426</v>
      </c>
      <c r="N48" s="102">
        <v>43.8</v>
      </c>
    </row>
    <row r="49" spans="1:14" ht="31.5" x14ac:dyDescent="0.25">
      <c r="A49" t="s">
        <v>1356</v>
      </c>
      <c r="B49" s="101" t="s">
        <v>139</v>
      </c>
      <c r="C49" s="112" t="s">
        <v>711</v>
      </c>
      <c r="D49" s="107">
        <v>7540000000</v>
      </c>
      <c r="E49" s="99">
        <v>0</v>
      </c>
      <c r="F49" s="110">
        <v>7540000000</v>
      </c>
      <c r="G49" s="108">
        <v>0</v>
      </c>
      <c r="H49" s="100">
        <v>7540000000</v>
      </c>
      <c r="I49" s="100">
        <v>1932528835</v>
      </c>
      <c r="J49" s="100">
        <v>5978631670</v>
      </c>
      <c r="K49" s="99">
        <v>79.290000000000006</v>
      </c>
      <c r="L49" s="100">
        <v>54693547</v>
      </c>
      <c r="M49" s="100">
        <v>3302236426</v>
      </c>
      <c r="N49" s="102">
        <v>43.8</v>
      </c>
    </row>
    <row r="50" spans="1:14" ht="47.25" x14ac:dyDescent="0.25">
      <c r="A50" t="s">
        <v>1356</v>
      </c>
      <c r="B50" s="101" t="s">
        <v>149</v>
      </c>
      <c r="C50" s="112" t="s">
        <v>712</v>
      </c>
      <c r="D50" s="107">
        <v>7540000000</v>
      </c>
      <c r="E50" s="99">
        <v>0</v>
      </c>
      <c r="F50" s="110">
        <v>7540000000</v>
      </c>
      <c r="G50" s="108">
        <v>0</v>
      </c>
      <c r="H50" s="100">
        <v>7540000000</v>
      </c>
      <c r="I50" s="100">
        <v>1932528835</v>
      </c>
      <c r="J50" s="100">
        <v>5978631670</v>
      </c>
      <c r="K50" s="99">
        <v>79.290000000000006</v>
      </c>
      <c r="L50" s="100">
        <v>54693547</v>
      </c>
      <c r="M50" s="100">
        <v>3302236426</v>
      </c>
      <c r="N50" s="102">
        <v>43.8</v>
      </c>
    </row>
    <row r="51" spans="1:14" ht="47.25" x14ac:dyDescent="0.25">
      <c r="A51" t="s">
        <v>1356</v>
      </c>
      <c r="B51" s="101" t="s">
        <v>713</v>
      </c>
      <c r="C51" s="112" t="s">
        <v>714</v>
      </c>
      <c r="D51" s="107">
        <v>7540000000</v>
      </c>
      <c r="E51" s="99">
        <v>0</v>
      </c>
      <c r="F51" s="110">
        <v>7540000000</v>
      </c>
      <c r="G51" s="108">
        <v>0</v>
      </c>
      <c r="H51" s="100">
        <v>7540000000</v>
      </c>
      <c r="I51" s="100">
        <v>1932528835</v>
      </c>
      <c r="J51" s="100">
        <v>5978631670</v>
      </c>
      <c r="K51" s="99">
        <v>79.290000000000006</v>
      </c>
      <c r="L51" s="100">
        <v>54693547</v>
      </c>
      <c r="M51" s="100">
        <v>3302236426</v>
      </c>
      <c r="N51" s="102">
        <v>43.8</v>
      </c>
    </row>
    <row r="52" spans="1:14" ht="48" thickBot="1" x14ac:dyDescent="0.3">
      <c r="A52" t="s">
        <v>1356</v>
      </c>
      <c r="B52" s="103" t="s">
        <v>715</v>
      </c>
      <c r="C52" s="113" t="s">
        <v>716</v>
      </c>
      <c r="D52" s="153">
        <v>7540000000</v>
      </c>
      <c r="E52" s="104">
        <v>0</v>
      </c>
      <c r="F52" s="111">
        <v>7540000000</v>
      </c>
      <c r="G52" s="109">
        <v>0</v>
      </c>
      <c r="H52" s="105">
        <v>7540000000</v>
      </c>
      <c r="I52" s="105">
        <v>1932528835</v>
      </c>
      <c r="J52" s="105">
        <v>5978631670</v>
      </c>
      <c r="K52" s="104">
        <v>79.290000000000006</v>
      </c>
      <c r="L52" s="105">
        <v>54693547</v>
      </c>
      <c r="M52" s="105">
        <v>3302236426</v>
      </c>
      <c r="N52" s="106">
        <v>43.8</v>
      </c>
    </row>
    <row r="53" spans="1:14" x14ac:dyDescent="0.25">
      <c r="C53" s="98" t="s">
        <v>963</v>
      </c>
    </row>
    <row r="54" spans="1:14" x14ac:dyDescent="0.25">
      <c r="C54" s="98" t="s">
        <v>963</v>
      </c>
    </row>
    <row r="55" spans="1:14" x14ac:dyDescent="0.25">
      <c r="C55" s="98" t="s">
        <v>963</v>
      </c>
    </row>
    <row r="56" spans="1:14" x14ac:dyDescent="0.25">
      <c r="C56" s="98" t="s">
        <v>963</v>
      </c>
    </row>
    <row r="57" spans="1:14" x14ac:dyDescent="0.25">
      <c r="C57" s="98" t="s">
        <v>963</v>
      </c>
    </row>
    <row r="58" spans="1:14" x14ac:dyDescent="0.25">
      <c r="C58" s="98" t="s">
        <v>963</v>
      </c>
    </row>
    <row r="59" spans="1:14" x14ac:dyDescent="0.25">
      <c r="C59" s="98" t="s">
        <v>963</v>
      </c>
    </row>
    <row r="60" spans="1:14" x14ac:dyDescent="0.25">
      <c r="C60" s="98" t="s">
        <v>963</v>
      </c>
    </row>
    <row r="61" spans="1:14" x14ac:dyDescent="0.25">
      <c r="C61" s="98" t="s">
        <v>963</v>
      </c>
    </row>
    <row r="62" spans="1:14" x14ac:dyDescent="0.25">
      <c r="C62" s="98" t="s">
        <v>963</v>
      </c>
    </row>
    <row r="63" spans="1:14" x14ac:dyDescent="0.25">
      <c r="C63" s="98" t="s">
        <v>963</v>
      </c>
    </row>
    <row r="64" spans="1:14" x14ac:dyDescent="0.25">
      <c r="C64" s="98" t="s">
        <v>963</v>
      </c>
    </row>
    <row r="65" spans="3:3" x14ac:dyDescent="0.25">
      <c r="C65" s="98" t="s">
        <v>963</v>
      </c>
    </row>
    <row r="66" spans="3:3" x14ac:dyDescent="0.25">
      <c r="C66" s="98" t="s">
        <v>963</v>
      </c>
    </row>
    <row r="67" spans="3:3" x14ac:dyDescent="0.25">
      <c r="C67" s="98" t="s">
        <v>963</v>
      </c>
    </row>
    <row r="68" spans="3:3" x14ac:dyDescent="0.25">
      <c r="C68" s="98" t="s">
        <v>963</v>
      </c>
    </row>
    <row r="69" spans="3:3" x14ac:dyDescent="0.25">
      <c r="C69" s="98" t="s">
        <v>963</v>
      </c>
    </row>
    <row r="70" spans="3:3" x14ac:dyDescent="0.25">
      <c r="C70" s="98" t="s">
        <v>963</v>
      </c>
    </row>
    <row r="71" spans="3:3" x14ac:dyDescent="0.25">
      <c r="C71" s="98" t="s">
        <v>963</v>
      </c>
    </row>
    <row r="72" spans="3:3" x14ac:dyDescent="0.25">
      <c r="C72" s="98" t="s">
        <v>963</v>
      </c>
    </row>
    <row r="73" spans="3:3" x14ac:dyDescent="0.25">
      <c r="C73" s="98" t="s">
        <v>963</v>
      </c>
    </row>
    <row r="74" spans="3:3" x14ac:dyDescent="0.25">
      <c r="C74" s="98" t="s">
        <v>963</v>
      </c>
    </row>
    <row r="75" spans="3:3" x14ac:dyDescent="0.25">
      <c r="C75" s="98" t="s">
        <v>963</v>
      </c>
    </row>
    <row r="76" spans="3:3" x14ac:dyDescent="0.25">
      <c r="C76" s="98" t="s">
        <v>963</v>
      </c>
    </row>
    <row r="77" spans="3:3" x14ac:dyDescent="0.25">
      <c r="C77" s="98" t="s">
        <v>963</v>
      </c>
    </row>
    <row r="78" spans="3:3" x14ac:dyDescent="0.25">
      <c r="C78" s="98" t="s">
        <v>963</v>
      </c>
    </row>
    <row r="79" spans="3:3" x14ac:dyDescent="0.25">
      <c r="C79" s="98" t="s">
        <v>963</v>
      </c>
    </row>
    <row r="80" spans="3:3" x14ac:dyDescent="0.25">
      <c r="C80" s="98" t="s">
        <v>963</v>
      </c>
    </row>
    <row r="81" spans="3:3" x14ac:dyDescent="0.25">
      <c r="C81" s="98" t="s">
        <v>963</v>
      </c>
    </row>
    <row r="82" spans="3:3" x14ac:dyDescent="0.25">
      <c r="C82" s="98" t="s">
        <v>963</v>
      </c>
    </row>
    <row r="83" spans="3:3" x14ac:dyDescent="0.25">
      <c r="C83" s="98" t="s">
        <v>963</v>
      </c>
    </row>
    <row r="84" spans="3:3" x14ac:dyDescent="0.25">
      <c r="C84" s="98" t="s">
        <v>963</v>
      </c>
    </row>
    <row r="85" spans="3:3" x14ac:dyDescent="0.25">
      <c r="C85" s="98" t="s">
        <v>963</v>
      </c>
    </row>
    <row r="86" spans="3:3" x14ac:dyDescent="0.25">
      <c r="C86" s="98" t="s">
        <v>963</v>
      </c>
    </row>
    <row r="87" spans="3:3" x14ac:dyDescent="0.25">
      <c r="C87" s="98" t="s">
        <v>963</v>
      </c>
    </row>
    <row r="88" spans="3:3" x14ac:dyDescent="0.25">
      <c r="C88" s="98" t="s">
        <v>963</v>
      </c>
    </row>
    <row r="89" spans="3:3" x14ac:dyDescent="0.25">
      <c r="C89" s="98" t="s">
        <v>963</v>
      </c>
    </row>
    <row r="90" spans="3:3" x14ac:dyDescent="0.25">
      <c r="C90" s="98" t="s">
        <v>963</v>
      </c>
    </row>
    <row r="91" spans="3:3" x14ac:dyDescent="0.25">
      <c r="C91" s="98" t="s">
        <v>963</v>
      </c>
    </row>
    <row r="92" spans="3:3" x14ac:dyDescent="0.25">
      <c r="C92" s="98" t="s">
        <v>963</v>
      </c>
    </row>
    <row r="93" spans="3:3" x14ac:dyDescent="0.25">
      <c r="C93" s="98" t="s">
        <v>963</v>
      </c>
    </row>
    <row r="94" spans="3:3" x14ac:dyDescent="0.25">
      <c r="C94" s="98" t="s">
        <v>963</v>
      </c>
    </row>
    <row r="95" spans="3:3" x14ac:dyDescent="0.25">
      <c r="C95" s="98" t="s">
        <v>963</v>
      </c>
    </row>
    <row r="96" spans="3:3" x14ac:dyDescent="0.25">
      <c r="C96" s="98" t="s">
        <v>963</v>
      </c>
    </row>
    <row r="97" spans="3:3" x14ac:dyDescent="0.25">
      <c r="C97" s="98" t="s">
        <v>963</v>
      </c>
    </row>
    <row r="98" spans="3:3" x14ac:dyDescent="0.25">
      <c r="C98" s="98" t="s">
        <v>963</v>
      </c>
    </row>
    <row r="99" spans="3:3" x14ac:dyDescent="0.25">
      <c r="C99" s="98" t="s">
        <v>963</v>
      </c>
    </row>
    <row r="100" spans="3:3" x14ac:dyDescent="0.25">
      <c r="C100" s="98" t="s">
        <v>963</v>
      </c>
    </row>
    <row r="101" spans="3:3" x14ac:dyDescent="0.25">
      <c r="C101" s="98" t="s">
        <v>963</v>
      </c>
    </row>
    <row r="102" spans="3:3" x14ac:dyDescent="0.25">
      <c r="C102" s="98" t="s">
        <v>963</v>
      </c>
    </row>
    <row r="103" spans="3:3" x14ac:dyDescent="0.25">
      <c r="C103" s="98" t="s">
        <v>963</v>
      </c>
    </row>
    <row r="104" spans="3:3" x14ac:dyDescent="0.25">
      <c r="C104" s="98" t="s">
        <v>963</v>
      </c>
    </row>
    <row r="105" spans="3:3" x14ac:dyDescent="0.25">
      <c r="C105" s="98" t="s">
        <v>963</v>
      </c>
    </row>
    <row r="106" spans="3:3" x14ac:dyDescent="0.25">
      <c r="C106" s="98" t="s">
        <v>963</v>
      </c>
    </row>
    <row r="107" spans="3:3" x14ac:dyDescent="0.25">
      <c r="C107" s="98" t="s">
        <v>963</v>
      </c>
    </row>
    <row r="108" spans="3:3" x14ac:dyDescent="0.25">
      <c r="C108" s="98" t="s">
        <v>963</v>
      </c>
    </row>
    <row r="109" spans="3:3" x14ac:dyDescent="0.25">
      <c r="C109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8.5" bestFit="1" customWidth="1"/>
    <col min="5" max="5" width="17.625" bestFit="1" customWidth="1"/>
    <col min="6" max="6" width="18.5" bestFit="1" customWidth="1"/>
    <col min="7" max="7" width="1.875" hidden="1" customWidth="1"/>
    <col min="8" max="8" width="18.5" hidden="1" customWidth="1"/>
    <col min="9" max="9" width="17" hidden="1" customWidth="1"/>
    <col min="10" max="10" width="18.5" bestFit="1" customWidth="1"/>
    <col min="11" max="11" width="5.875" bestFit="1" customWidth="1"/>
    <col min="12" max="12" width="17" hidden="1" customWidth="1"/>
    <col min="13" max="13" width="18.5" bestFit="1" customWidth="1"/>
    <col min="14" max="14" width="5.875" bestFit="1" customWidth="1"/>
  </cols>
  <sheetData>
    <row r="1" spans="1:14" x14ac:dyDescent="0.25">
      <c r="B1" s="199" t="s">
        <v>1465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1357</v>
      </c>
      <c r="B6" s="174" t="s">
        <v>0</v>
      </c>
      <c r="C6" s="180" t="s">
        <v>1</v>
      </c>
      <c r="D6" s="179">
        <v>2918213613000</v>
      </c>
      <c r="E6" s="176">
        <v>0</v>
      </c>
      <c r="F6" s="178">
        <v>2918213613000</v>
      </c>
      <c r="G6" s="177">
        <v>0</v>
      </c>
      <c r="H6" s="175">
        <v>2918213613000</v>
      </c>
      <c r="I6" s="175">
        <v>309905738019</v>
      </c>
      <c r="J6" s="175">
        <v>2581257070167</v>
      </c>
      <c r="K6" s="176">
        <v>88.45</v>
      </c>
      <c r="L6" s="175">
        <v>405534986832</v>
      </c>
      <c r="M6" s="175">
        <v>2304806999231</v>
      </c>
      <c r="N6" s="152">
        <v>78.98</v>
      </c>
    </row>
    <row r="7" spans="1:14" x14ac:dyDescent="0.25">
      <c r="A7" t="s">
        <v>1357</v>
      </c>
      <c r="B7" s="101" t="s">
        <v>2</v>
      </c>
      <c r="C7" s="112" t="s">
        <v>3</v>
      </c>
      <c r="D7" s="107">
        <v>79933853000</v>
      </c>
      <c r="E7" s="99">
        <v>0</v>
      </c>
      <c r="F7" s="110">
        <v>79933853000</v>
      </c>
      <c r="G7" s="108">
        <v>0</v>
      </c>
      <c r="H7" s="100">
        <v>79933853000</v>
      </c>
      <c r="I7" s="100">
        <v>8445530609</v>
      </c>
      <c r="J7" s="100">
        <v>71181062351</v>
      </c>
      <c r="K7" s="99">
        <v>89.05</v>
      </c>
      <c r="L7" s="100">
        <v>9797127684</v>
      </c>
      <c r="M7" s="100">
        <v>67868020750</v>
      </c>
      <c r="N7" s="102">
        <v>84.91</v>
      </c>
    </row>
    <row r="8" spans="1:14" x14ac:dyDescent="0.25">
      <c r="A8" t="s">
        <v>1357</v>
      </c>
      <c r="B8" s="101" t="s">
        <v>4</v>
      </c>
      <c r="C8" s="112" t="s">
        <v>5</v>
      </c>
      <c r="D8" s="107">
        <v>58339401000</v>
      </c>
      <c r="E8" s="99">
        <v>0</v>
      </c>
      <c r="F8" s="110">
        <v>58339401000</v>
      </c>
      <c r="G8" s="108">
        <v>0</v>
      </c>
      <c r="H8" s="100">
        <v>58339401000</v>
      </c>
      <c r="I8" s="100">
        <v>7329449649</v>
      </c>
      <c r="J8" s="100">
        <v>50753066482</v>
      </c>
      <c r="K8" s="99">
        <v>87</v>
      </c>
      <c r="L8" s="100">
        <v>8420756018</v>
      </c>
      <c r="M8" s="100">
        <v>50049705917</v>
      </c>
      <c r="N8" s="102">
        <v>85.79</v>
      </c>
    </row>
    <row r="9" spans="1:14" ht="31.5" x14ac:dyDescent="0.25">
      <c r="A9" t="s">
        <v>1357</v>
      </c>
      <c r="B9" s="101" t="s">
        <v>6</v>
      </c>
      <c r="C9" s="112" t="s">
        <v>953</v>
      </c>
      <c r="D9" s="107">
        <v>41869454000</v>
      </c>
      <c r="E9" s="99">
        <v>0</v>
      </c>
      <c r="F9" s="110">
        <v>41869454000</v>
      </c>
      <c r="G9" s="108">
        <v>0</v>
      </c>
      <c r="H9" s="100">
        <v>41869454000</v>
      </c>
      <c r="I9" s="100">
        <v>5798686419</v>
      </c>
      <c r="J9" s="100">
        <v>36375962983</v>
      </c>
      <c r="K9" s="99">
        <v>86.88</v>
      </c>
      <c r="L9" s="100">
        <v>5798686419</v>
      </c>
      <c r="M9" s="100">
        <v>36375962983</v>
      </c>
      <c r="N9" s="102">
        <v>86.88</v>
      </c>
    </row>
    <row r="10" spans="1:14" x14ac:dyDescent="0.25">
      <c r="A10" t="s">
        <v>1357</v>
      </c>
      <c r="B10" s="101" t="s">
        <v>7</v>
      </c>
      <c r="C10" s="112" t="s">
        <v>8</v>
      </c>
      <c r="D10" s="107">
        <v>23163179000</v>
      </c>
      <c r="E10" s="99">
        <v>0</v>
      </c>
      <c r="F10" s="110">
        <v>23163179000</v>
      </c>
      <c r="G10" s="108">
        <v>0</v>
      </c>
      <c r="H10" s="100">
        <v>23163179000</v>
      </c>
      <c r="I10" s="100">
        <v>2061426361</v>
      </c>
      <c r="J10" s="100">
        <v>20307120009</v>
      </c>
      <c r="K10" s="99">
        <v>87.67</v>
      </c>
      <c r="L10" s="100">
        <v>2061426361</v>
      </c>
      <c r="M10" s="100">
        <v>20307120009</v>
      </c>
      <c r="N10" s="102">
        <v>87.67</v>
      </c>
    </row>
    <row r="11" spans="1:14" x14ac:dyDescent="0.25">
      <c r="A11" t="s">
        <v>1357</v>
      </c>
      <c r="B11" s="101" t="s">
        <v>9</v>
      </c>
      <c r="C11" s="112" t="s">
        <v>10</v>
      </c>
      <c r="D11" s="107">
        <v>1202636000</v>
      </c>
      <c r="E11" s="99">
        <v>0</v>
      </c>
      <c r="F11" s="110">
        <v>1202636000</v>
      </c>
      <c r="G11" s="108">
        <v>0</v>
      </c>
      <c r="H11" s="100">
        <v>1202636000</v>
      </c>
      <c r="I11" s="100">
        <v>85389077</v>
      </c>
      <c r="J11" s="100">
        <v>1088739014</v>
      </c>
      <c r="K11" s="99">
        <v>90.53</v>
      </c>
      <c r="L11" s="100">
        <v>85389077</v>
      </c>
      <c r="M11" s="100">
        <v>1088739014</v>
      </c>
      <c r="N11" s="102">
        <v>90.53</v>
      </c>
    </row>
    <row r="12" spans="1:14" ht="47.25" x14ac:dyDescent="0.25">
      <c r="A12" t="s">
        <v>1357</v>
      </c>
      <c r="B12" s="101" t="s">
        <v>11</v>
      </c>
      <c r="C12" s="112" t="s">
        <v>954</v>
      </c>
      <c r="D12" s="107">
        <v>151903000</v>
      </c>
      <c r="E12" s="99">
        <v>0</v>
      </c>
      <c r="F12" s="110">
        <v>151903000</v>
      </c>
      <c r="G12" s="108">
        <v>0</v>
      </c>
      <c r="H12" s="100">
        <v>151903000</v>
      </c>
      <c r="I12" s="99">
        <v>0</v>
      </c>
      <c r="J12" s="100">
        <v>134056746</v>
      </c>
      <c r="K12" s="99">
        <v>88.25</v>
      </c>
      <c r="L12" s="99">
        <v>0</v>
      </c>
      <c r="M12" s="100">
        <v>134056746</v>
      </c>
      <c r="N12" s="102">
        <v>88.25</v>
      </c>
    </row>
    <row r="13" spans="1:14" x14ac:dyDescent="0.25">
      <c r="A13" t="s">
        <v>1357</v>
      </c>
      <c r="B13" s="101" t="s">
        <v>152</v>
      </c>
      <c r="C13" s="112" t="s">
        <v>153</v>
      </c>
      <c r="D13" s="107">
        <v>142745000</v>
      </c>
      <c r="E13" s="99">
        <v>0</v>
      </c>
      <c r="F13" s="110">
        <v>142745000</v>
      </c>
      <c r="G13" s="108">
        <v>0</v>
      </c>
      <c r="H13" s="100">
        <v>142745000</v>
      </c>
      <c r="I13" s="100">
        <v>6280800</v>
      </c>
      <c r="J13" s="100">
        <v>99734160</v>
      </c>
      <c r="K13" s="99">
        <v>69.87</v>
      </c>
      <c r="L13" s="100">
        <v>6280800</v>
      </c>
      <c r="M13" s="100">
        <v>99734160</v>
      </c>
      <c r="N13" s="102">
        <v>69.87</v>
      </c>
    </row>
    <row r="14" spans="1:14" x14ac:dyDescent="0.25">
      <c r="A14" t="s">
        <v>1357</v>
      </c>
      <c r="B14" s="101" t="s">
        <v>154</v>
      </c>
      <c r="C14" s="112" t="s">
        <v>155</v>
      </c>
      <c r="D14" s="107">
        <v>119908000</v>
      </c>
      <c r="E14" s="99">
        <v>0</v>
      </c>
      <c r="F14" s="110">
        <v>119908000</v>
      </c>
      <c r="G14" s="108">
        <v>0</v>
      </c>
      <c r="H14" s="100">
        <v>119908000</v>
      </c>
      <c r="I14" s="100">
        <v>4866057</v>
      </c>
      <c r="J14" s="100">
        <v>76170378</v>
      </c>
      <c r="K14" s="99">
        <v>63.52</v>
      </c>
      <c r="L14" s="100">
        <v>4866057</v>
      </c>
      <c r="M14" s="100">
        <v>76170378</v>
      </c>
      <c r="N14" s="102">
        <v>63.52</v>
      </c>
    </row>
    <row r="15" spans="1:14" ht="31.5" x14ac:dyDescent="0.25">
      <c r="A15" t="s">
        <v>1357</v>
      </c>
      <c r="B15" s="101" t="s">
        <v>12</v>
      </c>
      <c r="C15" s="112" t="s">
        <v>13</v>
      </c>
      <c r="D15" s="107">
        <v>779136000</v>
      </c>
      <c r="E15" s="99">
        <v>0</v>
      </c>
      <c r="F15" s="110">
        <v>779136000</v>
      </c>
      <c r="G15" s="108">
        <v>0</v>
      </c>
      <c r="H15" s="100">
        <v>779136000</v>
      </c>
      <c r="I15" s="100">
        <v>40004186</v>
      </c>
      <c r="J15" s="100">
        <v>642178479</v>
      </c>
      <c r="K15" s="99">
        <v>82.42</v>
      </c>
      <c r="L15" s="100">
        <v>40004186</v>
      </c>
      <c r="M15" s="100">
        <v>642178479</v>
      </c>
      <c r="N15" s="102">
        <v>82.42</v>
      </c>
    </row>
    <row r="16" spans="1:14" x14ac:dyDescent="0.25">
      <c r="A16" t="s">
        <v>1357</v>
      </c>
      <c r="B16" s="101" t="s">
        <v>14</v>
      </c>
      <c r="C16" s="112" t="s">
        <v>15</v>
      </c>
      <c r="D16" s="107">
        <v>3460672000</v>
      </c>
      <c r="E16" s="99">
        <v>0</v>
      </c>
      <c r="F16" s="110">
        <v>3460672000</v>
      </c>
      <c r="G16" s="108">
        <v>0</v>
      </c>
      <c r="H16" s="100">
        <v>3460672000</v>
      </c>
      <c r="I16" s="99">
        <v>0</v>
      </c>
      <c r="J16" s="100">
        <v>2910193274</v>
      </c>
      <c r="K16" s="99">
        <v>84.09</v>
      </c>
      <c r="L16" s="99">
        <v>0</v>
      </c>
      <c r="M16" s="100">
        <v>2910193274</v>
      </c>
      <c r="N16" s="102">
        <v>84.09</v>
      </c>
    </row>
    <row r="17" spans="1:14" x14ac:dyDescent="0.25">
      <c r="A17" t="s">
        <v>1357</v>
      </c>
      <c r="B17" s="101" t="s">
        <v>16</v>
      </c>
      <c r="C17" s="112" t="s">
        <v>17</v>
      </c>
      <c r="D17" s="107">
        <v>3144076000</v>
      </c>
      <c r="E17" s="99">
        <v>0</v>
      </c>
      <c r="F17" s="110">
        <v>3144076000</v>
      </c>
      <c r="G17" s="108">
        <v>0</v>
      </c>
      <c r="H17" s="100">
        <v>3144076000</v>
      </c>
      <c r="I17" s="100">
        <v>2631035936</v>
      </c>
      <c r="J17" s="100">
        <v>2737805229</v>
      </c>
      <c r="K17" s="99">
        <v>87.08</v>
      </c>
      <c r="L17" s="100">
        <v>2631035936</v>
      </c>
      <c r="M17" s="100">
        <v>2737805229</v>
      </c>
      <c r="N17" s="102">
        <v>87.08</v>
      </c>
    </row>
    <row r="18" spans="1:14" x14ac:dyDescent="0.25">
      <c r="A18" t="s">
        <v>1357</v>
      </c>
      <c r="B18" s="101" t="s">
        <v>18</v>
      </c>
      <c r="C18" s="112" t="s">
        <v>19</v>
      </c>
      <c r="D18" s="107">
        <v>1509157000</v>
      </c>
      <c r="E18" s="100">
        <v>-235495004</v>
      </c>
      <c r="F18" s="110">
        <v>1273661996</v>
      </c>
      <c r="G18" s="108">
        <v>0</v>
      </c>
      <c r="H18" s="100">
        <v>1273661996</v>
      </c>
      <c r="I18" s="100">
        <v>401725212</v>
      </c>
      <c r="J18" s="100">
        <v>1223227162</v>
      </c>
      <c r="K18" s="99">
        <v>96.04</v>
      </c>
      <c r="L18" s="100">
        <v>401725212</v>
      </c>
      <c r="M18" s="100">
        <v>1223227162</v>
      </c>
      <c r="N18" s="102">
        <v>96.04</v>
      </c>
    </row>
    <row r="19" spans="1:14" x14ac:dyDescent="0.25">
      <c r="A19" t="s">
        <v>1357</v>
      </c>
      <c r="B19" s="101" t="s">
        <v>20</v>
      </c>
      <c r="C19" s="112" t="s">
        <v>21</v>
      </c>
      <c r="D19" s="107">
        <v>6452262000</v>
      </c>
      <c r="E19" s="99">
        <v>0</v>
      </c>
      <c r="F19" s="110">
        <v>6452262000</v>
      </c>
      <c r="G19" s="108">
        <v>0</v>
      </c>
      <c r="H19" s="100">
        <v>6452262000</v>
      </c>
      <c r="I19" s="100">
        <v>429634654</v>
      </c>
      <c r="J19" s="100">
        <v>5538889881</v>
      </c>
      <c r="K19" s="99">
        <v>85.84</v>
      </c>
      <c r="L19" s="100">
        <v>429634654</v>
      </c>
      <c r="M19" s="100">
        <v>5538889881</v>
      </c>
      <c r="N19" s="102">
        <v>85.84</v>
      </c>
    </row>
    <row r="20" spans="1:14" x14ac:dyDescent="0.25">
      <c r="A20" t="s">
        <v>1357</v>
      </c>
      <c r="B20" s="101" t="s">
        <v>22</v>
      </c>
      <c r="C20" s="112" t="s">
        <v>23</v>
      </c>
      <c r="D20" s="107">
        <v>868989000</v>
      </c>
      <c r="E20" s="99">
        <v>0</v>
      </c>
      <c r="F20" s="110">
        <v>868989000</v>
      </c>
      <c r="G20" s="108">
        <v>0</v>
      </c>
      <c r="H20" s="100">
        <v>868989000</v>
      </c>
      <c r="I20" s="100">
        <v>61509240</v>
      </c>
      <c r="J20" s="100">
        <v>748767612</v>
      </c>
      <c r="K20" s="99">
        <v>86.17</v>
      </c>
      <c r="L20" s="100">
        <v>61509240</v>
      </c>
      <c r="M20" s="100">
        <v>748767612</v>
      </c>
      <c r="N20" s="102">
        <v>86.17</v>
      </c>
    </row>
    <row r="21" spans="1:14" x14ac:dyDescent="0.25">
      <c r="A21" t="s">
        <v>1357</v>
      </c>
      <c r="B21" s="101" t="s">
        <v>24</v>
      </c>
      <c r="C21" s="112" t="s">
        <v>25</v>
      </c>
      <c r="D21" s="107">
        <v>40346000</v>
      </c>
      <c r="E21" s="99">
        <v>0</v>
      </c>
      <c r="F21" s="110">
        <v>40346000</v>
      </c>
      <c r="G21" s="108">
        <v>0</v>
      </c>
      <c r="H21" s="100">
        <v>40346000</v>
      </c>
      <c r="I21" s="100">
        <v>2470481</v>
      </c>
      <c r="J21" s="100">
        <v>32593533</v>
      </c>
      <c r="K21" s="99">
        <v>80.790000000000006</v>
      </c>
      <c r="L21" s="100">
        <v>2470481</v>
      </c>
      <c r="M21" s="100">
        <v>32593533</v>
      </c>
      <c r="N21" s="102">
        <v>80.790000000000006</v>
      </c>
    </row>
    <row r="22" spans="1:14" x14ac:dyDescent="0.25">
      <c r="A22" t="s">
        <v>1357</v>
      </c>
      <c r="B22" s="101" t="s">
        <v>26</v>
      </c>
      <c r="C22" s="112" t="s">
        <v>27</v>
      </c>
      <c r="D22" s="108">
        <v>0</v>
      </c>
      <c r="E22" s="100">
        <v>235495004</v>
      </c>
      <c r="F22" s="110">
        <v>235495004</v>
      </c>
      <c r="G22" s="108">
        <v>0</v>
      </c>
      <c r="H22" s="100">
        <v>235495004</v>
      </c>
      <c r="I22" s="100">
        <v>37854190</v>
      </c>
      <c r="J22" s="100">
        <v>233887757</v>
      </c>
      <c r="K22" s="99">
        <v>99.32</v>
      </c>
      <c r="L22" s="100">
        <v>37854190</v>
      </c>
      <c r="M22" s="100">
        <v>233887757</v>
      </c>
      <c r="N22" s="102">
        <v>99.32</v>
      </c>
    </row>
    <row r="23" spans="1:14" x14ac:dyDescent="0.25">
      <c r="A23" t="s">
        <v>1357</v>
      </c>
      <c r="B23" s="101" t="s">
        <v>28</v>
      </c>
      <c r="C23" s="112" t="s">
        <v>29</v>
      </c>
      <c r="D23" s="107">
        <v>128682000</v>
      </c>
      <c r="E23" s="99">
        <v>0</v>
      </c>
      <c r="F23" s="110">
        <v>128682000</v>
      </c>
      <c r="G23" s="108">
        <v>0</v>
      </c>
      <c r="H23" s="100">
        <v>128682000</v>
      </c>
      <c r="I23" s="100">
        <v>36490225</v>
      </c>
      <c r="J23" s="100">
        <v>104979986</v>
      </c>
      <c r="K23" s="99">
        <v>81.58</v>
      </c>
      <c r="L23" s="100">
        <v>36490225</v>
      </c>
      <c r="M23" s="100">
        <v>104979986</v>
      </c>
      <c r="N23" s="102">
        <v>81.58</v>
      </c>
    </row>
    <row r="24" spans="1:14" ht="31.5" x14ac:dyDescent="0.25">
      <c r="A24" t="s">
        <v>1357</v>
      </c>
      <c r="B24" s="101" t="s">
        <v>30</v>
      </c>
      <c r="C24" s="112" t="s">
        <v>955</v>
      </c>
      <c r="D24" s="107">
        <v>705763000</v>
      </c>
      <c r="E24" s="99">
        <v>0</v>
      </c>
      <c r="F24" s="110">
        <v>705763000</v>
      </c>
      <c r="G24" s="108">
        <v>0</v>
      </c>
      <c r="H24" s="100">
        <v>705763000</v>
      </c>
      <c r="I24" s="99">
        <v>0</v>
      </c>
      <c r="J24" s="100">
        <v>497619763</v>
      </c>
      <c r="K24" s="99">
        <v>70.510000000000005</v>
      </c>
      <c r="L24" s="99">
        <v>0</v>
      </c>
      <c r="M24" s="100">
        <v>497619763</v>
      </c>
      <c r="N24" s="102">
        <v>70.510000000000005</v>
      </c>
    </row>
    <row r="25" spans="1:14" ht="31.5" x14ac:dyDescent="0.25">
      <c r="A25" t="s">
        <v>1357</v>
      </c>
      <c r="B25" s="101" t="s">
        <v>70</v>
      </c>
      <c r="C25" s="112" t="s">
        <v>71</v>
      </c>
      <c r="D25" s="107">
        <v>2402126000</v>
      </c>
      <c r="E25" s="99">
        <v>0</v>
      </c>
      <c r="F25" s="110">
        <v>2402126000</v>
      </c>
      <c r="G25" s="108">
        <v>0</v>
      </c>
      <c r="H25" s="100">
        <v>2402126000</v>
      </c>
      <c r="I25" s="100">
        <v>328134573</v>
      </c>
      <c r="J25" s="100">
        <v>2338028688</v>
      </c>
      <c r="K25" s="99">
        <v>97.33</v>
      </c>
      <c r="L25" s="100">
        <v>457335422</v>
      </c>
      <c r="M25" s="100">
        <v>1634668123</v>
      </c>
      <c r="N25" s="102">
        <v>68.05</v>
      </c>
    </row>
    <row r="26" spans="1:14" x14ac:dyDescent="0.25">
      <c r="A26" t="s">
        <v>1357</v>
      </c>
      <c r="B26" s="101" t="s">
        <v>72</v>
      </c>
      <c r="C26" s="112" t="s">
        <v>73</v>
      </c>
      <c r="D26" s="107">
        <v>1413427000</v>
      </c>
      <c r="E26" s="99">
        <v>0</v>
      </c>
      <c r="F26" s="110">
        <v>1413427000</v>
      </c>
      <c r="G26" s="108">
        <v>0</v>
      </c>
      <c r="H26" s="100">
        <v>1413427000</v>
      </c>
      <c r="I26" s="100">
        <v>58482133</v>
      </c>
      <c r="J26" s="100">
        <v>1401929279</v>
      </c>
      <c r="K26" s="99">
        <v>99.19</v>
      </c>
      <c r="L26" s="100">
        <v>301605869</v>
      </c>
      <c r="M26" s="100">
        <v>984156801</v>
      </c>
      <c r="N26" s="102">
        <v>69.63</v>
      </c>
    </row>
    <row r="27" spans="1:14" x14ac:dyDescent="0.25">
      <c r="A27" t="s">
        <v>1357</v>
      </c>
      <c r="B27" s="101" t="s">
        <v>74</v>
      </c>
      <c r="C27" s="112" t="s">
        <v>75</v>
      </c>
      <c r="D27" s="107">
        <v>1413427000</v>
      </c>
      <c r="E27" s="99">
        <v>0</v>
      </c>
      <c r="F27" s="110">
        <v>1413427000</v>
      </c>
      <c r="G27" s="108">
        <v>0</v>
      </c>
      <c r="H27" s="100">
        <v>1413427000</v>
      </c>
      <c r="I27" s="100">
        <v>58482133</v>
      </c>
      <c r="J27" s="100">
        <v>1401929279</v>
      </c>
      <c r="K27" s="99">
        <v>99.19</v>
      </c>
      <c r="L27" s="100">
        <v>301605869</v>
      </c>
      <c r="M27" s="100">
        <v>984156801</v>
      </c>
      <c r="N27" s="102">
        <v>69.63</v>
      </c>
    </row>
    <row r="28" spans="1:14" x14ac:dyDescent="0.25">
      <c r="A28" t="s">
        <v>1357</v>
      </c>
      <c r="B28" s="101" t="s">
        <v>76</v>
      </c>
      <c r="C28" s="112" t="s">
        <v>77</v>
      </c>
      <c r="D28" s="107">
        <v>988699000</v>
      </c>
      <c r="E28" s="99">
        <v>0</v>
      </c>
      <c r="F28" s="110">
        <v>988699000</v>
      </c>
      <c r="G28" s="108">
        <v>0</v>
      </c>
      <c r="H28" s="100">
        <v>988699000</v>
      </c>
      <c r="I28" s="100">
        <v>269652440</v>
      </c>
      <c r="J28" s="100">
        <v>936099409</v>
      </c>
      <c r="K28" s="99">
        <v>94.68</v>
      </c>
      <c r="L28" s="100">
        <v>155729553</v>
      </c>
      <c r="M28" s="100">
        <v>650511322</v>
      </c>
      <c r="N28" s="102">
        <v>65.790000000000006</v>
      </c>
    </row>
    <row r="29" spans="1:14" ht="31.5" x14ac:dyDescent="0.25">
      <c r="A29" t="s">
        <v>1357</v>
      </c>
      <c r="B29" s="101" t="s">
        <v>31</v>
      </c>
      <c r="C29" s="112" t="s">
        <v>956</v>
      </c>
      <c r="D29" s="107">
        <v>14067821000</v>
      </c>
      <c r="E29" s="99">
        <v>0</v>
      </c>
      <c r="F29" s="110">
        <v>14067821000</v>
      </c>
      <c r="G29" s="108">
        <v>0</v>
      </c>
      <c r="H29" s="100">
        <v>14067821000</v>
      </c>
      <c r="I29" s="100">
        <v>1202628657</v>
      </c>
      <c r="J29" s="100">
        <v>12039074811</v>
      </c>
      <c r="K29" s="99">
        <v>85.58</v>
      </c>
      <c r="L29" s="100">
        <v>2164734177</v>
      </c>
      <c r="M29" s="100">
        <v>12039074811</v>
      </c>
      <c r="N29" s="102">
        <v>85.58</v>
      </c>
    </row>
    <row r="30" spans="1:14" x14ac:dyDescent="0.25">
      <c r="A30" t="s">
        <v>1357</v>
      </c>
      <c r="B30" s="101" t="s">
        <v>32</v>
      </c>
      <c r="C30" s="112" t="s">
        <v>33</v>
      </c>
      <c r="D30" s="107">
        <v>8087326000</v>
      </c>
      <c r="E30" s="100">
        <v>-75000000</v>
      </c>
      <c r="F30" s="110">
        <v>8012326000</v>
      </c>
      <c r="G30" s="108">
        <v>0</v>
      </c>
      <c r="H30" s="100">
        <v>8012326000</v>
      </c>
      <c r="I30" s="100">
        <v>605278971</v>
      </c>
      <c r="J30" s="100">
        <v>6722960344</v>
      </c>
      <c r="K30" s="99">
        <v>83.91</v>
      </c>
      <c r="L30" s="100">
        <v>1081134613</v>
      </c>
      <c r="M30" s="100">
        <v>6722960344</v>
      </c>
      <c r="N30" s="102">
        <v>83.91</v>
      </c>
    </row>
    <row r="31" spans="1:14" x14ac:dyDescent="0.25">
      <c r="A31" t="s">
        <v>1357</v>
      </c>
      <c r="B31" s="101" t="s">
        <v>34</v>
      </c>
      <c r="C31" s="112" t="s">
        <v>35</v>
      </c>
      <c r="D31" s="107">
        <v>1643803000</v>
      </c>
      <c r="E31" s="99">
        <v>0</v>
      </c>
      <c r="F31" s="110">
        <v>1643803000</v>
      </c>
      <c r="G31" s="108">
        <v>0</v>
      </c>
      <c r="H31" s="100">
        <v>1643803000</v>
      </c>
      <c r="I31" s="100">
        <v>175955313</v>
      </c>
      <c r="J31" s="100">
        <v>1444617609</v>
      </c>
      <c r="K31" s="99">
        <v>87.88</v>
      </c>
      <c r="L31" s="100">
        <v>175955313</v>
      </c>
      <c r="M31" s="100">
        <v>1444617609</v>
      </c>
      <c r="N31" s="102">
        <v>87.88</v>
      </c>
    </row>
    <row r="32" spans="1:14" x14ac:dyDescent="0.25">
      <c r="A32" t="s">
        <v>1357</v>
      </c>
      <c r="B32" s="101" t="s">
        <v>36</v>
      </c>
      <c r="C32" s="112" t="s">
        <v>37</v>
      </c>
      <c r="D32" s="107">
        <v>1987336000</v>
      </c>
      <c r="E32" s="100">
        <v>-75000000</v>
      </c>
      <c r="F32" s="110">
        <v>1912336000</v>
      </c>
      <c r="G32" s="108">
        <v>0</v>
      </c>
      <c r="H32" s="100">
        <v>1912336000</v>
      </c>
      <c r="I32" s="100">
        <v>111708474</v>
      </c>
      <c r="J32" s="100">
        <v>1421563612</v>
      </c>
      <c r="K32" s="99">
        <v>74.34</v>
      </c>
      <c r="L32" s="100">
        <v>240490368</v>
      </c>
      <c r="M32" s="100">
        <v>1421563612</v>
      </c>
      <c r="N32" s="102">
        <v>74.34</v>
      </c>
    </row>
    <row r="33" spans="1:14" x14ac:dyDescent="0.25">
      <c r="A33" t="s">
        <v>1357</v>
      </c>
      <c r="B33" s="101" t="s">
        <v>38</v>
      </c>
      <c r="C33" s="112" t="s">
        <v>39</v>
      </c>
      <c r="D33" s="107">
        <v>2775968000</v>
      </c>
      <c r="E33" s="99">
        <v>0</v>
      </c>
      <c r="F33" s="110">
        <v>2775968000</v>
      </c>
      <c r="G33" s="108">
        <v>0</v>
      </c>
      <c r="H33" s="100">
        <v>2775968000</v>
      </c>
      <c r="I33" s="100">
        <v>189295700</v>
      </c>
      <c r="J33" s="100">
        <v>2438036600</v>
      </c>
      <c r="K33" s="99">
        <v>87.83</v>
      </c>
      <c r="L33" s="100">
        <v>423176700</v>
      </c>
      <c r="M33" s="100">
        <v>2438036600</v>
      </c>
      <c r="N33" s="102">
        <v>87.83</v>
      </c>
    </row>
    <row r="34" spans="1:14" ht="31.5" x14ac:dyDescent="0.25">
      <c r="A34" t="s">
        <v>1357</v>
      </c>
      <c r="B34" s="101" t="s">
        <v>40</v>
      </c>
      <c r="C34" s="112" t="s">
        <v>41</v>
      </c>
      <c r="D34" s="107">
        <v>170477000</v>
      </c>
      <c r="E34" s="99">
        <v>0</v>
      </c>
      <c r="F34" s="110">
        <v>170477000</v>
      </c>
      <c r="G34" s="108">
        <v>0</v>
      </c>
      <c r="H34" s="100">
        <v>170477000</v>
      </c>
      <c r="I34" s="100">
        <v>9819764</v>
      </c>
      <c r="J34" s="100">
        <v>115608183</v>
      </c>
      <c r="K34" s="99">
        <v>67.81</v>
      </c>
      <c r="L34" s="100">
        <v>24525452</v>
      </c>
      <c r="M34" s="100">
        <v>115608183</v>
      </c>
      <c r="N34" s="102">
        <v>67.81</v>
      </c>
    </row>
    <row r="35" spans="1:14" x14ac:dyDescent="0.25">
      <c r="A35" t="s">
        <v>1357</v>
      </c>
      <c r="B35" s="101" t="s">
        <v>42</v>
      </c>
      <c r="C35" s="112" t="s">
        <v>43</v>
      </c>
      <c r="D35" s="107">
        <v>1509742000</v>
      </c>
      <c r="E35" s="99">
        <v>0</v>
      </c>
      <c r="F35" s="110">
        <v>1509742000</v>
      </c>
      <c r="G35" s="108">
        <v>0</v>
      </c>
      <c r="H35" s="100">
        <v>1509742000</v>
      </c>
      <c r="I35" s="100">
        <v>118499720</v>
      </c>
      <c r="J35" s="100">
        <v>1303134340</v>
      </c>
      <c r="K35" s="99">
        <v>86.32</v>
      </c>
      <c r="L35" s="100">
        <v>216986780</v>
      </c>
      <c r="M35" s="100">
        <v>1303134340</v>
      </c>
      <c r="N35" s="102">
        <v>86.32</v>
      </c>
    </row>
    <row r="36" spans="1:14" x14ac:dyDescent="0.25">
      <c r="A36" t="s">
        <v>1357</v>
      </c>
      <c r="B36" s="101" t="s">
        <v>44</v>
      </c>
      <c r="C36" s="112" t="s">
        <v>45</v>
      </c>
      <c r="D36" s="107">
        <v>5980495000</v>
      </c>
      <c r="E36" s="100">
        <v>75000000</v>
      </c>
      <c r="F36" s="110">
        <v>6055495000</v>
      </c>
      <c r="G36" s="108">
        <v>0</v>
      </c>
      <c r="H36" s="100">
        <v>6055495000</v>
      </c>
      <c r="I36" s="100">
        <v>597349686</v>
      </c>
      <c r="J36" s="100">
        <v>5316114467</v>
      </c>
      <c r="K36" s="99">
        <v>87.79</v>
      </c>
      <c r="L36" s="100">
        <v>1083599564</v>
      </c>
      <c r="M36" s="100">
        <v>5316114467</v>
      </c>
      <c r="N36" s="102">
        <v>87.79</v>
      </c>
    </row>
    <row r="37" spans="1:14" x14ac:dyDescent="0.25">
      <c r="A37" t="s">
        <v>1357</v>
      </c>
      <c r="B37" s="101" t="s">
        <v>46</v>
      </c>
      <c r="C37" s="112" t="s">
        <v>47</v>
      </c>
      <c r="D37" s="107">
        <v>2159876000</v>
      </c>
      <c r="E37" s="99">
        <v>0</v>
      </c>
      <c r="F37" s="110">
        <v>2159876000</v>
      </c>
      <c r="G37" s="108">
        <v>0</v>
      </c>
      <c r="H37" s="100">
        <v>2159876000</v>
      </c>
      <c r="I37" s="100">
        <v>277281923</v>
      </c>
      <c r="J37" s="100">
        <v>1673445346</v>
      </c>
      <c r="K37" s="99">
        <v>77.48</v>
      </c>
      <c r="L37" s="100">
        <v>454195185</v>
      </c>
      <c r="M37" s="100">
        <v>1673445346</v>
      </c>
      <c r="N37" s="102">
        <v>77.48</v>
      </c>
    </row>
    <row r="38" spans="1:14" x14ac:dyDescent="0.25">
      <c r="A38" t="s">
        <v>1357</v>
      </c>
      <c r="B38" s="101" t="s">
        <v>48</v>
      </c>
      <c r="C38" s="112" t="s">
        <v>49</v>
      </c>
      <c r="D38" s="107">
        <v>1931674000</v>
      </c>
      <c r="E38" s="100">
        <v>75000000</v>
      </c>
      <c r="F38" s="110">
        <v>2006674000</v>
      </c>
      <c r="G38" s="108">
        <v>0</v>
      </c>
      <c r="H38" s="100">
        <v>2006674000</v>
      </c>
      <c r="I38" s="100">
        <v>175498335</v>
      </c>
      <c r="J38" s="100">
        <v>1998566780</v>
      </c>
      <c r="K38" s="99">
        <v>99.6</v>
      </c>
      <c r="L38" s="100">
        <v>354667000</v>
      </c>
      <c r="M38" s="100">
        <v>1998566780</v>
      </c>
      <c r="N38" s="102">
        <v>99.6</v>
      </c>
    </row>
    <row r="39" spans="1:14" x14ac:dyDescent="0.25">
      <c r="A39" t="s">
        <v>1357</v>
      </c>
      <c r="B39" s="101" t="s">
        <v>52</v>
      </c>
      <c r="C39" s="112" t="s">
        <v>53</v>
      </c>
      <c r="D39" s="107">
        <v>188716000</v>
      </c>
      <c r="E39" s="99">
        <v>0</v>
      </c>
      <c r="F39" s="110">
        <v>188716000</v>
      </c>
      <c r="G39" s="108">
        <v>0</v>
      </c>
      <c r="H39" s="100">
        <v>188716000</v>
      </c>
      <c r="I39" s="100">
        <v>13312415</v>
      </c>
      <c r="J39" s="100">
        <v>162891830</v>
      </c>
      <c r="K39" s="99">
        <v>86.32</v>
      </c>
      <c r="L39" s="100">
        <v>27123310</v>
      </c>
      <c r="M39" s="100">
        <v>162891830</v>
      </c>
      <c r="N39" s="102">
        <v>86.32</v>
      </c>
    </row>
    <row r="40" spans="1:14" x14ac:dyDescent="0.25">
      <c r="A40" t="s">
        <v>1357</v>
      </c>
      <c r="B40" s="101" t="s">
        <v>54</v>
      </c>
      <c r="C40" s="112" t="s">
        <v>55</v>
      </c>
      <c r="D40" s="107">
        <v>1132305000</v>
      </c>
      <c r="E40" s="99">
        <v>0</v>
      </c>
      <c r="F40" s="110">
        <v>1132305000</v>
      </c>
      <c r="G40" s="108">
        <v>0</v>
      </c>
      <c r="H40" s="100">
        <v>1132305000</v>
      </c>
      <c r="I40" s="100">
        <v>88874690</v>
      </c>
      <c r="J40" s="100">
        <v>977350680</v>
      </c>
      <c r="K40" s="99">
        <v>86.32</v>
      </c>
      <c r="L40" s="100">
        <v>162740060</v>
      </c>
      <c r="M40" s="100">
        <v>977350680</v>
      </c>
      <c r="N40" s="102">
        <v>86.32</v>
      </c>
    </row>
    <row r="41" spans="1:14" x14ac:dyDescent="0.25">
      <c r="A41" t="s">
        <v>1357</v>
      </c>
      <c r="B41" s="101" t="s">
        <v>56</v>
      </c>
      <c r="C41" s="112" t="s">
        <v>57</v>
      </c>
      <c r="D41" s="107">
        <v>188716000</v>
      </c>
      <c r="E41" s="99">
        <v>0</v>
      </c>
      <c r="F41" s="110">
        <v>188716000</v>
      </c>
      <c r="G41" s="108">
        <v>0</v>
      </c>
      <c r="H41" s="100">
        <v>188716000</v>
      </c>
      <c r="I41" s="100">
        <v>13312415</v>
      </c>
      <c r="J41" s="100">
        <v>162891830</v>
      </c>
      <c r="K41" s="99">
        <v>86.32</v>
      </c>
      <c r="L41" s="100">
        <v>27123310</v>
      </c>
      <c r="M41" s="100">
        <v>162891830</v>
      </c>
      <c r="N41" s="102">
        <v>86.32</v>
      </c>
    </row>
    <row r="42" spans="1:14" x14ac:dyDescent="0.25">
      <c r="A42" t="s">
        <v>1357</v>
      </c>
      <c r="B42" s="101" t="s">
        <v>58</v>
      </c>
      <c r="C42" s="112" t="s">
        <v>59</v>
      </c>
      <c r="D42" s="107">
        <v>363312000</v>
      </c>
      <c r="E42" s="99">
        <v>0</v>
      </c>
      <c r="F42" s="110">
        <v>363312000</v>
      </c>
      <c r="G42" s="108">
        <v>0</v>
      </c>
      <c r="H42" s="100">
        <v>363312000</v>
      </c>
      <c r="I42" s="100">
        <v>26624930</v>
      </c>
      <c r="J42" s="100">
        <v>325783760</v>
      </c>
      <c r="K42" s="99">
        <v>89.67</v>
      </c>
      <c r="L42" s="100">
        <v>54246720</v>
      </c>
      <c r="M42" s="100">
        <v>325783760</v>
      </c>
      <c r="N42" s="102">
        <v>89.67</v>
      </c>
    </row>
    <row r="43" spans="1:14" x14ac:dyDescent="0.25">
      <c r="A43" t="s">
        <v>1357</v>
      </c>
      <c r="B43" s="101" t="s">
        <v>60</v>
      </c>
      <c r="C43" s="112" t="s">
        <v>61</v>
      </c>
      <c r="D43" s="107">
        <v>15896000</v>
      </c>
      <c r="E43" s="99">
        <v>0</v>
      </c>
      <c r="F43" s="110">
        <v>15896000</v>
      </c>
      <c r="G43" s="108">
        <v>0</v>
      </c>
      <c r="H43" s="100">
        <v>15896000</v>
      </c>
      <c r="I43" s="100">
        <v>2444978</v>
      </c>
      <c r="J43" s="100">
        <v>15184241</v>
      </c>
      <c r="K43" s="99">
        <v>95.52</v>
      </c>
      <c r="L43" s="100">
        <v>3503979</v>
      </c>
      <c r="M43" s="100">
        <v>15184241</v>
      </c>
      <c r="N43" s="102">
        <v>95.52</v>
      </c>
    </row>
    <row r="44" spans="1:14" x14ac:dyDescent="0.25">
      <c r="A44" t="s">
        <v>1357</v>
      </c>
      <c r="B44" s="101" t="s">
        <v>62</v>
      </c>
      <c r="C44" s="112" t="s">
        <v>63</v>
      </c>
      <c r="D44" s="107">
        <v>21594452000</v>
      </c>
      <c r="E44" s="100">
        <v>-70888079</v>
      </c>
      <c r="F44" s="110">
        <v>21523563921</v>
      </c>
      <c r="G44" s="108">
        <v>0</v>
      </c>
      <c r="H44" s="100">
        <v>21523563921</v>
      </c>
      <c r="I44" s="100">
        <v>1091638420</v>
      </c>
      <c r="J44" s="100">
        <v>20357107790</v>
      </c>
      <c r="K44" s="99">
        <v>94.58</v>
      </c>
      <c r="L44" s="100">
        <v>1351929126</v>
      </c>
      <c r="M44" s="100">
        <v>17747426754</v>
      </c>
      <c r="N44" s="102">
        <v>82.46</v>
      </c>
    </row>
    <row r="45" spans="1:14" x14ac:dyDescent="0.25">
      <c r="A45" t="s">
        <v>1357</v>
      </c>
      <c r="B45" s="101" t="s">
        <v>80</v>
      </c>
      <c r="C45" s="112" t="s">
        <v>81</v>
      </c>
      <c r="D45" s="107">
        <v>3028576000</v>
      </c>
      <c r="E45" s="100">
        <v>-1234493339</v>
      </c>
      <c r="F45" s="110">
        <v>1794082661</v>
      </c>
      <c r="G45" s="108">
        <v>0</v>
      </c>
      <c r="H45" s="100">
        <v>1794082661</v>
      </c>
      <c r="I45" s="100">
        <v>613401894</v>
      </c>
      <c r="J45" s="100">
        <v>1360189898</v>
      </c>
      <c r="K45" s="99">
        <v>75.819999999999993</v>
      </c>
      <c r="L45" s="100">
        <v>229969140</v>
      </c>
      <c r="M45" s="100">
        <v>603845348</v>
      </c>
      <c r="N45" s="102">
        <v>33.659999999999997</v>
      </c>
    </row>
    <row r="46" spans="1:14" x14ac:dyDescent="0.25">
      <c r="A46" t="s">
        <v>1357</v>
      </c>
      <c r="B46" s="101" t="s">
        <v>162</v>
      </c>
      <c r="C46" s="112" t="s">
        <v>163</v>
      </c>
      <c r="D46" s="107">
        <v>134405000</v>
      </c>
      <c r="E46" s="100">
        <v>131127000</v>
      </c>
      <c r="F46" s="110">
        <v>265532000</v>
      </c>
      <c r="G46" s="108">
        <v>0</v>
      </c>
      <c r="H46" s="100">
        <v>265532000</v>
      </c>
      <c r="I46" s="99">
        <v>0</v>
      </c>
      <c r="J46" s="100">
        <v>265401245</v>
      </c>
      <c r="K46" s="99">
        <v>99.95</v>
      </c>
      <c r="L46" s="100">
        <v>20244387</v>
      </c>
      <c r="M46" s="100">
        <v>265401245</v>
      </c>
      <c r="N46" s="102">
        <v>99.95</v>
      </c>
    </row>
    <row r="47" spans="1:14" x14ac:dyDescent="0.25">
      <c r="A47" t="s">
        <v>1357</v>
      </c>
      <c r="B47" s="101" t="s">
        <v>82</v>
      </c>
      <c r="C47" s="112" t="s">
        <v>83</v>
      </c>
      <c r="D47" s="107">
        <v>1800000000</v>
      </c>
      <c r="E47" s="100">
        <v>-749370339</v>
      </c>
      <c r="F47" s="110">
        <v>1050629661</v>
      </c>
      <c r="G47" s="108">
        <v>0</v>
      </c>
      <c r="H47" s="100">
        <v>1050629661</v>
      </c>
      <c r="I47" s="100">
        <v>440580014</v>
      </c>
      <c r="J47" s="100">
        <v>711394571</v>
      </c>
      <c r="K47" s="99">
        <v>67.709999999999994</v>
      </c>
      <c r="L47" s="100">
        <v>139175146</v>
      </c>
      <c r="M47" s="100">
        <v>181801095</v>
      </c>
      <c r="N47" s="102">
        <v>17.3</v>
      </c>
    </row>
    <row r="48" spans="1:14" ht="31.5" x14ac:dyDescent="0.25">
      <c r="A48" t="s">
        <v>1357</v>
      </c>
      <c r="B48" s="101" t="s">
        <v>84</v>
      </c>
      <c r="C48" s="112" t="s">
        <v>85</v>
      </c>
      <c r="D48" s="107">
        <v>114171000</v>
      </c>
      <c r="E48" s="99">
        <v>0</v>
      </c>
      <c r="F48" s="110">
        <v>114171000</v>
      </c>
      <c r="G48" s="108">
        <v>0</v>
      </c>
      <c r="H48" s="100">
        <v>114171000</v>
      </c>
      <c r="I48" s="99">
        <v>0</v>
      </c>
      <c r="J48" s="100">
        <v>107252052</v>
      </c>
      <c r="K48" s="99">
        <v>93.94</v>
      </c>
      <c r="L48" s="100">
        <v>24587459</v>
      </c>
      <c r="M48" s="100">
        <v>84360971</v>
      </c>
      <c r="N48" s="102">
        <v>73.89</v>
      </c>
    </row>
    <row r="49" spans="1:14" x14ac:dyDescent="0.25">
      <c r="A49" t="s">
        <v>1357</v>
      </c>
      <c r="B49" s="101" t="s">
        <v>86</v>
      </c>
      <c r="C49" s="112" t="s">
        <v>87</v>
      </c>
      <c r="D49" s="107">
        <v>950000000</v>
      </c>
      <c r="E49" s="100">
        <v>-616250000</v>
      </c>
      <c r="F49" s="110">
        <v>333750000</v>
      </c>
      <c r="G49" s="108">
        <v>0</v>
      </c>
      <c r="H49" s="100">
        <v>333750000</v>
      </c>
      <c r="I49" s="100">
        <v>157750000</v>
      </c>
      <c r="J49" s="100">
        <v>261070150</v>
      </c>
      <c r="K49" s="99">
        <v>78.22</v>
      </c>
      <c r="L49" s="100">
        <v>45962148</v>
      </c>
      <c r="M49" s="100">
        <v>72282037</v>
      </c>
      <c r="N49" s="102">
        <v>21.66</v>
      </c>
    </row>
    <row r="50" spans="1:14" x14ac:dyDescent="0.25">
      <c r="A50" t="s">
        <v>1357</v>
      </c>
      <c r="B50" s="101" t="s">
        <v>88</v>
      </c>
      <c r="C50" s="112" t="s">
        <v>89</v>
      </c>
      <c r="D50" s="107">
        <v>30000000</v>
      </c>
      <c r="E50" s="99">
        <v>0</v>
      </c>
      <c r="F50" s="110">
        <v>30000000</v>
      </c>
      <c r="G50" s="108">
        <v>0</v>
      </c>
      <c r="H50" s="100">
        <v>30000000</v>
      </c>
      <c r="I50" s="100">
        <v>15071880</v>
      </c>
      <c r="J50" s="100">
        <v>15071880</v>
      </c>
      <c r="K50" s="99">
        <v>50.24</v>
      </c>
      <c r="L50" s="99">
        <v>0</v>
      </c>
      <c r="M50" s="99">
        <v>0</v>
      </c>
      <c r="N50" s="102">
        <v>0</v>
      </c>
    </row>
    <row r="51" spans="1:14" x14ac:dyDescent="0.25">
      <c r="A51" t="s">
        <v>1357</v>
      </c>
      <c r="B51" s="101" t="s">
        <v>90</v>
      </c>
      <c r="C51" s="112" t="s">
        <v>91</v>
      </c>
      <c r="D51" s="107">
        <v>18560751000</v>
      </c>
      <c r="E51" s="100">
        <v>1156126988</v>
      </c>
      <c r="F51" s="110">
        <v>19716877988</v>
      </c>
      <c r="G51" s="108">
        <v>0</v>
      </c>
      <c r="H51" s="100">
        <v>19716877988</v>
      </c>
      <c r="I51" s="100">
        <v>473656502</v>
      </c>
      <c r="J51" s="100">
        <v>18987212868</v>
      </c>
      <c r="K51" s="99">
        <v>96.3</v>
      </c>
      <c r="L51" s="100">
        <v>1116485482</v>
      </c>
      <c r="M51" s="100">
        <v>17133876382</v>
      </c>
      <c r="N51" s="102">
        <v>86.9</v>
      </c>
    </row>
    <row r="52" spans="1:14" x14ac:dyDescent="0.25">
      <c r="A52" t="s">
        <v>1357</v>
      </c>
      <c r="B52" s="101" t="s">
        <v>92</v>
      </c>
      <c r="C52" s="112" t="s">
        <v>93</v>
      </c>
      <c r="D52" s="107">
        <v>3884303000</v>
      </c>
      <c r="E52" s="100">
        <v>1177581364</v>
      </c>
      <c r="F52" s="110">
        <v>5061884364</v>
      </c>
      <c r="G52" s="108">
        <v>0</v>
      </c>
      <c r="H52" s="100">
        <v>5061884364</v>
      </c>
      <c r="I52" s="100">
        <v>67225680</v>
      </c>
      <c r="J52" s="100">
        <v>4902438928</v>
      </c>
      <c r="K52" s="99">
        <v>96.85</v>
      </c>
      <c r="L52" s="100">
        <v>4407648</v>
      </c>
      <c r="M52" s="100">
        <v>4002120483</v>
      </c>
      <c r="N52" s="102">
        <v>79.06</v>
      </c>
    </row>
    <row r="53" spans="1:14" x14ac:dyDescent="0.25">
      <c r="A53" t="s">
        <v>1357</v>
      </c>
      <c r="B53" s="101" t="s">
        <v>94</v>
      </c>
      <c r="C53" s="112" t="s">
        <v>95</v>
      </c>
      <c r="D53" s="108">
        <v>0</v>
      </c>
      <c r="E53" s="100">
        <v>31860131</v>
      </c>
      <c r="F53" s="110">
        <v>31860131</v>
      </c>
      <c r="G53" s="108">
        <v>0</v>
      </c>
      <c r="H53" s="100">
        <v>31860131</v>
      </c>
      <c r="I53" s="99">
        <v>0</v>
      </c>
      <c r="J53" s="100">
        <v>31860131</v>
      </c>
      <c r="K53" s="99">
        <v>100</v>
      </c>
      <c r="L53" s="100">
        <v>1177629</v>
      </c>
      <c r="M53" s="100">
        <v>31860131</v>
      </c>
      <c r="N53" s="102">
        <v>100</v>
      </c>
    </row>
    <row r="54" spans="1:14" ht="31.5" x14ac:dyDescent="0.25">
      <c r="A54" t="s">
        <v>1357</v>
      </c>
      <c r="B54" s="101" t="s">
        <v>96</v>
      </c>
      <c r="C54" s="112" t="s">
        <v>97</v>
      </c>
      <c r="D54" s="107">
        <v>550000000</v>
      </c>
      <c r="E54" s="100">
        <v>90000000</v>
      </c>
      <c r="F54" s="110">
        <v>640000000</v>
      </c>
      <c r="G54" s="108">
        <v>0</v>
      </c>
      <c r="H54" s="100">
        <v>640000000</v>
      </c>
      <c r="I54" s="100">
        <v>89482500</v>
      </c>
      <c r="J54" s="100">
        <v>628585273</v>
      </c>
      <c r="K54" s="99">
        <v>98.22</v>
      </c>
      <c r="L54" s="100">
        <v>74127123</v>
      </c>
      <c r="M54" s="100">
        <v>439289502</v>
      </c>
      <c r="N54" s="102">
        <v>68.64</v>
      </c>
    </row>
    <row r="55" spans="1:14" x14ac:dyDescent="0.25">
      <c r="A55" t="s">
        <v>1357</v>
      </c>
      <c r="B55" s="101" t="s">
        <v>98</v>
      </c>
      <c r="C55" s="112" t="s">
        <v>99</v>
      </c>
      <c r="D55" s="107">
        <v>238484000</v>
      </c>
      <c r="E55" s="99">
        <v>0</v>
      </c>
      <c r="F55" s="110">
        <v>238484000</v>
      </c>
      <c r="G55" s="108">
        <v>0</v>
      </c>
      <c r="H55" s="100">
        <v>238484000</v>
      </c>
      <c r="I55" s="100">
        <v>162100</v>
      </c>
      <c r="J55" s="100">
        <v>94912615</v>
      </c>
      <c r="K55" s="99">
        <v>39.799999999999997</v>
      </c>
      <c r="L55" s="100">
        <v>27985139</v>
      </c>
      <c r="M55" s="100">
        <v>45427377</v>
      </c>
      <c r="N55" s="102">
        <v>19.05</v>
      </c>
    </row>
    <row r="56" spans="1:14" x14ac:dyDescent="0.25">
      <c r="A56" t="s">
        <v>1357</v>
      </c>
      <c r="B56" s="101" t="s">
        <v>100</v>
      </c>
      <c r="C56" s="112" t="s">
        <v>101</v>
      </c>
      <c r="D56" s="107">
        <v>3454995000</v>
      </c>
      <c r="E56" s="100">
        <v>-111502176</v>
      </c>
      <c r="F56" s="110">
        <v>3343492824</v>
      </c>
      <c r="G56" s="108">
        <v>0</v>
      </c>
      <c r="H56" s="100">
        <v>3343492824</v>
      </c>
      <c r="I56" s="100">
        <v>254425595</v>
      </c>
      <c r="J56" s="100">
        <v>3336534676</v>
      </c>
      <c r="K56" s="99">
        <v>99.79</v>
      </c>
      <c r="L56" s="100">
        <v>644439987</v>
      </c>
      <c r="M56" s="100">
        <v>2676814760</v>
      </c>
      <c r="N56" s="102">
        <v>80.06</v>
      </c>
    </row>
    <row r="57" spans="1:14" x14ac:dyDescent="0.25">
      <c r="A57" t="s">
        <v>1357</v>
      </c>
      <c r="B57" s="101" t="s">
        <v>102</v>
      </c>
      <c r="C57" s="112" t="s">
        <v>103</v>
      </c>
      <c r="D57" s="107">
        <v>3454995000</v>
      </c>
      <c r="E57" s="100">
        <v>-111502176</v>
      </c>
      <c r="F57" s="110">
        <v>3343492824</v>
      </c>
      <c r="G57" s="108">
        <v>0</v>
      </c>
      <c r="H57" s="100">
        <v>3343492824</v>
      </c>
      <c r="I57" s="100">
        <v>254425595</v>
      </c>
      <c r="J57" s="100">
        <v>3336534676</v>
      </c>
      <c r="K57" s="99">
        <v>99.79</v>
      </c>
      <c r="L57" s="100">
        <v>644439987</v>
      </c>
      <c r="M57" s="100">
        <v>2676814760</v>
      </c>
      <c r="N57" s="102">
        <v>80.06</v>
      </c>
    </row>
    <row r="58" spans="1:14" x14ac:dyDescent="0.25">
      <c r="A58" t="s">
        <v>1357</v>
      </c>
      <c r="B58" s="101" t="s">
        <v>104</v>
      </c>
      <c r="C58" s="112" t="s">
        <v>105</v>
      </c>
      <c r="D58" s="107">
        <v>8513390000</v>
      </c>
      <c r="E58" s="99">
        <v>0</v>
      </c>
      <c r="F58" s="110">
        <v>8513390000</v>
      </c>
      <c r="G58" s="108">
        <v>0</v>
      </c>
      <c r="H58" s="100">
        <v>8513390000</v>
      </c>
      <c r="I58" s="99">
        <v>0</v>
      </c>
      <c r="J58" s="100">
        <v>8493362472</v>
      </c>
      <c r="K58" s="99">
        <v>99.76</v>
      </c>
      <c r="L58" s="99">
        <v>0</v>
      </c>
      <c r="M58" s="100">
        <v>8493362472</v>
      </c>
      <c r="N58" s="102">
        <v>99.76</v>
      </c>
    </row>
    <row r="59" spans="1:14" x14ac:dyDescent="0.25">
      <c r="A59" t="s">
        <v>1357</v>
      </c>
      <c r="B59" s="101" t="s">
        <v>106</v>
      </c>
      <c r="C59" s="112" t="s">
        <v>107</v>
      </c>
      <c r="D59" s="107">
        <v>8513390000</v>
      </c>
      <c r="E59" s="99">
        <v>0</v>
      </c>
      <c r="F59" s="110">
        <v>8513390000</v>
      </c>
      <c r="G59" s="108">
        <v>0</v>
      </c>
      <c r="H59" s="100">
        <v>8513390000</v>
      </c>
      <c r="I59" s="99">
        <v>0</v>
      </c>
      <c r="J59" s="100">
        <v>8493362472</v>
      </c>
      <c r="K59" s="99">
        <v>99.76</v>
      </c>
      <c r="L59" s="99">
        <v>0</v>
      </c>
      <c r="M59" s="100">
        <v>8493362472</v>
      </c>
      <c r="N59" s="102">
        <v>99.76</v>
      </c>
    </row>
    <row r="60" spans="1:14" x14ac:dyDescent="0.25">
      <c r="A60" t="s">
        <v>1357</v>
      </c>
      <c r="B60" s="101" t="s">
        <v>108</v>
      </c>
      <c r="C60" s="112" t="s">
        <v>109</v>
      </c>
      <c r="D60" s="107">
        <v>1456579000</v>
      </c>
      <c r="E60" s="99">
        <v>0</v>
      </c>
      <c r="F60" s="110">
        <v>1456579000</v>
      </c>
      <c r="G60" s="108">
        <v>0</v>
      </c>
      <c r="H60" s="100">
        <v>1456579000</v>
      </c>
      <c r="I60" s="100">
        <v>62360627</v>
      </c>
      <c r="J60" s="100">
        <v>1068331104</v>
      </c>
      <c r="K60" s="99">
        <v>73.349999999999994</v>
      </c>
      <c r="L60" s="100">
        <v>101010765</v>
      </c>
      <c r="M60" s="100">
        <v>1068331104</v>
      </c>
      <c r="N60" s="102">
        <v>73.349999999999994</v>
      </c>
    </row>
    <row r="61" spans="1:14" x14ac:dyDescent="0.25">
      <c r="A61" t="s">
        <v>1357</v>
      </c>
      <c r="B61" s="101" t="s">
        <v>110</v>
      </c>
      <c r="C61" s="112" t="s">
        <v>111</v>
      </c>
      <c r="D61" s="107">
        <v>906915000</v>
      </c>
      <c r="E61" s="100">
        <v>-6262458</v>
      </c>
      <c r="F61" s="110">
        <v>900652542</v>
      </c>
      <c r="G61" s="108">
        <v>0</v>
      </c>
      <c r="H61" s="100">
        <v>900652542</v>
      </c>
      <c r="I61" s="100">
        <v>54552462</v>
      </c>
      <c r="J61" s="100">
        <v>563929795</v>
      </c>
      <c r="K61" s="99">
        <v>62.61</v>
      </c>
      <c r="L61" s="100">
        <v>54552462</v>
      </c>
      <c r="M61" s="100">
        <v>563929795</v>
      </c>
      <c r="N61" s="102">
        <v>62.61</v>
      </c>
    </row>
    <row r="62" spans="1:14" x14ac:dyDescent="0.25">
      <c r="A62" t="s">
        <v>1357</v>
      </c>
      <c r="B62" s="101" t="s">
        <v>112</v>
      </c>
      <c r="C62" s="112" t="s">
        <v>113</v>
      </c>
      <c r="D62" s="107">
        <v>65273000</v>
      </c>
      <c r="E62" s="100">
        <v>2465351</v>
      </c>
      <c r="F62" s="110">
        <v>67738351</v>
      </c>
      <c r="G62" s="108">
        <v>0</v>
      </c>
      <c r="H62" s="100">
        <v>67738351</v>
      </c>
      <c r="I62" s="100">
        <v>5780437</v>
      </c>
      <c r="J62" s="100">
        <v>63552742</v>
      </c>
      <c r="K62" s="99">
        <v>93.82</v>
      </c>
      <c r="L62" s="100">
        <v>5882687</v>
      </c>
      <c r="M62" s="100">
        <v>63552742</v>
      </c>
      <c r="N62" s="102">
        <v>93.82</v>
      </c>
    </row>
    <row r="63" spans="1:14" x14ac:dyDescent="0.25">
      <c r="A63" t="s">
        <v>1357</v>
      </c>
      <c r="B63" s="101" t="s">
        <v>114</v>
      </c>
      <c r="C63" s="112" t="s">
        <v>115</v>
      </c>
      <c r="D63" s="107">
        <v>17007000</v>
      </c>
      <c r="E63" s="100">
        <v>3797107</v>
      </c>
      <c r="F63" s="110">
        <v>20804107</v>
      </c>
      <c r="G63" s="108">
        <v>0</v>
      </c>
      <c r="H63" s="100">
        <v>20804107</v>
      </c>
      <c r="I63" s="100">
        <v>2013618</v>
      </c>
      <c r="J63" s="100">
        <v>18797585</v>
      </c>
      <c r="K63" s="99">
        <v>90.36</v>
      </c>
      <c r="L63" s="100">
        <v>2013618</v>
      </c>
      <c r="M63" s="100">
        <v>18797585</v>
      </c>
      <c r="N63" s="102">
        <v>90.36</v>
      </c>
    </row>
    <row r="64" spans="1:14" x14ac:dyDescent="0.25">
      <c r="A64" t="s">
        <v>1357</v>
      </c>
      <c r="B64" s="101" t="s">
        <v>116</v>
      </c>
      <c r="C64" s="112" t="s">
        <v>117</v>
      </c>
      <c r="D64" s="107">
        <v>467208000</v>
      </c>
      <c r="E64" s="99">
        <v>0</v>
      </c>
      <c r="F64" s="110">
        <v>467208000</v>
      </c>
      <c r="G64" s="108">
        <v>0</v>
      </c>
      <c r="H64" s="100">
        <v>467208000</v>
      </c>
      <c r="I64" s="99">
        <v>0</v>
      </c>
      <c r="J64" s="100">
        <v>421916282</v>
      </c>
      <c r="K64" s="99">
        <v>90.31</v>
      </c>
      <c r="L64" s="100">
        <v>38547888</v>
      </c>
      <c r="M64" s="100">
        <v>421916282</v>
      </c>
      <c r="N64" s="102">
        <v>90.31</v>
      </c>
    </row>
    <row r="65" spans="1:14" x14ac:dyDescent="0.25">
      <c r="A65" t="s">
        <v>1357</v>
      </c>
      <c r="B65" s="101" t="s">
        <v>164</v>
      </c>
      <c r="C65" s="112" t="s">
        <v>165</v>
      </c>
      <c r="D65" s="107">
        <v>176000</v>
      </c>
      <c r="E65" s="99">
        <v>0</v>
      </c>
      <c r="F65" s="110">
        <v>176000</v>
      </c>
      <c r="G65" s="108">
        <v>0</v>
      </c>
      <c r="H65" s="100">
        <v>176000</v>
      </c>
      <c r="I65" s="100">
        <v>14110</v>
      </c>
      <c r="J65" s="100">
        <v>134700</v>
      </c>
      <c r="K65" s="99">
        <v>76.53</v>
      </c>
      <c r="L65" s="100">
        <v>14110</v>
      </c>
      <c r="M65" s="100">
        <v>134700</v>
      </c>
      <c r="N65" s="102">
        <v>76.53</v>
      </c>
    </row>
    <row r="66" spans="1:14" x14ac:dyDescent="0.25">
      <c r="A66" t="s">
        <v>1357</v>
      </c>
      <c r="B66" s="101" t="s">
        <v>118</v>
      </c>
      <c r="C66" s="112" t="s">
        <v>119</v>
      </c>
      <c r="D66" s="107">
        <v>300000000</v>
      </c>
      <c r="E66" s="100">
        <v>-31812331</v>
      </c>
      <c r="F66" s="110">
        <v>268187669</v>
      </c>
      <c r="G66" s="108">
        <v>0</v>
      </c>
      <c r="H66" s="100">
        <v>268187669</v>
      </c>
      <c r="I66" s="99">
        <v>0</v>
      </c>
      <c r="J66" s="100">
        <v>268187669</v>
      </c>
      <c r="K66" s="99">
        <v>100</v>
      </c>
      <c r="L66" s="100">
        <v>223503664</v>
      </c>
      <c r="M66" s="100">
        <v>223503664</v>
      </c>
      <c r="N66" s="102">
        <v>83.34</v>
      </c>
    </row>
    <row r="67" spans="1:14" x14ac:dyDescent="0.25">
      <c r="A67" t="s">
        <v>1357</v>
      </c>
      <c r="B67" s="101" t="s">
        <v>120</v>
      </c>
      <c r="C67" s="112" t="s">
        <v>121</v>
      </c>
      <c r="D67" s="107">
        <v>300000000</v>
      </c>
      <c r="E67" s="100">
        <v>-31812331</v>
      </c>
      <c r="F67" s="110">
        <v>268187669</v>
      </c>
      <c r="G67" s="108">
        <v>0</v>
      </c>
      <c r="H67" s="100">
        <v>268187669</v>
      </c>
      <c r="I67" s="99">
        <v>0</v>
      </c>
      <c r="J67" s="100">
        <v>268187669</v>
      </c>
      <c r="K67" s="99">
        <v>100</v>
      </c>
      <c r="L67" s="100">
        <v>223503664</v>
      </c>
      <c r="M67" s="100">
        <v>223503664</v>
      </c>
      <c r="N67" s="102">
        <v>83.34</v>
      </c>
    </row>
    <row r="68" spans="1:14" x14ac:dyDescent="0.25">
      <c r="A68" t="s">
        <v>1357</v>
      </c>
      <c r="B68" s="101" t="s">
        <v>122</v>
      </c>
      <c r="C68" s="112" t="s">
        <v>123</v>
      </c>
      <c r="D68" s="107">
        <v>114000000</v>
      </c>
      <c r="E68" s="99">
        <v>0</v>
      </c>
      <c r="F68" s="110">
        <v>114000000</v>
      </c>
      <c r="G68" s="108">
        <v>0</v>
      </c>
      <c r="H68" s="100">
        <v>114000000</v>
      </c>
      <c r="I68" s="99">
        <v>0</v>
      </c>
      <c r="J68" s="100">
        <v>114000000</v>
      </c>
      <c r="K68" s="99">
        <v>100</v>
      </c>
      <c r="L68" s="100">
        <v>32811015</v>
      </c>
      <c r="M68" s="100">
        <v>105472015</v>
      </c>
      <c r="N68" s="102">
        <v>92.52</v>
      </c>
    </row>
    <row r="69" spans="1:14" x14ac:dyDescent="0.25">
      <c r="A69" t="s">
        <v>1357</v>
      </c>
      <c r="B69" s="101" t="s">
        <v>126</v>
      </c>
      <c r="C69" s="112" t="s">
        <v>127</v>
      </c>
      <c r="D69" s="107">
        <v>49000000</v>
      </c>
      <c r="E69" s="99">
        <v>0</v>
      </c>
      <c r="F69" s="110">
        <v>49000000</v>
      </c>
      <c r="G69" s="108">
        <v>0</v>
      </c>
      <c r="H69" s="100">
        <v>49000000</v>
      </c>
      <c r="I69" s="99">
        <v>0</v>
      </c>
      <c r="J69" s="100">
        <v>49000000</v>
      </c>
      <c r="K69" s="99">
        <v>100</v>
      </c>
      <c r="L69" s="100">
        <v>7022512</v>
      </c>
      <c r="M69" s="100">
        <v>47694874</v>
      </c>
      <c r="N69" s="102">
        <v>97.34</v>
      </c>
    </row>
    <row r="70" spans="1:14" x14ac:dyDescent="0.25">
      <c r="A70" t="s">
        <v>1357</v>
      </c>
      <c r="B70" s="101" t="s">
        <v>64</v>
      </c>
      <c r="C70" s="112" t="s">
        <v>65</v>
      </c>
      <c r="D70" s="107">
        <v>5125000</v>
      </c>
      <c r="E70" s="100">
        <v>7478272</v>
      </c>
      <c r="F70" s="110">
        <v>12603272</v>
      </c>
      <c r="G70" s="108">
        <v>0</v>
      </c>
      <c r="H70" s="100">
        <v>12603272</v>
      </c>
      <c r="I70" s="100">
        <v>4580024</v>
      </c>
      <c r="J70" s="100">
        <v>9705024</v>
      </c>
      <c r="K70" s="99">
        <v>77</v>
      </c>
      <c r="L70" s="100">
        <v>5474504</v>
      </c>
      <c r="M70" s="100">
        <v>9705024</v>
      </c>
      <c r="N70" s="102">
        <v>77</v>
      </c>
    </row>
    <row r="71" spans="1:14" ht="31.5" x14ac:dyDescent="0.25">
      <c r="A71" t="s">
        <v>1357</v>
      </c>
      <c r="B71" s="101" t="s">
        <v>130</v>
      </c>
      <c r="C71" s="112" t="s">
        <v>595</v>
      </c>
      <c r="D71" s="107">
        <v>5125000</v>
      </c>
      <c r="E71" s="100">
        <v>7478272</v>
      </c>
      <c r="F71" s="110">
        <v>12603272</v>
      </c>
      <c r="G71" s="108">
        <v>0</v>
      </c>
      <c r="H71" s="100">
        <v>12603272</v>
      </c>
      <c r="I71" s="100">
        <v>4580024</v>
      </c>
      <c r="J71" s="100">
        <v>9705024</v>
      </c>
      <c r="K71" s="99">
        <v>77</v>
      </c>
      <c r="L71" s="100">
        <v>5474504</v>
      </c>
      <c r="M71" s="100">
        <v>9705024</v>
      </c>
      <c r="N71" s="102">
        <v>77</v>
      </c>
    </row>
    <row r="72" spans="1:14" x14ac:dyDescent="0.25">
      <c r="A72" t="s">
        <v>1357</v>
      </c>
      <c r="B72" s="101" t="s">
        <v>131</v>
      </c>
      <c r="C72" s="112" t="s">
        <v>132</v>
      </c>
      <c r="D72" s="108">
        <v>0</v>
      </c>
      <c r="E72" s="100">
        <v>70888079</v>
      </c>
      <c r="F72" s="110">
        <v>70888079</v>
      </c>
      <c r="G72" s="108">
        <v>0</v>
      </c>
      <c r="H72" s="100">
        <v>70888079</v>
      </c>
      <c r="I72" s="100">
        <v>24442540</v>
      </c>
      <c r="J72" s="100">
        <v>70888079</v>
      </c>
      <c r="K72" s="99">
        <v>100</v>
      </c>
      <c r="L72" s="100">
        <v>24442540</v>
      </c>
      <c r="M72" s="100">
        <v>70888079</v>
      </c>
      <c r="N72" s="102">
        <v>100</v>
      </c>
    </row>
    <row r="73" spans="1:14" x14ac:dyDescent="0.25">
      <c r="A73" t="s">
        <v>1357</v>
      </c>
      <c r="B73" s="101" t="s">
        <v>133</v>
      </c>
      <c r="C73" s="112" t="s">
        <v>134</v>
      </c>
      <c r="D73" s="107">
        <v>2838279760000</v>
      </c>
      <c r="E73" s="99">
        <v>0</v>
      </c>
      <c r="F73" s="110">
        <v>2838279760000</v>
      </c>
      <c r="G73" s="108">
        <v>0</v>
      </c>
      <c r="H73" s="100">
        <v>2838279760000</v>
      </c>
      <c r="I73" s="100">
        <v>301460207410</v>
      </c>
      <c r="J73" s="100">
        <v>2510076007816</v>
      </c>
      <c r="K73" s="99">
        <v>88.44</v>
      </c>
      <c r="L73" s="100">
        <v>395737859148</v>
      </c>
      <c r="M73" s="100">
        <v>2236938978481</v>
      </c>
      <c r="N73" s="102">
        <v>78.81</v>
      </c>
    </row>
    <row r="74" spans="1:14" x14ac:dyDescent="0.25">
      <c r="A74" t="s">
        <v>1357</v>
      </c>
      <c r="B74" s="101" t="s">
        <v>135</v>
      </c>
      <c r="C74" s="112" t="s">
        <v>136</v>
      </c>
      <c r="D74" s="107">
        <v>2831124526000</v>
      </c>
      <c r="E74" s="100">
        <v>-5446945691</v>
      </c>
      <c r="F74" s="110">
        <v>2825677580309</v>
      </c>
      <c r="G74" s="108">
        <v>0</v>
      </c>
      <c r="H74" s="100">
        <v>2825677580309</v>
      </c>
      <c r="I74" s="100">
        <v>297695671825</v>
      </c>
      <c r="J74" s="100">
        <v>2498585075404</v>
      </c>
      <c r="K74" s="99">
        <v>88.42</v>
      </c>
      <c r="L74" s="100">
        <v>391538307989</v>
      </c>
      <c r="M74" s="100">
        <v>2225448046069</v>
      </c>
      <c r="N74" s="102">
        <v>78.760000000000005</v>
      </c>
    </row>
    <row r="75" spans="1:14" x14ac:dyDescent="0.25">
      <c r="A75" t="s">
        <v>1357</v>
      </c>
      <c r="B75" s="101" t="s">
        <v>137</v>
      </c>
      <c r="C75" s="112" t="s">
        <v>138</v>
      </c>
      <c r="D75" s="107">
        <v>2831124526000</v>
      </c>
      <c r="E75" s="100">
        <v>-5446945691</v>
      </c>
      <c r="F75" s="110">
        <v>2825677580309</v>
      </c>
      <c r="G75" s="108">
        <v>0</v>
      </c>
      <c r="H75" s="100">
        <v>2825677580309</v>
      </c>
      <c r="I75" s="100">
        <v>297695671825</v>
      </c>
      <c r="J75" s="100">
        <v>2498585075404</v>
      </c>
      <c r="K75" s="99">
        <v>88.42</v>
      </c>
      <c r="L75" s="100">
        <v>391538307989</v>
      </c>
      <c r="M75" s="100">
        <v>2225448046069</v>
      </c>
      <c r="N75" s="102">
        <v>78.760000000000005</v>
      </c>
    </row>
    <row r="76" spans="1:14" ht="63" x14ac:dyDescent="0.25">
      <c r="A76" t="s">
        <v>1357</v>
      </c>
      <c r="B76" s="101" t="s">
        <v>170</v>
      </c>
      <c r="C76" s="112" t="s">
        <v>1016</v>
      </c>
      <c r="D76" s="107">
        <v>2830653164000</v>
      </c>
      <c r="E76" s="100">
        <v>-5413383024</v>
      </c>
      <c r="F76" s="110">
        <v>2825239780976</v>
      </c>
      <c r="G76" s="108">
        <v>0</v>
      </c>
      <c r="H76" s="100">
        <v>2825239780976</v>
      </c>
      <c r="I76" s="100">
        <v>297695671825</v>
      </c>
      <c r="J76" s="100">
        <v>2498147276071</v>
      </c>
      <c r="K76" s="99">
        <v>88.42</v>
      </c>
      <c r="L76" s="100">
        <v>391496983969</v>
      </c>
      <c r="M76" s="100">
        <v>2225272472022</v>
      </c>
      <c r="N76" s="102">
        <v>78.760000000000005</v>
      </c>
    </row>
    <row r="77" spans="1:14" ht="31.5" x14ac:dyDescent="0.25">
      <c r="A77" t="s">
        <v>1357</v>
      </c>
      <c r="B77" s="101" t="s">
        <v>379</v>
      </c>
      <c r="C77" s="112" t="s">
        <v>1017</v>
      </c>
      <c r="D77" s="107">
        <v>214230617000</v>
      </c>
      <c r="E77" s="100">
        <v>-109147786566</v>
      </c>
      <c r="F77" s="110">
        <v>105082830434</v>
      </c>
      <c r="G77" s="108">
        <v>0</v>
      </c>
      <c r="H77" s="100">
        <v>105082830434</v>
      </c>
      <c r="I77" s="100">
        <v>2689833384</v>
      </c>
      <c r="J77" s="100">
        <v>60203145620</v>
      </c>
      <c r="K77" s="99">
        <v>57.29</v>
      </c>
      <c r="L77" s="100">
        <v>1648283488</v>
      </c>
      <c r="M77" s="100">
        <v>47940380905</v>
      </c>
      <c r="N77" s="102">
        <v>45.62</v>
      </c>
    </row>
    <row r="78" spans="1:14" ht="47.25" x14ac:dyDescent="0.25">
      <c r="A78" t="s">
        <v>1357</v>
      </c>
      <c r="B78" s="101" t="s">
        <v>416</v>
      </c>
      <c r="C78" s="112" t="s">
        <v>1194</v>
      </c>
      <c r="D78" s="107">
        <v>214230617000</v>
      </c>
      <c r="E78" s="100">
        <v>-109147786566</v>
      </c>
      <c r="F78" s="110">
        <v>105082830434</v>
      </c>
      <c r="G78" s="108">
        <v>0</v>
      </c>
      <c r="H78" s="100">
        <v>105082830434</v>
      </c>
      <c r="I78" s="100">
        <v>2689833384</v>
      </c>
      <c r="J78" s="100">
        <v>60203145620</v>
      </c>
      <c r="K78" s="99">
        <v>57.29</v>
      </c>
      <c r="L78" s="100">
        <v>1648283488</v>
      </c>
      <c r="M78" s="100">
        <v>47940380905</v>
      </c>
      <c r="N78" s="102">
        <v>45.62</v>
      </c>
    </row>
    <row r="79" spans="1:14" ht="47.25" x14ac:dyDescent="0.25">
      <c r="A79" t="s">
        <v>1357</v>
      </c>
      <c r="B79" s="101" t="s">
        <v>417</v>
      </c>
      <c r="C79" s="112" t="s">
        <v>1195</v>
      </c>
      <c r="D79" s="107">
        <v>67053863000</v>
      </c>
      <c r="E79" s="100">
        <v>-21734418912</v>
      </c>
      <c r="F79" s="110">
        <v>45319444088</v>
      </c>
      <c r="G79" s="108">
        <v>0</v>
      </c>
      <c r="H79" s="100">
        <v>45319444088</v>
      </c>
      <c r="I79" s="99">
        <v>0</v>
      </c>
      <c r="J79" s="100">
        <v>24500000000</v>
      </c>
      <c r="K79" s="99">
        <v>54.06</v>
      </c>
      <c r="L79" s="100">
        <v>98640383</v>
      </c>
      <c r="M79" s="100">
        <v>24135833639</v>
      </c>
      <c r="N79" s="102">
        <v>53.26</v>
      </c>
    </row>
    <row r="80" spans="1:14" ht="47.25" x14ac:dyDescent="0.25">
      <c r="A80" t="s">
        <v>1357</v>
      </c>
      <c r="B80" s="101" t="s">
        <v>418</v>
      </c>
      <c r="C80" s="112" t="s">
        <v>1196</v>
      </c>
      <c r="D80" s="107">
        <v>104140969000</v>
      </c>
      <c r="E80" s="100">
        <v>-62233106681</v>
      </c>
      <c r="F80" s="110">
        <v>41907862319</v>
      </c>
      <c r="G80" s="108">
        <v>0</v>
      </c>
      <c r="H80" s="100">
        <v>41907862319</v>
      </c>
      <c r="I80" s="100">
        <v>2183817254</v>
      </c>
      <c r="J80" s="100">
        <v>17854755993</v>
      </c>
      <c r="K80" s="99">
        <v>42.6</v>
      </c>
      <c r="L80" s="100">
        <v>646318188</v>
      </c>
      <c r="M80" s="100">
        <v>12355288405</v>
      </c>
      <c r="N80" s="102">
        <v>29.48</v>
      </c>
    </row>
    <row r="81" spans="1:14" ht="47.25" x14ac:dyDescent="0.25">
      <c r="A81" t="s">
        <v>1357</v>
      </c>
      <c r="B81" s="101" t="s">
        <v>419</v>
      </c>
      <c r="C81" s="112" t="s">
        <v>1197</v>
      </c>
      <c r="D81" s="107">
        <v>43035785000</v>
      </c>
      <c r="E81" s="100">
        <v>-25180260973</v>
      </c>
      <c r="F81" s="110">
        <v>17855524027</v>
      </c>
      <c r="G81" s="108">
        <v>0</v>
      </c>
      <c r="H81" s="100">
        <v>17855524027</v>
      </c>
      <c r="I81" s="100">
        <v>506016130</v>
      </c>
      <c r="J81" s="100">
        <v>17848389627</v>
      </c>
      <c r="K81" s="99">
        <v>99.96</v>
      </c>
      <c r="L81" s="100">
        <v>903324917</v>
      </c>
      <c r="M81" s="100">
        <v>11449258861</v>
      </c>
      <c r="N81" s="102">
        <v>64.12</v>
      </c>
    </row>
    <row r="82" spans="1:14" ht="47.25" x14ac:dyDescent="0.25">
      <c r="A82" t="s">
        <v>1357</v>
      </c>
      <c r="B82" s="101" t="s">
        <v>420</v>
      </c>
      <c r="C82" s="112" t="s">
        <v>1198</v>
      </c>
      <c r="D82" s="107">
        <v>2616422547000</v>
      </c>
      <c r="E82" s="100">
        <v>103734403542</v>
      </c>
      <c r="F82" s="110">
        <v>2720156950542</v>
      </c>
      <c r="G82" s="108">
        <v>0</v>
      </c>
      <c r="H82" s="100">
        <v>2720156950542</v>
      </c>
      <c r="I82" s="100">
        <v>295005838441</v>
      </c>
      <c r="J82" s="100">
        <v>2437944130451</v>
      </c>
      <c r="K82" s="99">
        <v>89.63</v>
      </c>
      <c r="L82" s="100">
        <v>389848700481</v>
      </c>
      <c r="M82" s="100">
        <v>2177332091117</v>
      </c>
      <c r="N82" s="102">
        <v>80.040000000000006</v>
      </c>
    </row>
    <row r="83" spans="1:14" x14ac:dyDescent="0.25">
      <c r="A83" t="s">
        <v>1357</v>
      </c>
      <c r="B83" s="101" t="s">
        <v>421</v>
      </c>
      <c r="C83" s="112" t="s">
        <v>422</v>
      </c>
      <c r="D83" s="107">
        <v>348794213000</v>
      </c>
      <c r="E83" s="100">
        <v>148421087251</v>
      </c>
      <c r="F83" s="110">
        <v>497215300251</v>
      </c>
      <c r="G83" s="108">
        <v>0</v>
      </c>
      <c r="H83" s="100">
        <v>497215300251</v>
      </c>
      <c r="I83" s="100">
        <v>21707002469</v>
      </c>
      <c r="J83" s="100">
        <v>306226375739</v>
      </c>
      <c r="K83" s="99">
        <v>61.59</v>
      </c>
      <c r="L83" s="100">
        <v>40769863072</v>
      </c>
      <c r="M83" s="100">
        <v>163908277761</v>
      </c>
      <c r="N83" s="102">
        <v>32.97</v>
      </c>
    </row>
    <row r="84" spans="1:14" x14ac:dyDescent="0.25">
      <c r="A84" t="s">
        <v>1357</v>
      </c>
      <c r="B84" s="101" t="s">
        <v>423</v>
      </c>
      <c r="C84" s="112" t="s">
        <v>424</v>
      </c>
      <c r="D84" s="107">
        <v>348794213000</v>
      </c>
      <c r="E84" s="100">
        <v>148421087251</v>
      </c>
      <c r="F84" s="110">
        <v>497215300251</v>
      </c>
      <c r="G84" s="108">
        <v>0</v>
      </c>
      <c r="H84" s="100">
        <v>497215300251</v>
      </c>
      <c r="I84" s="100">
        <v>21707002469</v>
      </c>
      <c r="J84" s="100">
        <v>306226375739</v>
      </c>
      <c r="K84" s="99">
        <v>61.59</v>
      </c>
      <c r="L84" s="100">
        <v>40769863072</v>
      </c>
      <c r="M84" s="100">
        <v>163908277761</v>
      </c>
      <c r="N84" s="102">
        <v>32.97</v>
      </c>
    </row>
    <row r="85" spans="1:14" x14ac:dyDescent="0.25">
      <c r="A85" t="s">
        <v>1357</v>
      </c>
      <c r="B85" s="101" t="s">
        <v>425</v>
      </c>
      <c r="C85" s="112" t="s">
        <v>426</v>
      </c>
      <c r="D85" s="107">
        <v>21591239000</v>
      </c>
      <c r="E85" s="100">
        <v>-451750138</v>
      </c>
      <c r="F85" s="110">
        <v>21139488862</v>
      </c>
      <c r="G85" s="108">
        <v>0</v>
      </c>
      <c r="H85" s="100">
        <v>21139488862</v>
      </c>
      <c r="I85" s="100">
        <v>137480000</v>
      </c>
      <c r="J85" s="100">
        <v>18691761548</v>
      </c>
      <c r="K85" s="99">
        <v>88.42</v>
      </c>
      <c r="L85" s="100">
        <v>1330831424</v>
      </c>
      <c r="M85" s="100">
        <v>5210424169</v>
      </c>
      <c r="N85" s="102">
        <v>24.65</v>
      </c>
    </row>
    <row r="86" spans="1:14" x14ac:dyDescent="0.25">
      <c r="A86" t="s">
        <v>1357</v>
      </c>
      <c r="B86" s="101" t="s">
        <v>427</v>
      </c>
      <c r="C86" s="112" t="s">
        <v>428</v>
      </c>
      <c r="D86" s="107">
        <v>21591239000</v>
      </c>
      <c r="E86" s="100">
        <v>-451750138</v>
      </c>
      <c r="F86" s="110">
        <v>21139488862</v>
      </c>
      <c r="G86" s="108">
        <v>0</v>
      </c>
      <c r="H86" s="100">
        <v>21139488862</v>
      </c>
      <c r="I86" s="100">
        <v>137480000</v>
      </c>
      <c r="J86" s="100">
        <v>18691761548</v>
      </c>
      <c r="K86" s="99">
        <v>88.42</v>
      </c>
      <c r="L86" s="100">
        <v>1330831424</v>
      </c>
      <c r="M86" s="100">
        <v>5210424169</v>
      </c>
      <c r="N86" s="102">
        <v>24.65</v>
      </c>
    </row>
    <row r="87" spans="1:14" ht="63" x14ac:dyDescent="0.25">
      <c r="A87" t="s">
        <v>1357</v>
      </c>
      <c r="B87" s="101" t="s">
        <v>429</v>
      </c>
      <c r="C87" s="112" t="s">
        <v>1199</v>
      </c>
      <c r="D87" s="107">
        <v>148155501000</v>
      </c>
      <c r="E87" s="100">
        <v>-49855385904</v>
      </c>
      <c r="F87" s="110">
        <v>98300115096</v>
      </c>
      <c r="G87" s="108">
        <v>0</v>
      </c>
      <c r="H87" s="100">
        <v>98300115096</v>
      </c>
      <c r="I87" s="100">
        <v>612498067</v>
      </c>
      <c r="J87" s="100">
        <v>61336128417</v>
      </c>
      <c r="K87" s="99">
        <v>62.4</v>
      </c>
      <c r="L87" s="100">
        <v>10736569731</v>
      </c>
      <c r="M87" s="100">
        <v>41526830834</v>
      </c>
      <c r="N87" s="102">
        <v>42.24</v>
      </c>
    </row>
    <row r="88" spans="1:14" ht="78.75" x14ac:dyDescent="0.25">
      <c r="A88" t="s">
        <v>1357</v>
      </c>
      <c r="B88" s="101" t="s">
        <v>430</v>
      </c>
      <c r="C88" s="112" t="s">
        <v>1200</v>
      </c>
      <c r="D88" s="107">
        <v>148155501000</v>
      </c>
      <c r="E88" s="100">
        <v>-49855385904</v>
      </c>
      <c r="F88" s="110">
        <v>98300115096</v>
      </c>
      <c r="G88" s="108">
        <v>0</v>
      </c>
      <c r="H88" s="100">
        <v>98300115096</v>
      </c>
      <c r="I88" s="100">
        <v>612498067</v>
      </c>
      <c r="J88" s="100">
        <v>61336128417</v>
      </c>
      <c r="K88" s="99">
        <v>62.4</v>
      </c>
      <c r="L88" s="100">
        <v>10736569731</v>
      </c>
      <c r="M88" s="100">
        <v>41526830834</v>
      </c>
      <c r="N88" s="102">
        <v>42.24</v>
      </c>
    </row>
    <row r="89" spans="1:14" ht="31.5" x14ac:dyDescent="0.25">
      <c r="A89" t="s">
        <v>1357</v>
      </c>
      <c r="B89" s="101" t="s">
        <v>431</v>
      </c>
      <c r="C89" s="112" t="s">
        <v>1201</v>
      </c>
      <c r="D89" s="107">
        <v>4357738000</v>
      </c>
      <c r="E89" s="100">
        <v>-861116088</v>
      </c>
      <c r="F89" s="110">
        <v>3496621912</v>
      </c>
      <c r="G89" s="108">
        <v>0</v>
      </c>
      <c r="H89" s="100">
        <v>3496621912</v>
      </c>
      <c r="I89" s="99">
        <v>0</v>
      </c>
      <c r="J89" s="100">
        <v>2822623237</v>
      </c>
      <c r="K89" s="99">
        <v>80.72</v>
      </c>
      <c r="L89" s="100">
        <v>393196413</v>
      </c>
      <c r="M89" s="100">
        <v>1613482823</v>
      </c>
      <c r="N89" s="102">
        <v>46.14</v>
      </c>
    </row>
    <row r="90" spans="1:14" ht="31.5" x14ac:dyDescent="0.25">
      <c r="A90" t="s">
        <v>1357</v>
      </c>
      <c r="B90" s="101" t="s">
        <v>432</v>
      </c>
      <c r="C90" s="112" t="s">
        <v>1202</v>
      </c>
      <c r="D90" s="107">
        <v>4357738000</v>
      </c>
      <c r="E90" s="100">
        <v>-861116088</v>
      </c>
      <c r="F90" s="110">
        <v>3496621912</v>
      </c>
      <c r="G90" s="108">
        <v>0</v>
      </c>
      <c r="H90" s="100">
        <v>3496621912</v>
      </c>
      <c r="I90" s="99">
        <v>0</v>
      </c>
      <c r="J90" s="100">
        <v>2822623237</v>
      </c>
      <c r="K90" s="99">
        <v>80.72</v>
      </c>
      <c r="L90" s="100">
        <v>393196413</v>
      </c>
      <c r="M90" s="100">
        <v>1613482823</v>
      </c>
      <c r="N90" s="102">
        <v>46.14</v>
      </c>
    </row>
    <row r="91" spans="1:14" ht="31.5" x14ac:dyDescent="0.25">
      <c r="A91" t="s">
        <v>1357</v>
      </c>
      <c r="B91" s="101" t="s">
        <v>433</v>
      </c>
      <c r="C91" s="112" t="s">
        <v>1203</v>
      </c>
      <c r="D91" s="107">
        <v>80961981000</v>
      </c>
      <c r="E91" s="100">
        <v>-25179062986</v>
      </c>
      <c r="F91" s="110">
        <v>55782918014</v>
      </c>
      <c r="G91" s="108">
        <v>0</v>
      </c>
      <c r="H91" s="100">
        <v>55782918014</v>
      </c>
      <c r="I91" s="99">
        <v>-283</v>
      </c>
      <c r="J91" s="100">
        <v>27764891416</v>
      </c>
      <c r="K91" s="99">
        <v>49.77</v>
      </c>
      <c r="L91" s="100">
        <v>5976832458</v>
      </c>
      <c r="M91" s="100">
        <v>24376400866</v>
      </c>
      <c r="N91" s="102">
        <v>43.7</v>
      </c>
    </row>
    <row r="92" spans="1:14" ht="31.5" x14ac:dyDescent="0.25">
      <c r="A92" t="s">
        <v>1357</v>
      </c>
      <c r="B92" s="101" t="s">
        <v>434</v>
      </c>
      <c r="C92" s="112" t="s">
        <v>1204</v>
      </c>
      <c r="D92" s="107">
        <v>80961981000</v>
      </c>
      <c r="E92" s="100">
        <v>-25179062986</v>
      </c>
      <c r="F92" s="110">
        <v>55782918014</v>
      </c>
      <c r="G92" s="108">
        <v>0</v>
      </c>
      <c r="H92" s="100">
        <v>55782918014</v>
      </c>
      <c r="I92" s="99">
        <v>-283</v>
      </c>
      <c r="J92" s="100">
        <v>27764891416</v>
      </c>
      <c r="K92" s="99">
        <v>49.77</v>
      </c>
      <c r="L92" s="100">
        <v>5976832458</v>
      </c>
      <c r="M92" s="100">
        <v>24376400866</v>
      </c>
      <c r="N92" s="102">
        <v>43.7</v>
      </c>
    </row>
    <row r="93" spans="1:14" ht="31.5" x14ac:dyDescent="0.25">
      <c r="A93" t="s">
        <v>1357</v>
      </c>
      <c r="B93" s="101" t="s">
        <v>435</v>
      </c>
      <c r="C93" s="112" t="s">
        <v>1205</v>
      </c>
      <c r="D93" s="107">
        <v>4676857000</v>
      </c>
      <c r="E93" s="100">
        <v>-972865363</v>
      </c>
      <c r="F93" s="110">
        <v>3703991637</v>
      </c>
      <c r="G93" s="108">
        <v>0</v>
      </c>
      <c r="H93" s="100">
        <v>3703991637</v>
      </c>
      <c r="I93" s="100">
        <v>34297060</v>
      </c>
      <c r="J93" s="100">
        <v>3657179037</v>
      </c>
      <c r="K93" s="99">
        <v>98.74</v>
      </c>
      <c r="L93" s="100">
        <v>831146827</v>
      </c>
      <c r="M93" s="100">
        <v>2750581146</v>
      </c>
      <c r="N93" s="102">
        <v>74.260000000000005</v>
      </c>
    </row>
    <row r="94" spans="1:14" ht="47.25" x14ac:dyDescent="0.25">
      <c r="A94" t="s">
        <v>1357</v>
      </c>
      <c r="B94" s="101" t="s">
        <v>436</v>
      </c>
      <c r="C94" s="112" t="s">
        <v>1206</v>
      </c>
      <c r="D94" s="107">
        <v>4676857000</v>
      </c>
      <c r="E94" s="100">
        <v>-972865363</v>
      </c>
      <c r="F94" s="110">
        <v>3703991637</v>
      </c>
      <c r="G94" s="108">
        <v>0</v>
      </c>
      <c r="H94" s="100">
        <v>3703991637</v>
      </c>
      <c r="I94" s="100">
        <v>34297060</v>
      </c>
      <c r="J94" s="100">
        <v>3657179037</v>
      </c>
      <c r="K94" s="99">
        <v>98.74</v>
      </c>
      <c r="L94" s="100">
        <v>831146827</v>
      </c>
      <c r="M94" s="100">
        <v>2750581146</v>
      </c>
      <c r="N94" s="102">
        <v>74.260000000000005</v>
      </c>
    </row>
    <row r="95" spans="1:14" x14ac:dyDescent="0.25">
      <c r="A95" t="s">
        <v>1357</v>
      </c>
      <c r="B95" s="101" t="s">
        <v>437</v>
      </c>
      <c r="C95" s="112" t="s">
        <v>438</v>
      </c>
      <c r="D95" s="107">
        <v>8147038000</v>
      </c>
      <c r="E95" s="100">
        <v>499515667</v>
      </c>
      <c r="F95" s="110">
        <v>8646553667</v>
      </c>
      <c r="G95" s="108">
        <v>0</v>
      </c>
      <c r="H95" s="100">
        <v>8646553667</v>
      </c>
      <c r="I95" s="100">
        <v>2592303145</v>
      </c>
      <c r="J95" s="100">
        <v>6964501267</v>
      </c>
      <c r="K95" s="99">
        <v>80.55</v>
      </c>
      <c r="L95" s="100">
        <v>3732398495</v>
      </c>
      <c r="M95" s="100">
        <v>6083461256</v>
      </c>
      <c r="N95" s="102">
        <v>70.36</v>
      </c>
    </row>
    <row r="96" spans="1:14" x14ac:dyDescent="0.25">
      <c r="A96" t="s">
        <v>1357</v>
      </c>
      <c r="B96" s="101" t="s">
        <v>439</v>
      </c>
      <c r="C96" s="112" t="s">
        <v>440</v>
      </c>
      <c r="D96" s="107">
        <v>8147038000</v>
      </c>
      <c r="E96" s="100">
        <v>499515667</v>
      </c>
      <c r="F96" s="110">
        <v>8646553667</v>
      </c>
      <c r="G96" s="108">
        <v>0</v>
      </c>
      <c r="H96" s="100">
        <v>8646553667</v>
      </c>
      <c r="I96" s="100">
        <v>2592303145</v>
      </c>
      <c r="J96" s="100">
        <v>6964501267</v>
      </c>
      <c r="K96" s="99">
        <v>80.55</v>
      </c>
      <c r="L96" s="100">
        <v>3732398495</v>
      </c>
      <c r="M96" s="100">
        <v>6083461256</v>
      </c>
      <c r="N96" s="102">
        <v>70.36</v>
      </c>
    </row>
    <row r="97" spans="1:14" ht="31.5" x14ac:dyDescent="0.25">
      <c r="A97" t="s">
        <v>1357</v>
      </c>
      <c r="B97" s="101" t="s">
        <v>441</v>
      </c>
      <c r="C97" s="112" t="s">
        <v>1207</v>
      </c>
      <c r="D97" s="107">
        <v>26151687000</v>
      </c>
      <c r="E97" s="100">
        <v>-1400794118</v>
      </c>
      <c r="F97" s="110">
        <v>24750892882</v>
      </c>
      <c r="G97" s="108">
        <v>0</v>
      </c>
      <c r="H97" s="100">
        <v>24750892882</v>
      </c>
      <c r="I97" s="100">
        <v>184800000</v>
      </c>
      <c r="J97" s="100">
        <v>24750892777</v>
      </c>
      <c r="K97" s="99">
        <v>100</v>
      </c>
      <c r="L97" s="100">
        <v>3066382798</v>
      </c>
      <c r="M97" s="100">
        <v>22971411735</v>
      </c>
      <c r="N97" s="102">
        <v>92.81</v>
      </c>
    </row>
    <row r="98" spans="1:14" ht="31.5" x14ac:dyDescent="0.25">
      <c r="A98" t="s">
        <v>1357</v>
      </c>
      <c r="B98" s="101" t="s">
        <v>442</v>
      </c>
      <c r="C98" s="112" t="s">
        <v>1208</v>
      </c>
      <c r="D98" s="107">
        <v>26151687000</v>
      </c>
      <c r="E98" s="100">
        <v>-1400794118</v>
      </c>
      <c r="F98" s="110">
        <v>24750892882</v>
      </c>
      <c r="G98" s="108">
        <v>0</v>
      </c>
      <c r="H98" s="100">
        <v>24750892882</v>
      </c>
      <c r="I98" s="100">
        <v>184800000</v>
      </c>
      <c r="J98" s="100">
        <v>24750892777</v>
      </c>
      <c r="K98" s="99">
        <v>100</v>
      </c>
      <c r="L98" s="100">
        <v>3066382798</v>
      </c>
      <c r="M98" s="100">
        <v>22971411735</v>
      </c>
      <c r="N98" s="102">
        <v>92.81</v>
      </c>
    </row>
    <row r="99" spans="1:14" x14ac:dyDescent="0.25">
      <c r="A99" t="s">
        <v>1357</v>
      </c>
      <c r="B99" s="101" t="s">
        <v>443</v>
      </c>
      <c r="C99" s="112" t="s">
        <v>444</v>
      </c>
      <c r="D99" s="107">
        <v>395605906000</v>
      </c>
      <c r="E99" s="100">
        <v>-11237802586</v>
      </c>
      <c r="F99" s="110">
        <v>384368103414</v>
      </c>
      <c r="G99" s="108">
        <v>0</v>
      </c>
      <c r="H99" s="100">
        <v>384368103414</v>
      </c>
      <c r="I99" s="100">
        <v>19209602201</v>
      </c>
      <c r="J99" s="100">
        <v>374114016194</v>
      </c>
      <c r="K99" s="99">
        <v>97.33</v>
      </c>
      <c r="L99" s="100">
        <v>41287053191</v>
      </c>
      <c r="M99" s="100">
        <v>330103688655</v>
      </c>
      <c r="N99" s="102">
        <v>85.88</v>
      </c>
    </row>
    <row r="100" spans="1:14" x14ac:dyDescent="0.25">
      <c r="A100" t="s">
        <v>1357</v>
      </c>
      <c r="B100" s="101" t="s">
        <v>445</v>
      </c>
      <c r="C100" s="112" t="s">
        <v>446</v>
      </c>
      <c r="D100" s="107">
        <v>395605906000</v>
      </c>
      <c r="E100" s="100">
        <v>-11237802586</v>
      </c>
      <c r="F100" s="110">
        <v>384368103414</v>
      </c>
      <c r="G100" s="108">
        <v>0</v>
      </c>
      <c r="H100" s="100">
        <v>384368103414</v>
      </c>
      <c r="I100" s="100">
        <v>19209602201</v>
      </c>
      <c r="J100" s="100">
        <v>374114016194</v>
      </c>
      <c r="K100" s="99">
        <v>97.33</v>
      </c>
      <c r="L100" s="100">
        <v>41287053191</v>
      </c>
      <c r="M100" s="100">
        <v>330103688655</v>
      </c>
      <c r="N100" s="102">
        <v>85.88</v>
      </c>
    </row>
    <row r="101" spans="1:14" x14ac:dyDescent="0.25">
      <c r="A101" t="s">
        <v>1357</v>
      </c>
      <c r="B101" s="101" t="s">
        <v>447</v>
      </c>
      <c r="C101" s="112" t="s">
        <v>448</v>
      </c>
      <c r="D101" s="107">
        <v>1284989137000</v>
      </c>
      <c r="E101" s="100">
        <v>105883155975</v>
      </c>
      <c r="F101" s="110">
        <v>1390872292975</v>
      </c>
      <c r="G101" s="108">
        <v>0</v>
      </c>
      <c r="H101" s="100">
        <v>1390872292975</v>
      </c>
      <c r="I101" s="100">
        <v>224476832064</v>
      </c>
      <c r="J101" s="100">
        <v>1389499483131</v>
      </c>
      <c r="K101" s="99">
        <v>99.9</v>
      </c>
      <c r="L101" s="100">
        <v>237672710301</v>
      </c>
      <c r="M101" s="100">
        <v>1386964762321</v>
      </c>
      <c r="N101" s="102">
        <v>99.72</v>
      </c>
    </row>
    <row r="102" spans="1:14" ht="31.5" x14ac:dyDescent="0.25">
      <c r="A102" t="s">
        <v>1357</v>
      </c>
      <c r="B102" s="101" t="s">
        <v>449</v>
      </c>
      <c r="C102" s="112" t="s">
        <v>1209</v>
      </c>
      <c r="D102" s="107">
        <v>1284989137000</v>
      </c>
      <c r="E102" s="100">
        <v>105883155975</v>
      </c>
      <c r="F102" s="110">
        <v>1390872292975</v>
      </c>
      <c r="G102" s="108">
        <v>0</v>
      </c>
      <c r="H102" s="100">
        <v>1390872292975</v>
      </c>
      <c r="I102" s="100">
        <v>224476832064</v>
      </c>
      <c r="J102" s="100">
        <v>1389499483131</v>
      </c>
      <c r="K102" s="99">
        <v>99.9</v>
      </c>
      <c r="L102" s="100">
        <v>237672710301</v>
      </c>
      <c r="M102" s="100">
        <v>1386964762321</v>
      </c>
      <c r="N102" s="102">
        <v>99.72</v>
      </c>
    </row>
    <row r="103" spans="1:14" ht="31.5" x14ac:dyDescent="0.25">
      <c r="A103" t="s">
        <v>1357</v>
      </c>
      <c r="B103" s="101" t="s">
        <v>450</v>
      </c>
      <c r="C103" s="112" t="s">
        <v>1210</v>
      </c>
      <c r="D103" s="107">
        <v>71362350000</v>
      </c>
      <c r="E103" s="100">
        <v>-25514886436</v>
      </c>
      <c r="F103" s="110">
        <v>45847463564</v>
      </c>
      <c r="G103" s="108">
        <v>0</v>
      </c>
      <c r="H103" s="100">
        <v>45847463564</v>
      </c>
      <c r="I103" s="100">
        <v>12051779644</v>
      </c>
      <c r="J103" s="100">
        <v>36580333098</v>
      </c>
      <c r="K103" s="99">
        <v>79.790000000000006</v>
      </c>
      <c r="L103" s="100">
        <v>6959173753</v>
      </c>
      <c r="M103" s="100">
        <v>19245795844</v>
      </c>
      <c r="N103" s="102">
        <v>41.98</v>
      </c>
    </row>
    <row r="104" spans="1:14" ht="31.5" x14ac:dyDescent="0.25">
      <c r="A104" t="s">
        <v>1357</v>
      </c>
      <c r="B104" s="101" t="s">
        <v>451</v>
      </c>
      <c r="C104" s="112" t="s">
        <v>1211</v>
      </c>
      <c r="D104" s="107">
        <v>71362350000</v>
      </c>
      <c r="E104" s="100">
        <v>-25514886436</v>
      </c>
      <c r="F104" s="110">
        <v>45847463564</v>
      </c>
      <c r="G104" s="108">
        <v>0</v>
      </c>
      <c r="H104" s="100">
        <v>45847463564</v>
      </c>
      <c r="I104" s="100">
        <v>12051779644</v>
      </c>
      <c r="J104" s="100">
        <v>36580333098</v>
      </c>
      <c r="K104" s="99">
        <v>79.790000000000006</v>
      </c>
      <c r="L104" s="100">
        <v>6959173753</v>
      </c>
      <c r="M104" s="100">
        <v>19245795844</v>
      </c>
      <c r="N104" s="102">
        <v>41.98</v>
      </c>
    </row>
    <row r="105" spans="1:14" ht="31.5" x14ac:dyDescent="0.25">
      <c r="A105" t="s">
        <v>1357</v>
      </c>
      <c r="B105" s="101" t="s">
        <v>452</v>
      </c>
      <c r="C105" s="112" t="s">
        <v>1212</v>
      </c>
      <c r="D105" s="107">
        <v>22019364000</v>
      </c>
      <c r="E105" s="100">
        <v>-3363076003</v>
      </c>
      <c r="F105" s="110">
        <v>18656287997</v>
      </c>
      <c r="G105" s="108">
        <v>0</v>
      </c>
      <c r="H105" s="100">
        <v>18656287997</v>
      </c>
      <c r="I105" s="100">
        <v>82465840</v>
      </c>
      <c r="J105" s="100">
        <v>18577941828</v>
      </c>
      <c r="K105" s="99">
        <v>99.58</v>
      </c>
      <c r="L105" s="100">
        <v>4409537246</v>
      </c>
      <c r="M105" s="100">
        <v>14122504752</v>
      </c>
      <c r="N105" s="102">
        <v>75.7</v>
      </c>
    </row>
    <row r="106" spans="1:14" ht="31.5" x14ac:dyDescent="0.25">
      <c r="A106" t="s">
        <v>1357</v>
      </c>
      <c r="B106" s="101" t="s">
        <v>453</v>
      </c>
      <c r="C106" s="112" t="s">
        <v>1213</v>
      </c>
      <c r="D106" s="107">
        <v>22019364000</v>
      </c>
      <c r="E106" s="100">
        <v>-3363076003</v>
      </c>
      <c r="F106" s="110">
        <v>18656287997</v>
      </c>
      <c r="G106" s="108">
        <v>0</v>
      </c>
      <c r="H106" s="100">
        <v>18656287997</v>
      </c>
      <c r="I106" s="100">
        <v>82465840</v>
      </c>
      <c r="J106" s="100">
        <v>18577941828</v>
      </c>
      <c r="K106" s="99">
        <v>99.58</v>
      </c>
      <c r="L106" s="100">
        <v>4409537246</v>
      </c>
      <c r="M106" s="100">
        <v>14122504752</v>
      </c>
      <c r="N106" s="102">
        <v>75.7</v>
      </c>
    </row>
    <row r="107" spans="1:14" x14ac:dyDescent="0.25">
      <c r="A107" t="s">
        <v>1357</v>
      </c>
      <c r="B107" s="101" t="s">
        <v>454</v>
      </c>
      <c r="C107" s="112" t="s">
        <v>455</v>
      </c>
      <c r="D107" s="107">
        <v>6712524000</v>
      </c>
      <c r="E107" s="100">
        <v>-2529786652</v>
      </c>
      <c r="F107" s="110">
        <v>4182737348</v>
      </c>
      <c r="G107" s="108">
        <v>0</v>
      </c>
      <c r="H107" s="100">
        <v>4182737348</v>
      </c>
      <c r="I107" s="100">
        <v>159645867</v>
      </c>
      <c r="J107" s="100">
        <v>4155020387</v>
      </c>
      <c r="K107" s="99">
        <v>99.34</v>
      </c>
      <c r="L107" s="100">
        <v>560942705</v>
      </c>
      <c r="M107" s="100">
        <v>3528094817</v>
      </c>
      <c r="N107" s="102">
        <v>84.35</v>
      </c>
    </row>
    <row r="108" spans="1:14" x14ac:dyDescent="0.25">
      <c r="A108" t="s">
        <v>1357</v>
      </c>
      <c r="B108" s="101" t="s">
        <v>456</v>
      </c>
      <c r="C108" s="112" t="s">
        <v>457</v>
      </c>
      <c r="D108" s="107">
        <v>6712524000</v>
      </c>
      <c r="E108" s="100">
        <v>-2529786652</v>
      </c>
      <c r="F108" s="110">
        <v>4182737348</v>
      </c>
      <c r="G108" s="108">
        <v>0</v>
      </c>
      <c r="H108" s="100">
        <v>4182737348</v>
      </c>
      <c r="I108" s="100">
        <v>159645867</v>
      </c>
      <c r="J108" s="100">
        <v>4155020387</v>
      </c>
      <c r="K108" s="99">
        <v>99.34</v>
      </c>
      <c r="L108" s="100">
        <v>560942705</v>
      </c>
      <c r="M108" s="100">
        <v>3528094817</v>
      </c>
      <c r="N108" s="102">
        <v>84.35</v>
      </c>
    </row>
    <row r="109" spans="1:14" x14ac:dyDescent="0.25">
      <c r="A109" t="s">
        <v>1357</v>
      </c>
      <c r="B109" s="101" t="s">
        <v>458</v>
      </c>
      <c r="C109" s="112" t="s">
        <v>459</v>
      </c>
      <c r="D109" s="107">
        <v>8427245000</v>
      </c>
      <c r="E109" s="100">
        <v>-534454103</v>
      </c>
      <c r="F109" s="110">
        <v>7892790897</v>
      </c>
      <c r="G109" s="108">
        <v>0</v>
      </c>
      <c r="H109" s="100">
        <v>7892790897</v>
      </c>
      <c r="I109" s="99">
        <v>0</v>
      </c>
      <c r="J109" s="100">
        <v>7892661963</v>
      </c>
      <c r="K109" s="99">
        <v>100</v>
      </c>
      <c r="L109" s="100">
        <v>1134619316</v>
      </c>
      <c r="M109" s="100">
        <v>7242081995</v>
      </c>
      <c r="N109" s="102">
        <v>91.76</v>
      </c>
    </row>
    <row r="110" spans="1:14" x14ac:dyDescent="0.25">
      <c r="A110" t="s">
        <v>1357</v>
      </c>
      <c r="B110" s="101" t="s">
        <v>460</v>
      </c>
      <c r="C110" s="112" t="s">
        <v>461</v>
      </c>
      <c r="D110" s="107">
        <v>8427245000</v>
      </c>
      <c r="E110" s="100">
        <v>-534454103</v>
      </c>
      <c r="F110" s="110">
        <v>7892790897</v>
      </c>
      <c r="G110" s="108">
        <v>0</v>
      </c>
      <c r="H110" s="100">
        <v>7892790897</v>
      </c>
      <c r="I110" s="99">
        <v>0</v>
      </c>
      <c r="J110" s="100">
        <v>7892661963</v>
      </c>
      <c r="K110" s="99">
        <v>100</v>
      </c>
      <c r="L110" s="100">
        <v>1134619316</v>
      </c>
      <c r="M110" s="100">
        <v>7242081995</v>
      </c>
      <c r="N110" s="102">
        <v>91.76</v>
      </c>
    </row>
    <row r="111" spans="1:14" x14ac:dyDescent="0.25">
      <c r="A111" t="s">
        <v>1357</v>
      </c>
      <c r="B111" s="101" t="s">
        <v>462</v>
      </c>
      <c r="C111" s="112" t="s">
        <v>463</v>
      </c>
      <c r="D111" s="107">
        <v>184469767000</v>
      </c>
      <c r="E111" s="100">
        <v>-29168374974</v>
      </c>
      <c r="F111" s="110">
        <v>155301392026</v>
      </c>
      <c r="G111" s="108">
        <v>0</v>
      </c>
      <c r="H111" s="100">
        <v>155301392026</v>
      </c>
      <c r="I111" s="100">
        <v>13757132367</v>
      </c>
      <c r="J111" s="100">
        <v>154910320412</v>
      </c>
      <c r="K111" s="99">
        <v>99.75</v>
      </c>
      <c r="L111" s="100">
        <v>30987442751</v>
      </c>
      <c r="M111" s="100">
        <v>147684292143</v>
      </c>
      <c r="N111" s="102">
        <v>95.1</v>
      </c>
    </row>
    <row r="112" spans="1:14" ht="31.5" x14ac:dyDescent="0.25">
      <c r="A112" t="s">
        <v>1357</v>
      </c>
      <c r="B112" s="101" t="s">
        <v>464</v>
      </c>
      <c r="C112" s="112" t="s">
        <v>1214</v>
      </c>
      <c r="D112" s="107">
        <v>184469767000</v>
      </c>
      <c r="E112" s="100">
        <v>-29168374974</v>
      </c>
      <c r="F112" s="110">
        <v>155301392026</v>
      </c>
      <c r="G112" s="108">
        <v>0</v>
      </c>
      <c r="H112" s="100">
        <v>155301392026</v>
      </c>
      <c r="I112" s="100">
        <v>13757132367</v>
      </c>
      <c r="J112" s="100">
        <v>154910320412</v>
      </c>
      <c r="K112" s="99">
        <v>99.75</v>
      </c>
      <c r="L112" s="100">
        <v>30987442751</v>
      </c>
      <c r="M112" s="100">
        <v>147684292143</v>
      </c>
      <c r="N112" s="102">
        <v>95.1</v>
      </c>
    </row>
    <row r="113" spans="1:14" ht="31.5" x14ac:dyDescent="0.25">
      <c r="A113" t="s">
        <v>1357</v>
      </c>
      <c r="B113" s="101" t="s">
        <v>139</v>
      </c>
      <c r="C113" s="112" t="s">
        <v>960</v>
      </c>
      <c r="D113" s="107">
        <v>471362000</v>
      </c>
      <c r="E113" s="100">
        <v>-33562667</v>
      </c>
      <c r="F113" s="110">
        <v>437799333</v>
      </c>
      <c r="G113" s="108">
        <v>0</v>
      </c>
      <c r="H113" s="100">
        <v>437799333</v>
      </c>
      <c r="I113" s="99">
        <v>0</v>
      </c>
      <c r="J113" s="100">
        <v>437799333</v>
      </c>
      <c r="K113" s="99">
        <v>100</v>
      </c>
      <c r="L113" s="100">
        <v>41324020</v>
      </c>
      <c r="M113" s="100">
        <v>175574047</v>
      </c>
      <c r="N113" s="102">
        <v>40.1</v>
      </c>
    </row>
    <row r="114" spans="1:14" ht="47.25" x14ac:dyDescent="0.25">
      <c r="A114" t="s">
        <v>1357</v>
      </c>
      <c r="B114" s="101" t="s">
        <v>140</v>
      </c>
      <c r="C114" s="112" t="s">
        <v>1001</v>
      </c>
      <c r="D114" s="107">
        <v>471362000</v>
      </c>
      <c r="E114" s="100">
        <v>-33562667</v>
      </c>
      <c r="F114" s="110">
        <v>437799333</v>
      </c>
      <c r="G114" s="108">
        <v>0</v>
      </c>
      <c r="H114" s="100">
        <v>437799333</v>
      </c>
      <c r="I114" s="99">
        <v>0</v>
      </c>
      <c r="J114" s="100">
        <v>437799333</v>
      </c>
      <c r="K114" s="99">
        <v>100</v>
      </c>
      <c r="L114" s="100">
        <v>41324020</v>
      </c>
      <c r="M114" s="100">
        <v>175574047</v>
      </c>
      <c r="N114" s="102">
        <v>40.1</v>
      </c>
    </row>
    <row r="115" spans="1:14" ht="31.5" x14ac:dyDescent="0.25">
      <c r="A115" t="s">
        <v>1357</v>
      </c>
      <c r="B115" s="101" t="s">
        <v>465</v>
      </c>
      <c r="C115" s="112" t="s">
        <v>466</v>
      </c>
      <c r="D115" s="107">
        <v>471362000</v>
      </c>
      <c r="E115" s="100">
        <v>-33562667</v>
      </c>
      <c r="F115" s="110">
        <v>437799333</v>
      </c>
      <c r="G115" s="108">
        <v>0</v>
      </c>
      <c r="H115" s="100">
        <v>437799333</v>
      </c>
      <c r="I115" s="99">
        <v>0</v>
      </c>
      <c r="J115" s="100">
        <v>437799333</v>
      </c>
      <c r="K115" s="99">
        <v>100</v>
      </c>
      <c r="L115" s="100">
        <v>41324020</v>
      </c>
      <c r="M115" s="100">
        <v>175574047</v>
      </c>
      <c r="N115" s="102">
        <v>40.1</v>
      </c>
    </row>
    <row r="116" spans="1:14" ht="31.5" x14ac:dyDescent="0.25">
      <c r="A116" t="s">
        <v>1357</v>
      </c>
      <c r="B116" s="101" t="s">
        <v>467</v>
      </c>
      <c r="C116" s="112" t="s">
        <v>1215</v>
      </c>
      <c r="D116" s="107">
        <v>471362000</v>
      </c>
      <c r="E116" s="100">
        <v>-33562667</v>
      </c>
      <c r="F116" s="110">
        <v>437799333</v>
      </c>
      <c r="G116" s="108">
        <v>0</v>
      </c>
      <c r="H116" s="100">
        <v>437799333</v>
      </c>
      <c r="I116" s="99">
        <v>0</v>
      </c>
      <c r="J116" s="100">
        <v>437799333</v>
      </c>
      <c r="K116" s="99">
        <v>100</v>
      </c>
      <c r="L116" s="100">
        <v>41324020</v>
      </c>
      <c r="M116" s="100">
        <v>175574047</v>
      </c>
      <c r="N116" s="102">
        <v>40.1</v>
      </c>
    </row>
    <row r="117" spans="1:14" ht="16.5" thickBot="1" x14ac:dyDescent="0.3">
      <c r="A117" t="s">
        <v>1357</v>
      </c>
      <c r="B117" s="103" t="s">
        <v>212</v>
      </c>
      <c r="C117" s="113" t="s">
        <v>132</v>
      </c>
      <c r="D117" s="153">
        <v>7155234000</v>
      </c>
      <c r="E117" s="105">
        <v>5446945691</v>
      </c>
      <c r="F117" s="111">
        <v>12602179691</v>
      </c>
      <c r="G117" s="109">
        <v>0</v>
      </c>
      <c r="H117" s="105">
        <v>12602179691</v>
      </c>
      <c r="I117" s="105">
        <v>3764535585</v>
      </c>
      <c r="J117" s="105">
        <v>11490932412</v>
      </c>
      <c r="K117" s="104">
        <v>91.18</v>
      </c>
      <c r="L117" s="105">
        <v>4199551159</v>
      </c>
      <c r="M117" s="105">
        <v>11490932412</v>
      </c>
      <c r="N117" s="106">
        <v>91.18</v>
      </c>
    </row>
    <row r="118" spans="1:14" x14ac:dyDescent="0.25">
      <c r="C118" s="98" t="s">
        <v>963</v>
      </c>
    </row>
    <row r="119" spans="1:14" x14ac:dyDescent="0.25">
      <c r="C119" s="98" t="s">
        <v>963</v>
      </c>
    </row>
    <row r="120" spans="1:14" x14ac:dyDescent="0.25">
      <c r="C120" s="98" t="s">
        <v>963</v>
      </c>
    </row>
    <row r="121" spans="1:14" x14ac:dyDescent="0.25">
      <c r="C121" s="98" t="s">
        <v>963</v>
      </c>
    </row>
    <row r="122" spans="1:14" x14ac:dyDescent="0.25">
      <c r="C122" s="98" t="s">
        <v>963</v>
      </c>
    </row>
    <row r="123" spans="1:14" x14ac:dyDescent="0.25">
      <c r="C123" s="98" t="s">
        <v>963</v>
      </c>
    </row>
    <row r="124" spans="1:14" x14ac:dyDescent="0.25">
      <c r="C124" s="98" t="s">
        <v>963</v>
      </c>
    </row>
    <row r="125" spans="1:14" x14ac:dyDescent="0.25">
      <c r="C125" s="98" t="s">
        <v>963</v>
      </c>
    </row>
    <row r="126" spans="1:14" x14ac:dyDescent="0.25">
      <c r="C126" s="98" t="s">
        <v>963</v>
      </c>
    </row>
    <row r="127" spans="1:14" x14ac:dyDescent="0.25">
      <c r="C127" s="98" t="s">
        <v>963</v>
      </c>
    </row>
    <row r="128" spans="1:14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  <row r="173" spans="3:3" x14ac:dyDescent="0.25">
      <c r="C173" s="98" t="s">
        <v>963</v>
      </c>
    </row>
    <row r="174" spans="3:3" x14ac:dyDescent="0.25">
      <c r="C174" s="98" t="s">
        <v>963</v>
      </c>
    </row>
    <row r="175" spans="3:3" x14ac:dyDescent="0.25">
      <c r="C175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7" bestFit="1" customWidth="1"/>
    <col min="5" max="5" width="15.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6" bestFit="1" customWidth="1"/>
    <col min="11" max="11" width="5.875" bestFit="1" customWidth="1"/>
    <col min="12" max="12" width="16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1466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1353</v>
      </c>
      <c r="B6" s="174" t="s">
        <v>0</v>
      </c>
      <c r="C6" s="180" t="s">
        <v>1</v>
      </c>
      <c r="D6" s="179">
        <v>101847993000</v>
      </c>
      <c r="E6" s="175">
        <v>-1500000000</v>
      </c>
      <c r="F6" s="178">
        <v>100347993000</v>
      </c>
      <c r="G6" s="177">
        <v>0</v>
      </c>
      <c r="H6" s="175">
        <v>100347993000</v>
      </c>
      <c r="I6" s="175">
        <v>17734430376</v>
      </c>
      <c r="J6" s="175">
        <v>81352653601</v>
      </c>
      <c r="K6" s="176">
        <v>81.069999999999993</v>
      </c>
      <c r="L6" s="175">
        <v>11993369586</v>
      </c>
      <c r="M6" s="175">
        <v>56843783950.959999</v>
      </c>
      <c r="N6" s="152">
        <v>56.65</v>
      </c>
    </row>
    <row r="7" spans="1:14" x14ac:dyDescent="0.25">
      <c r="A7" t="s">
        <v>1353</v>
      </c>
      <c r="B7" s="101" t="s">
        <v>2</v>
      </c>
      <c r="C7" s="112" t="s">
        <v>3</v>
      </c>
      <c r="D7" s="107">
        <v>32907299000</v>
      </c>
      <c r="E7" s="99">
        <v>0</v>
      </c>
      <c r="F7" s="110">
        <v>32907299000</v>
      </c>
      <c r="G7" s="108">
        <v>0</v>
      </c>
      <c r="H7" s="100">
        <v>32907299000</v>
      </c>
      <c r="I7" s="100">
        <v>3411867744</v>
      </c>
      <c r="J7" s="100">
        <v>29261661807</v>
      </c>
      <c r="K7" s="99">
        <v>88.92</v>
      </c>
      <c r="L7" s="100">
        <v>4980763088</v>
      </c>
      <c r="M7" s="100">
        <v>27084255119</v>
      </c>
      <c r="N7" s="102">
        <v>82.3</v>
      </c>
    </row>
    <row r="8" spans="1:14" x14ac:dyDescent="0.25">
      <c r="A8" t="s">
        <v>1353</v>
      </c>
      <c r="B8" s="101" t="s">
        <v>4</v>
      </c>
      <c r="C8" s="112" t="s">
        <v>5</v>
      </c>
      <c r="D8" s="107">
        <v>24075835000</v>
      </c>
      <c r="E8" s="100">
        <v>-15921852</v>
      </c>
      <c r="F8" s="110">
        <v>24059913148</v>
      </c>
      <c r="G8" s="108">
        <v>0</v>
      </c>
      <c r="H8" s="100">
        <v>24059913148</v>
      </c>
      <c r="I8" s="100">
        <v>3026142747</v>
      </c>
      <c r="J8" s="100">
        <v>20961419469</v>
      </c>
      <c r="K8" s="99">
        <v>87.12</v>
      </c>
      <c r="L8" s="100">
        <v>3512707588</v>
      </c>
      <c r="M8" s="100">
        <v>20845807148</v>
      </c>
      <c r="N8" s="102">
        <v>86.64</v>
      </c>
    </row>
    <row r="9" spans="1:14" ht="31.5" x14ac:dyDescent="0.25">
      <c r="A9" t="s">
        <v>1353</v>
      </c>
      <c r="B9" s="101" t="s">
        <v>6</v>
      </c>
      <c r="C9" s="112" t="s">
        <v>953</v>
      </c>
      <c r="D9" s="107">
        <v>17498562000</v>
      </c>
      <c r="E9" s="100">
        <v>-44011410</v>
      </c>
      <c r="F9" s="110">
        <v>17454550590</v>
      </c>
      <c r="G9" s="108">
        <v>0</v>
      </c>
      <c r="H9" s="100">
        <v>17454550590</v>
      </c>
      <c r="I9" s="100">
        <v>2257565834</v>
      </c>
      <c r="J9" s="100">
        <v>15069735677</v>
      </c>
      <c r="K9" s="99">
        <v>86.34</v>
      </c>
      <c r="L9" s="100">
        <v>2257565834</v>
      </c>
      <c r="M9" s="100">
        <v>15069460653</v>
      </c>
      <c r="N9" s="102">
        <v>86.34</v>
      </c>
    </row>
    <row r="10" spans="1:14" x14ac:dyDescent="0.25">
      <c r="A10" t="s">
        <v>1353</v>
      </c>
      <c r="B10" s="101" t="s">
        <v>7</v>
      </c>
      <c r="C10" s="112" t="s">
        <v>8</v>
      </c>
      <c r="D10" s="107">
        <v>9447255000</v>
      </c>
      <c r="E10" s="99">
        <v>0</v>
      </c>
      <c r="F10" s="110">
        <v>9447255000</v>
      </c>
      <c r="G10" s="108">
        <v>0</v>
      </c>
      <c r="H10" s="100">
        <v>9447255000</v>
      </c>
      <c r="I10" s="100">
        <v>820498433</v>
      </c>
      <c r="J10" s="100">
        <v>8126384306</v>
      </c>
      <c r="K10" s="99">
        <v>86.02</v>
      </c>
      <c r="L10" s="100">
        <v>820498433</v>
      </c>
      <c r="M10" s="100">
        <v>8126109282</v>
      </c>
      <c r="N10" s="102">
        <v>86.02</v>
      </c>
    </row>
    <row r="11" spans="1:14" x14ac:dyDescent="0.25">
      <c r="A11" t="s">
        <v>1353</v>
      </c>
      <c r="B11" s="101" t="s">
        <v>9</v>
      </c>
      <c r="C11" s="112" t="s">
        <v>10</v>
      </c>
      <c r="D11" s="107">
        <v>670330000</v>
      </c>
      <c r="E11" s="100">
        <v>13981855</v>
      </c>
      <c r="F11" s="110">
        <v>684311855</v>
      </c>
      <c r="G11" s="108">
        <v>0</v>
      </c>
      <c r="H11" s="100">
        <v>684311855</v>
      </c>
      <c r="I11" s="100">
        <v>53956474</v>
      </c>
      <c r="J11" s="100">
        <v>673838437</v>
      </c>
      <c r="K11" s="99">
        <v>98.47</v>
      </c>
      <c r="L11" s="100">
        <v>53956474</v>
      </c>
      <c r="M11" s="100">
        <v>673838437</v>
      </c>
      <c r="N11" s="102">
        <v>98.47</v>
      </c>
    </row>
    <row r="12" spans="1:14" ht="47.25" x14ac:dyDescent="0.25">
      <c r="A12" t="s">
        <v>1353</v>
      </c>
      <c r="B12" s="101" t="s">
        <v>11</v>
      </c>
      <c r="C12" s="112" t="s">
        <v>954</v>
      </c>
      <c r="D12" s="107">
        <v>128171000</v>
      </c>
      <c r="E12" s="99">
        <v>0</v>
      </c>
      <c r="F12" s="110">
        <v>128171000</v>
      </c>
      <c r="G12" s="108">
        <v>0</v>
      </c>
      <c r="H12" s="100">
        <v>128171000</v>
      </c>
      <c r="I12" s="100">
        <v>4421607</v>
      </c>
      <c r="J12" s="100">
        <v>61867937</v>
      </c>
      <c r="K12" s="99">
        <v>48.27</v>
      </c>
      <c r="L12" s="100">
        <v>4421607</v>
      </c>
      <c r="M12" s="100">
        <v>61867937</v>
      </c>
      <c r="N12" s="102">
        <v>48.27</v>
      </c>
    </row>
    <row r="13" spans="1:14" x14ac:dyDescent="0.25">
      <c r="A13" t="s">
        <v>1353</v>
      </c>
      <c r="B13" s="101" t="s">
        <v>152</v>
      </c>
      <c r="C13" s="112" t="s">
        <v>153</v>
      </c>
      <c r="D13" s="107">
        <v>39593000</v>
      </c>
      <c r="E13" s="99">
        <v>0</v>
      </c>
      <c r="F13" s="110">
        <v>39593000</v>
      </c>
      <c r="G13" s="108">
        <v>0</v>
      </c>
      <c r="H13" s="100">
        <v>39593000</v>
      </c>
      <c r="I13" s="100">
        <v>3055200</v>
      </c>
      <c r="J13" s="100">
        <v>34828339</v>
      </c>
      <c r="K13" s="99">
        <v>87.97</v>
      </c>
      <c r="L13" s="100">
        <v>3055200</v>
      </c>
      <c r="M13" s="100">
        <v>34828339</v>
      </c>
      <c r="N13" s="102">
        <v>87.97</v>
      </c>
    </row>
    <row r="14" spans="1:14" x14ac:dyDescent="0.25">
      <c r="A14" t="s">
        <v>1353</v>
      </c>
      <c r="B14" s="101" t="s">
        <v>154</v>
      </c>
      <c r="C14" s="112" t="s">
        <v>155</v>
      </c>
      <c r="D14" s="107">
        <v>26518000</v>
      </c>
      <c r="E14" s="99">
        <v>0</v>
      </c>
      <c r="F14" s="110">
        <v>26518000</v>
      </c>
      <c r="G14" s="108">
        <v>0</v>
      </c>
      <c r="H14" s="100">
        <v>26518000</v>
      </c>
      <c r="I14" s="100">
        <v>2041525</v>
      </c>
      <c r="J14" s="100">
        <v>23143146</v>
      </c>
      <c r="K14" s="99">
        <v>87.27</v>
      </c>
      <c r="L14" s="100">
        <v>2041525</v>
      </c>
      <c r="M14" s="100">
        <v>23143146</v>
      </c>
      <c r="N14" s="102">
        <v>87.27</v>
      </c>
    </row>
    <row r="15" spans="1:14" ht="31.5" x14ac:dyDescent="0.25">
      <c r="A15" t="s">
        <v>1353</v>
      </c>
      <c r="B15" s="101" t="s">
        <v>12</v>
      </c>
      <c r="C15" s="112" t="s">
        <v>13</v>
      </c>
      <c r="D15" s="107">
        <v>312413000</v>
      </c>
      <c r="E15" s="100">
        <v>157928587</v>
      </c>
      <c r="F15" s="110">
        <v>470341587</v>
      </c>
      <c r="G15" s="108">
        <v>0</v>
      </c>
      <c r="H15" s="100">
        <v>470341587</v>
      </c>
      <c r="I15" s="100">
        <v>14219920</v>
      </c>
      <c r="J15" s="100">
        <v>249475114</v>
      </c>
      <c r="K15" s="99">
        <v>53.04</v>
      </c>
      <c r="L15" s="100">
        <v>14219920</v>
      </c>
      <c r="M15" s="100">
        <v>249475114</v>
      </c>
      <c r="N15" s="102">
        <v>53.04</v>
      </c>
    </row>
    <row r="16" spans="1:14" x14ac:dyDescent="0.25">
      <c r="A16" t="s">
        <v>1353</v>
      </c>
      <c r="B16" s="101" t="s">
        <v>14</v>
      </c>
      <c r="C16" s="112" t="s">
        <v>15</v>
      </c>
      <c r="D16" s="107">
        <v>1458495000</v>
      </c>
      <c r="E16" s="100">
        <v>-200000000</v>
      </c>
      <c r="F16" s="110">
        <v>1258495000</v>
      </c>
      <c r="G16" s="108">
        <v>0</v>
      </c>
      <c r="H16" s="100">
        <v>1258495000</v>
      </c>
      <c r="I16" s="99">
        <v>0</v>
      </c>
      <c r="J16" s="100">
        <v>1204437654</v>
      </c>
      <c r="K16" s="99">
        <v>95.7</v>
      </c>
      <c r="L16" s="99">
        <v>0</v>
      </c>
      <c r="M16" s="100">
        <v>1204437654</v>
      </c>
      <c r="N16" s="102">
        <v>95.7</v>
      </c>
    </row>
    <row r="17" spans="1:14" x14ac:dyDescent="0.25">
      <c r="A17" t="s">
        <v>1353</v>
      </c>
      <c r="B17" s="101" t="s">
        <v>16</v>
      </c>
      <c r="C17" s="112" t="s">
        <v>17</v>
      </c>
      <c r="D17" s="107">
        <v>1317322000</v>
      </c>
      <c r="E17" s="100">
        <v>-15921852</v>
      </c>
      <c r="F17" s="110">
        <v>1301400148</v>
      </c>
      <c r="G17" s="108">
        <v>0</v>
      </c>
      <c r="H17" s="100">
        <v>1301400148</v>
      </c>
      <c r="I17" s="100">
        <v>1021481324</v>
      </c>
      <c r="J17" s="100">
        <v>1098473113</v>
      </c>
      <c r="K17" s="99">
        <v>84.41</v>
      </c>
      <c r="L17" s="100">
        <v>1021481324</v>
      </c>
      <c r="M17" s="100">
        <v>1098473113</v>
      </c>
      <c r="N17" s="102">
        <v>84.41</v>
      </c>
    </row>
    <row r="18" spans="1:14" x14ac:dyDescent="0.25">
      <c r="A18" t="s">
        <v>1353</v>
      </c>
      <c r="B18" s="101" t="s">
        <v>18</v>
      </c>
      <c r="C18" s="112" t="s">
        <v>19</v>
      </c>
      <c r="D18" s="107">
        <v>632313000</v>
      </c>
      <c r="E18" s="99">
        <v>0</v>
      </c>
      <c r="F18" s="110">
        <v>632313000</v>
      </c>
      <c r="G18" s="108">
        <v>0</v>
      </c>
      <c r="H18" s="100">
        <v>632313000</v>
      </c>
      <c r="I18" s="100">
        <v>98013468</v>
      </c>
      <c r="J18" s="100">
        <v>554177727</v>
      </c>
      <c r="K18" s="99">
        <v>87.64</v>
      </c>
      <c r="L18" s="100">
        <v>98013468</v>
      </c>
      <c r="M18" s="100">
        <v>554177727</v>
      </c>
      <c r="N18" s="102">
        <v>87.64</v>
      </c>
    </row>
    <row r="19" spans="1:14" x14ac:dyDescent="0.25">
      <c r="A19" t="s">
        <v>1353</v>
      </c>
      <c r="B19" s="101" t="s">
        <v>20</v>
      </c>
      <c r="C19" s="112" t="s">
        <v>21</v>
      </c>
      <c r="D19" s="107">
        <v>2981711000</v>
      </c>
      <c r="E19" s="99">
        <v>0</v>
      </c>
      <c r="F19" s="110">
        <v>2981711000</v>
      </c>
      <c r="G19" s="108">
        <v>0</v>
      </c>
      <c r="H19" s="100">
        <v>2981711000</v>
      </c>
      <c r="I19" s="100">
        <v>215409864</v>
      </c>
      <c r="J19" s="100">
        <v>2674445049</v>
      </c>
      <c r="K19" s="99">
        <v>89.69</v>
      </c>
      <c r="L19" s="100">
        <v>215409864</v>
      </c>
      <c r="M19" s="100">
        <v>2674445049</v>
      </c>
      <c r="N19" s="102">
        <v>89.69</v>
      </c>
    </row>
    <row r="20" spans="1:14" x14ac:dyDescent="0.25">
      <c r="A20" t="s">
        <v>1353</v>
      </c>
      <c r="B20" s="101" t="s">
        <v>22</v>
      </c>
      <c r="C20" s="112" t="s">
        <v>23</v>
      </c>
      <c r="D20" s="107">
        <v>237354000</v>
      </c>
      <c r="E20" s="99">
        <v>0</v>
      </c>
      <c r="F20" s="110">
        <v>237354000</v>
      </c>
      <c r="G20" s="108">
        <v>0</v>
      </c>
      <c r="H20" s="100">
        <v>237354000</v>
      </c>
      <c r="I20" s="100">
        <v>16174194</v>
      </c>
      <c r="J20" s="100">
        <v>197626167</v>
      </c>
      <c r="K20" s="99">
        <v>83.26</v>
      </c>
      <c r="L20" s="100">
        <v>16174194</v>
      </c>
      <c r="M20" s="100">
        <v>197626167</v>
      </c>
      <c r="N20" s="102">
        <v>83.26</v>
      </c>
    </row>
    <row r="21" spans="1:14" x14ac:dyDescent="0.25">
      <c r="A21" t="s">
        <v>1353</v>
      </c>
      <c r="B21" s="101" t="s">
        <v>24</v>
      </c>
      <c r="C21" s="112" t="s">
        <v>25</v>
      </c>
      <c r="D21" s="107">
        <v>1880000</v>
      </c>
      <c r="E21" s="99">
        <v>0</v>
      </c>
      <c r="F21" s="110">
        <v>1880000</v>
      </c>
      <c r="G21" s="108">
        <v>0</v>
      </c>
      <c r="H21" s="100">
        <v>1880000</v>
      </c>
      <c r="I21" s="100">
        <v>62401</v>
      </c>
      <c r="J21" s="100">
        <v>957360</v>
      </c>
      <c r="K21" s="99">
        <v>50.92</v>
      </c>
      <c r="L21" s="100">
        <v>62401</v>
      </c>
      <c r="M21" s="100">
        <v>957360</v>
      </c>
      <c r="N21" s="102">
        <v>50.92</v>
      </c>
    </row>
    <row r="22" spans="1:14" x14ac:dyDescent="0.25">
      <c r="A22" t="s">
        <v>1353</v>
      </c>
      <c r="B22" s="101" t="s">
        <v>28</v>
      </c>
      <c r="C22" s="112" t="s">
        <v>29</v>
      </c>
      <c r="D22" s="107">
        <v>52485000</v>
      </c>
      <c r="E22" s="99">
        <v>0</v>
      </c>
      <c r="F22" s="110">
        <v>52485000</v>
      </c>
      <c r="G22" s="108">
        <v>0</v>
      </c>
      <c r="H22" s="100">
        <v>52485000</v>
      </c>
      <c r="I22" s="100">
        <v>8231424</v>
      </c>
      <c r="J22" s="100">
        <v>45071086</v>
      </c>
      <c r="K22" s="99">
        <v>85.87</v>
      </c>
      <c r="L22" s="100">
        <v>8231424</v>
      </c>
      <c r="M22" s="100">
        <v>45071086</v>
      </c>
      <c r="N22" s="102">
        <v>85.87</v>
      </c>
    </row>
    <row r="23" spans="1:14" ht="31.5" x14ac:dyDescent="0.25">
      <c r="A23" t="s">
        <v>1353</v>
      </c>
      <c r="B23" s="101" t="s">
        <v>30</v>
      </c>
      <c r="C23" s="112" t="s">
        <v>955</v>
      </c>
      <c r="D23" s="107">
        <v>192722000</v>
      </c>
      <c r="E23" s="99">
        <v>0</v>
      </c>
      <c r="F23" s="110">
        <v>192722000</v>
      </c>
      <c r="G23" s="108">
        <v>0</v>
      </c>
      <c r="H23" s="100">
        <v>192722000</v>
      </c>
      <c r="I23" s="99">
        <v>0</v>
      </c>
      <c r="J23" s="100">
        <v>125010242</v>
      </c>
      <c r="K23" s="99">
        <v>64.87</v>
      </c>
      <c r="L23" s="99">
        <v>0</v>
      </c>
      <c r="M23" s="100">
        <v>125010242</v>
      </c>
      <c r="N23" s="102">
        <v>64.87</v>
      </c>
    </row>
    <row r="24" spans="1:14" ht="31.5" x14ac:dyDescent="0.25">
      <c r="A24" t="s">
        <v>1353</v>
      </c>
      <c r="B24" s="101" t="s">
        <v>70</v>
      </c>
      <c r="C24" s="112" t="s">
        <v>71</v>
      </c>
      <c r="D24" s="107">
        <v>608000000</v>
      </c>
      <c r="E24" s="99">
        <v>0</v>
      </c>
      <c r="F24" s="110">
        <v>608000000</v>
      </c>
      <c r="G24" s="108">
        <v>0</v>
      </c>
      <c r="H24" s="100">
        <v>608000000</v>
      </c>
      <c r="I24" s="100">
        <v>13781480</v>
      </c>
      <c r="J24" s="100">
        <v>590348667</v>
      </c>
      <c r="K24" s="99">
        <v>97.1</v>
      </c>
      <c r="L24" s="100">
        <v>151205383</v>
      </c>
      <c r="M24" s="100">
        <v>475011370</v>
      </c>
      <c r="N24" s="102">
        <v>78.13</v>
      </c>
    </row>
    <row r="25" spans="1:14" x14ac:dyDescent="0.25">
      <c r="A25" t="s">
        <v>1353</v>
      </c>
      <c r="B25" s="101" t="s">
        <v>72</v>
      </c>
      <c r="C25" s="112" t="s">
        <v>73</v>
      </c>
      <c r="D25" s="107">
        <v>500000000</v>
      </c>
      <c r="E25" s="99">
        <v>0</v>
      </c>
      <c r="F25" s="110">
        <v>500000000</v>
      </c>
      <c r="G25" s="108">
        <v>0</v>
      </c>
      <c r="H25" s="100">
        <v>500000000</v>
      </c>
      <c r="I25" s="100">
        <v>13781480</v>
      </c>
      <c r="J25" s="100">
        <v>487307929</v>
      </c>
      <c r="K25" s="99">
        <v>97.46</v>
      </c>
      <c r="L25" s="100">
        <v>139023726</v>
      </c>
      <c r="M25" s="100">
        <v>393805959</v>
      </c>
      <c r="N25" s="102">
        <v>78.760000000000005</v>
      </c>
    </row>
    <row r="26" spans="1:14" x14ac:dyDescent="0.25">
      <c r="A26" t="s">
        <v>1353</v>
      </c>
      <c r="B26" s="101" t="s">
        <v>74</v>
      </c>
      <c r="C26" s="112" t="s">
        <v>75</v>
      </c>
      <c r="D26" s="107">
        <v>500000000</v>
      </c>
      <c r="E26" s="99">
        <v>0</v>
      </c>
      <c r="F26" s="110">
        <v>500000000</v>
      </c>
      <c r="G26" s="108">
        <v>0</v>
      </c>
      <c r="H26" s="100">
        <v>500000000</v>
      </c>
      <c r="I26" s="100">
        <v>13781480</v>
      </c>
      <c r="J26" s="100">
        <v>487307929</v>
      </c>
      <c r="K26" s="99">
        <v>97.46</v>
      </c>
      <c r="L26" s="100">
        <v>139023726</v>
      </c>
      <c r="M26" s="100">
        <v>393805959</v>
      </c>
      <c r="N26" s="102">
        <v>78.760000000000005</v>
      </c>
    </row>
    <row r="27" spans="1:14" x14ac:dyDescent="0.25">
      <c r="A27" t="s">
        <v>1353</v>
      </c>
      <c r="B27" s="101" t="s">
        <v>76</v>
      </c>
      <c r="C27" s="112" t="s">
        <v>77</v>
      </c>
      <c r="D27" s="107">
        <v>108000000</v>
      </c>
      <c r="E27" s="99">
        <v>0</v>
      </c>
      <c r="F27" s="110">
        <v>108000000</v>
      </c>
      <c r="G27" s="108">
        <v>0</v>
      </c>
      <c r="H27" s="100">
        <v>108000000</v>
      </c>
      <c r="I27" s="99">
        <v>0</v>
      </c>
      <c r="J27" s="100">
        <v>103040738</v>
      </c>
      <c r="K27" s="99">
        <v>95.41</v>
      </c>
      <c r="L27" s="100">
        <v>12181657</v>
      </c>
      <c r="M27" s="100">
        <v>81205411</v>
      </c>
      <c r="N27" s="102">
        <v>75.19</v>
      </c>
    </row>
    <row r="28" spans="1:14" ht="31.5" x14ac:dyDescent="0.25">
      <c r="A28" t="s">
        <v>1353</v>
      </c>
      <c r="B28" s="101" t="s">
        <v>31</v>
      </c>
      <c r="C28" s="112" t="s">
        <v>956</v>
      </c>
      <c r="D28" s="107">
        <v>5969273000</v>
      </c>
      <c r="E28" s="100">
        <v>28089558</v>
      </c>
      <c r="F28" s="110">
        <v>5997362558</v>
      </c>
      <c r="G28" s="108">
        <v>0</v>
      </c>
      <c r="H28" s="100">
        <v>5997362558</v>
      </c>
      <c r="I28" s="100">
        <v>754795433</v>
      </c>
      <c r="J28" s="100">
        <v>5301335125</v>
      </c>
      <c r="K28" s="99">
        <v>88.39</v>
      </c>
      <c r="L28" s="100">
        <v>1103936371</v>
      </c>
      <c r="M28" s="100">
        <v>5301335125</v>
      </c>
      <c r="N28" s="102">
        <v>88.39</v>
      </c>
    </row>
    <row r="29" spans="1:14" x14ac:dyDescent="0.25">
      <c r="A29" t="s">
        <v>1353</v>
      </c>
      <c r="B29" s="101" t="s">
        <v>32</v>
      </c>
      <c r="C29" s="112" t="s">
        <v>33</v>
      </c>
      <c r="D29" s="107">
        <v>3883683000</v>
      </c>
      <c r="E29" s="100">
        <v>-589474277</v>
      </c>
      <c r="F29" s="110">
        <v>3294208723</v>
      </c>
      <c r="G29" s="108">
        <v>0</v>
      </c>
      <c r="H29" s="100">
        <v>3294208723</v>
      </c>
      <c r="I29" s="100">
        <v>230927310</v>
      </c>
      <c r="J29" s="100">
        <v>2875668389</v>
      </c>
      <c r="K29" s="99">
        <v>87.29</v>
      </c>
      <c r="L29" s="100">
        <v>414918023</v>
      </c>
      <c r="M29" s="100">
        <v>2875668389</v>
      </c>
      <c r="N29" s="102">
        <v>87.29</v>
      </c>
    </row>
    <row r="30" spans="1:14" x14ac:dyDescent="0.25">
      <c r="A30" t="s">
        <v>1353</v>
      </c>
      <c r="B30" s="101" t="s">
        <v>34</v>
      </c>
      <c r="C30" s="112" t="s">
        <v>35</v>
      </c>
      <c r="D30" s="107">
        <v>993316000</v>
      </c>
      <c r="E30" s="100">
        <v>-300000000</v>
      </c>
      <c r="F30" s="110">
        <v>693316000</v>
      </c>
      <c r="G30" s="108">
        <v>0</v>
      </c>
      <c r="H30" s="100">
        <v>693316000</v>
      </c>
      <c r="I30" s="100">
        <v>8981316</v>
      </c>
      <c r="J30" s="100">
        <v>592317301</v>
      </c>
      <c r="K30" s="99">
        <v>85.43</v>
      </c>
      <c r="L30" s="100">
        <v>8981316</v>
      </c>
      <c r="M30" s="100">
        <v>592317301</v>
      </c>
      <c r="N30" s="102">
        <v>85.43</v>
      </c>
    </row>
    <row r="31" spans="1:14" x14ac:dyDescent="0.25">
      <c r="A31" t="s">
        <v>1353</v>
      </c>
      <c r="B31" s="101" t="s">
        <v>36</v>
      </c>
      <c r="C31" s="112" t="s">
        <v>37</v>
      </c>
      <c r="D31" s="107">
        <v>995750000</v>
      </c>
      <c r="E31" s="100">
        <v>-352594923</v>
      </c>
      <c r="F31" s="110">
        <v>643155077</v>
      </c>
      <c r="G31" s="108">
        <v>0</v>
      </c>
      <c r="H31" s="100">
        <v>643155077</v>
      </c>
      <c r="I31" s="100">
        <v>47240100</v>
      </c>
      <c r="J31" s="100">
        <v>618310335</v>
      </c>
      <c r="K31" s="99">
        <v>96.14</v>
      </c>
      <c r="L31" s="100">
        <v>96337550</v>
      </c>
      <c r="M31" s="100">
        <v>618310335</v>
      </c>
      <c r="N31" s="102">
        <v>96.14</v>
      </c>
    </row>
    <row r="32" spans="1:14" x14ac:dyDescent="0.25">
      <c r="A32" t="s">
        <v>1353</v>
      </c>
      <c r="B32" s="101" t="s">
        <v>38</v>
      </c>
      <c r="C32" s="112" t="s">
        <v>39</v>
      </c>
      <c r="D32" s="107">
        <v>1148234000</v>
      </c>
      <c r="E32" s="99">
        <v>0</v>
      </c>
      <c r="F32" s="110">
        <v>1148234000</v>
      </c>
      <c r="G32" s="108">
        <v>0</v>
      </c>
      <c r="H32" s="100">
        <v>1148234000</v>
      </c>
      <c r="I32" s="100">
        <v>79958095</v>
      </c>
      <c r="J32" s="100">
        <v>974486101</v>
      </c>
      <c r="K32" s="99">
        <v>84.87</v>
      </c>
      <c r="L32" s="100">
        <v>160915450</v>
      </c>
      <c r="M32" s="100">
        <v>974486101</v>
      </c>
      <c r="N32" s="102">
        <v>84.87</v>
      </c>
    </row>
    <row r="33" spans="1:14" ht="31.5" x14ac:dyDescent="0.25">
      <c r="A33" t="s">
        <v>1353</v>
      </c>
      <c r="B33" s="101" t="s">
        <v>40</v>
      </c>
      <c r="C33" s="112" t="s">
        <v>41</v>
      </c>
      <c r="D33" s="107">
        <v>110527000</v>
      </c>
      <c r="E33" s="99">
        <v>0</v>
      </c>
      <c r="F33" s="110">
        <v>110527000</v>
      </c>
      <c r="G33" s="108">
        <v>0</v>
      </c>
      <c r="H33" s="100">
        <v>110527000</v>
      </c>
      <c r="I33" s="100">
        <v>9199119</v>
      </c>
      <c r="J33" s="100">
        <v>103589812</v>
      </c>
      <c r="K33" s="99">
        <v>93.72</v>
      </c>
      <c r="L33" s="100">
        <v>18573307</v>
      </c>
      <c r="M33" s="100">
        <v>103589812</v>
      </c>
      <c r="N33" s="102">
        <v>93.72</v>
      </c>
    </row>
    <row r="34" spans="1:14" x14ac:dyDescent="0.25">
      <c r="A34" t="s">
        <v>1353</v>
      </c>
      <c r="B34" s="101" t="s">
        <v>42</v>
      </c>
      <c r="C34" s="112" t="s">
        <v>43</v>
      </c>
      <c r="D34" s="107">
        <v>635856000</v>
      </c>
      <c r="E34" s="100">
        <v>63120646</v>
      </c>
      <c r="F34" s="110">
        <v>698976646</v>
      </c>
      <c r="G34" s="108">
        <v>0</v>
      </c>
      <c r="H34" s="100">
        <v>698976646</v>
      </c>
      <c r="I34" s="100">
        <v>85548680</v>
      </c>
      <c r="J34" s="100">
        <v>586964840</v>
      </c>
      <c r="K34" s="99">
        <v>83.97</v>
      </c>
      <c r="L34" s="100">
        <v>130110400</v>
      </c>
      <c r="M34" s="100">
        <v>586964840</v>
      </c>
      <c r="N34" s="102">
        <v>83.97</v>
      </c>
    </row>
    <row r="35" spans="1:14" x14ac:dyDescent="0.25">
      <c r="A35" t="s">
        <v>1353</v>
      </c>
      <c r="B35" s="101" t="s">
        <v>44</v>
      </c>
      <c r="C35" s="112" t="s">
        <v>45</v>
      </c>
      <c r="D35" s="107">
        <v>2085590000</v>
      </c>
      <c r="E35" s="100">
        <v>617563835</v>
      </c>
      <c r="F35" s="110">
        <v>2703153835</v>
      </c>
      <c r="G35" s="108">
        <v>0</v>
      </c>
      <c r="H35" s="100">
        <v>2703153835</v>
      </c>
      <c r="I35" s="100">
        <v>523868123</v>
      </c>
      <c r="J35" s="100">
        <v>2425666736</v>
      </c>
      <c r="K35" s="99">
        <v>89.73</v>
      </c>
      <c r="L35" s="100">
        <v>689018348</v>
      </c>
      <c r="M35" s="100">
        <v>2425666736</v>
      </c>
      <c r="N35" s="102">
        <v>89.73</v>
      </c>
    </row>
    <row r="36" spans="1:14" x14ac:dyDescent="0.25">
      <c r="A36" t="s">
        <v>1353</v>
      </c>
      <c r="B36" s="101" t="s">
        <v>46</v>
      </c>
      <c r="C36" s="112" t="s">
        <v>47</v>
      </c>
      <c r="D36" s="107">
        <v>614385000</v>
      </c>
      <c r="E36" s="100">
        <v>266883033</v>
      </c>
      <c r="F36" s="110">
        <v>881268033</v>
      </c>
      <c r="G36" s="108">
        <v>0</v>
      </c>
      <c r="H36" s="100">
        <v>881268033</v>
      </c>
      <c r="I36" s="100">
        <v>344802508</v>
      </c>
      <c r="J36" s="100">
        <v>881180435</v>
      </c>
      <c r="K36" s="99">
        <v>99.99</v>
      </c>
      <c r="L36" s="100">
        <v>387823228</v>
      </c>
      <c r="M36" s="100">
        <v>881180435</v>
      </c>
      <c r="N36" s="102">
        <v>99.99</v>
      </c>
    </row>
    <row r="37" spans="1:14" x14ac:dyDescent="0.25">
      <c r="A37" t="s">
        <v>1353</v>
      </c>
      <c r="B37" s="101" t="s">
        <v>48</v>
      </c>
      <c r="C37" s="112" t="s">
        <v>49</v>
      </c>
      <c r="D37" s="107">
        <v>657743000</v>
      </c>
      <c r="E37" s="100">
        <v>259914638</v>
      </c>
      <c r="F37" s="110">
        <v>917657638</v>
      </c>
      <c r="G37" s="108">
        <v>0</v>
      </c>
      <c r="H37" s="100">
        <v>917657638</v>
      </c>
      <c r="I37" s="100">
        <v>66282600</v>
      </c>
      <c r="J37" s="100">
        <v>789860700</v>
      </c>
      <c r="K37" s="99">
        <v>86.07</v>
      </c>
      <c r="L37" s="100">
        <v>132117700</v>
      </c>
      <c r="M37" s="100">
        <v>789860700</v>
      </c>
      <c r="N37" s="102">
        <v>86.07</v>
      </c>
    </row>
    <row r="38" spans="1:14" x14ac:dyDescent="0.25">
      <c r="A38" t="s">
        <v>1353</v>
      </c>
      <c r="B38" s="101" t="s">
        <v>50</v>
      </c>
      <c r="C38" s="112" t="s">
        <v>51</v>
      </c>
      <c r="D38" s="107">
        <v>22991000</v>
      </c>
      <c r="E38" s="99">
        <v>0</v>
      </c>
      <c r="F38" s="110">
        <v>22991000</v>
      </c>
      <c r="G38" s="108">
        <v>0</v>
      </c>
      <c r="H38" s="100">
        <v>22991000</v>
      </c>
      <c r="I38" s="100">
        <v>447100</v>
      </c>
      <c r="J38" s="100">
        <v>14136400</v>
      </c>
      <c r="K38" s="99">
        <v>61.49</v>
      </c>
      <c r="L38" s="100">
        <v>894200</v>
      </c>
      <c r="M38" s="100">
        <v>14136400</v>
      </c>
      <c r="N38" s="102">
        <v>61.49</v>
      </c>
    </row>
    <row r="39" spans="1:14" x14ac:dyDescent="0.25">
      <c r="A39" t="s">
        <v>1353</v>
      </c>
      <c r="B39" s="101" t="s">
        <v>52</v>
      </c>
      <c r="C39" s="112" t="s">
        <v>53</v>
      </c>
      <c r="D39" s="107">
        <v>79482000</v>
      </c>
      <c r="E39" s="100">
        <v>7890081</v>
      </c>
      <c r="F39" s="110">
        <v>87372081</v>
      </c>
      <c r="G39" s="108">
        <v>0</v>
      </c>
      <c r="H39" s="100">
        <v>87372081</v>
      </c>
      <c r="I39" s="100">
        <v>10693585</v>
      </c>
      <c r="J39" s="100">
        <v>73370605</v>
      </c>
      <c r="K39" s="99">
        <v>83.97</v>
      </c>
      <c r="L39" s="100">
        <v>16263800</v>
      </c>
      <c r="M39" s="100">
        <v>73370605</v>
      </c>
      <c r="N39" s="102">
        <v>83.97</v>
      </c>
    </row>
    <row r="40" spans="1:14" x14ac:dyDescent="0.25">
      <c r="A40" t="s">
        <v>1353</v>
      </c>
      <c r="B40" s="101" t="s">
        <v>54</v>
      </c>
      <c r="C40" s="112" t="s">
        <v>55</v>
      </c>
      <c r="D40" s="107">
        <v>476891000</v>
      </c>
      <c r="E40" s="100">
        <v>47341484</v>
      </c>
      <c r="F40" s="110">
        <v>524232484</v>
      </c>
      <c r="G40" s="108">
        <v>0</v>
      </c>
      <c r="H40" s="100">
        <v>524232484</v>
      </c>
      <c r="I40" s="100">
        <v>64161510</v>
      </c>
      <c r="J40" s="100">
        <v>440223630</v>
      </c>
      <c r="K40" s="99">
        <v>83.97</v>
      </c>
      <c r="L40" s="100">
        <v>97582800</v>
      </c>
      <c r="M40" s="100">
        <v>440223630</v>
      </c>
      <c r="N40" s="102">
        <v>83.97</v>
      </c>
    </row>
    <row r="41" spans="1:14" x14ac:dyDescent="0.25">
      <c r="A41" t="s">
        <v>1353</v>
      </c>
      <c r="B41" s="101" t="s">
        <v>56</v>
      </c>
      <c r="C41" s="112" t="s">
        <v>57</v>
      </c>
      <c r="D41" s="107">
        <v>79482000</v>
      </c>
      <c r="E41" s="100">
        <v>7890081</v>
      </c>
      <c r="F41" s="110">
        <v>87372081</v>
      </c>
      <c r="G41" s="108">
        <v>0</v>
      </c>
      <c r="H41" s="100">
        <v>87372081</v>
      </c>
      <c r="I41" s="100">
        <v>10693585</v>
      </c>
      <c r="J41" s="100">
        <v>73370605</v>
      </c>
      <c r="K41" s="99">
        <v>83.97</v>
      </c>
      <c r="L41" s="100">
        <v>16263800</v>
      </c>
      <c r="M41" s="100">
        <v>73370605</v>
      </c>
      <c r="N41" s="102">
        <v>83.97</v>
      </c>
    </row>
    <row r="42" spans="1:14" x14ac:dyDescent="0.25">
      <c r="A42" t="s">
        <v>1353</v>
      </c>
      <c r="B42" s="101" t="s">
        <v>58</v>
      </c>
      <c r="C42" s="112" t="s">
        <v>59</v>
      </c>
      <c r="D42" s="107">
        <v>153017000</v>
      </c>
      <c r="E42" s="100">
        <v>21727161</v>
      </c>
      <c r="F42" s="110">
        <v>174744161</v>
      </c>
      <c r="G42" s="108">
        <v>0</v>
      </c>
      <c r="H42" s="100">
        <v>174744161</v>
      </c>
      <c r="I42" s="100">
        <v>21387170</v>
      </c>
      <c r="J42" s="100">
        <v>146741210</v>
      </c>
      <c r="K42" s="99">
        <v>83.97</v>
      </c>
      <c r="L42" s="100">
        <v>32527600</v>
      </c>
      <c r="M42" s="100">
        <v>146741210</v>
      </c>
      <c r="N42" s="102">
        <v>83.97</v>
      </c>
    </row>
    <row r="43" spans="1:14" x14ac:dyDescent="0.25">
      <c r="A43" t="s">
        <v>1353</v>
      </c>
      <c r="B43" s="101" t="s">
        <v>60</v>
      </c>
      <c r="C43" s="112" t="s">
        <v>61</v>
      </c>
      <c r="D43" s="107">
        <v>1599000</v>
      </c>
      <c r="E43" s="100">
        <v>5917357</v>
      </c>
      <c r="F43" s="110">
        <v>7516357</v>
      </c>
      <c r="G43" s="108">
        <v>0</v>
      </c>
      <c r="H43" s="100">
        <v>7516357</v>
      </c>
      <c r="I43" s="100">
        <v>5400065</v>
      </c>
      <c r="J43" s="100">
        <v>6783151</v>
      </c>
      <c r="K43" s="99">
        <v>90.25</v>
      </c>
      <c r="L43" s="100">
        <v>5545220</v>
      </c>
      <c r="M43" s="100">
        <v>6783151</v>
      </c>
      <c r="N43" s="102">
        <v>90.25</v>
      </c>
    </row>
    <row r="44" spans="1:14" x14ac:dyDescent="0.25">
      <c r="A44" t="s">
        <v>1353</v>
      </c>
      <c r="B44" s="101" t="s">
        <v>62</v>
      </c>
      <c r="C44" s="112" t="s">
        <v>63</v>
      </c>
      <c r="D44" s="107">
        <v>8831464000</v>
      </c>
      <c r="E44" s="100">
        <v>15921852</v>
      </c>
      <c r="F44" s="110">
        <v>8847385852</v>
      </c>
      <c r="G44" s="108">
        <v>0</v>
      </c>
      <c r="H44" s="100">
        <v>8847385852</v>
      </c>
      <c r="I44" s="100">
        <v>385724997</v>
      </c>
      <c r="J44" s="100">
        <v>8300242338</v>
      </c>
      <c r="K44" s="99">
        <v>93.82</v>
      </c>
      <c r="L44" s="100">
        <v>1468055500</v>
      </c>
      <c r="M44" s="100">
        <v>6238447971</v>
      </c>
      <c r="N44" s="102">
        <v>70.510000000000005</v>
      </c>
    </row>
    <row r="45" spans="1:14" x14ac:dyDescent="0.25">
      <c r="A45" t="s">
        <v>1353</v>
      </c>
      <c r="B45" s="101" t="s">
        <v>80</v>
      </c>
      <c r="C45" s="112" t="s">
        <v>81</v>
      </c>
      <c r="D45" s="107">
        <v>723000000</v>
      </c>
      <c r="E45" s="99">
        <v>0</v>
      </c>
      <c r="F45" s="110">
        <v>723000000</v>
      </c>
      <c r="G45" s="108">
        <v>0</v>
      </c>
      <c r="H45" s="100">
        <v>723000000</v>
      </c>
      <c r="I45" s="100">
        <v>137591520</v>
      </c>
      <c r="J45" s="100">
        <v>715798957</v>
      </c>
      <c r="K45" s="99">
        <v>99</v>
      </c>
      <c r="L45" s="100">
        <v>119081304</v>
      </c>
      <c r="M45" s="100">
        <v>220389485</v>
      </c>
      <c r="N45" s="102">
        <v>30.48</v>
      </c>
    </row>
    <row r="46" spans="1:14" x14ac:dyDescent="0.25">
      <c r="A46" t="s">
        <v>1353</v>
      </c>
      <c r="B46" s="101" t="s">
        <v>162</v>
      </c>
      <c r="C46" s="112" t="s">
        <v>163</v>
      </c>
      <c r="D46" s="107">
        <v>66000000</v>
      </c>
      <c r="E46" s="99">
        <v>0</v>
      </c>
      <c r="F46" s="110">
        <v>66000000</v>
      </c>
      <c r="G46" s="108">
        <v>0</v>
      </c>
      <c r="H46" s="100">
        <v>66000000</v>
      </c>
      <c r="I46" s="100">
        <v>65159520</v>
      </c>
      <c r="J46" s="100">
        <v>65159520</v>
      </c>
      <c r="K46" s="99">
        <v>98.73</v>
      </c>
      <c r="L46" s="99">
        <v>0</v>
      </c>
      <c r="M46" s="99">
        <v>0</v>
      </c>
      <c r="N46" s="102">
        <v>0</v>
      </c>
    </row>
    <row r="47" spans="1:14" x14ac:dyDescent="0.25">
      <c r="A47" t="s">
        <v>1353</v>
      </c>
      <c r="B47" s="101" t="s">
        <v>82</v>
      </c>
      <c r="C47" s="112" t="s">
        <v>83</v>
      </c>
      <c r="D47" s="107">
        <v>357000000</v>
      </c>
      <c r="E47" s="99">
        <v>0</v>
      </c>
      <c r="F47" s="110">
        <v>357000000</v>
      </c>
      <c r="G47" s="108">
        <v>0</v>
      </c>
      <c r="H47" s="100">
        <v>357000000</v>
      </c>
      <c r="I47" s="99">
        <v>0</v>
      </c>
      <c r="J47" s="100">
        <v>357000000</v>
      </c>
      <c r="K47" s="99">
        <v>100</v>
      </c>
      <c r="L47" s="100">
        <v>53405832</v>
      </c>
      <c r="M47" s="100">
        <v>94763064</v>
      </c>
      <c r="N47" s="102">
        <v>26.54</v>
      </c>
    </row>
    <row r="48" spans="1:14" ht="31.5" x14ac:dyDescent="0.25">
      <c r="A48" t="s">
        <v>1353</v>
      </c>
      <c r="B48" s="101" t="s">
        <v>84</v>
      </c>
      <c r="C48" s="112" t="s">
        <v>85</v>
      </c>
      <c r="D48" s="107">
        <v>75000000</v>
      </c>
      <c r="E48" s="99">
        <v>0</v>
      </c>
      <c r="F48" s="110">
        <v>75000000</v>
      </c>
      <c r="G48" s="108">
        <v>0</v>
      </c>
      <c r="H48" s="100">
        <v>75000000</v>
      </c>
      <c r="I48" s="100">
        <v>72035000</v>
      </c>
      <c r="J48" s="100">
        <v>72179700</v>
      </c>
      <c r="K48" s="99">
        <v>96.24</v>
      </c>
      <c r="L48" s="100">
        <v>117000</v>
      </c>
      <c r="M48" s="100">
        <v>179700</v>
      </c>
      <c r="N48" s="102">
        <v>0.24</v>
      </c>
    </row>
    <row r="49" spans="1:14" x14ac:dyDescent="0.25">
      <c r="A49" t="s">
        <v>1353</v>
      </c>
      <c r="B49" s="101" t="s">
        <v>86</v>
      </c>
      <c r="C49" s="112" t="s">
        <v>87</v>
      </c>
      <c r="D49" s="107">
        <v>225000000</v>
      </c>
      <c r="E49" s="99">
        <v>0</v>
      </c>
      <c r="F49" s="110">
        <v>225000000</v>
      </c>
      <c r="G49" s="108">
        <v>0</v>
      </c>
      <c r="H49" s="100">
        <v>225000000</v>
      </c>
      <c r="I49" s="100">
        <v>397000</v>
      </c>
      <c r="J49" s="100">
        <v>221459737</v>
      </c>
      <c r="K49" s="99">
        <v>98.43</v>
      </c>
      <c r="L49" s="100">
        <v>65558472</v>
      </c>
      <c r="M49" s="100">
        <v>125446721</v>
      </c>
      <c r="N49" s="102">
        <v>55.75</v>
      </c>
    </row>
    <row r="50" spans="1:14" x14ac:dyDescent="0.25">
      <c r="A50" t="s">
        <v>1353</v>
      </c>
      <c r="B50" s="101" t="s">
        <v>90</v>
      </c>
      <c r="C50" s="112" t="s">
        <v>91</v>
      </c>
      <c r="D50" s="107">
        <v>6599164000</v>
      </c>
      <c r="E50" s="100">
        <v>-126204010</v>
      </c>
      <c r="F50" s="110">
        <v>6472959990</v>
      </c>
      <c r="G50" s="108">
        <v>0</v>
      </c>
      <c r="H50" s="100">
        <v>6472959990</v>
      </c>
      <c r="I50" s="100">
        <v>181780598</v>
      </c>
      <c r="J50" s="100">
        <v>5940624422</v>
      </c>
      <c r="K50" s="99">
        <v>91.78</v>
      </c>
      <c r="L50" s="100">
        <v>1305304783</v>
      </c>
      <c r="M50" s="100">
        <v>4396922993</v>
      </c>
      <c r="N50" s="102">
        <v>67.930000000000007</v>
      </c>
    </row>
    <row r="51" spans="1:14" x14ac:dyDescent="0.25">
      <c r="A51" t="s">
        <v>1353</v>
      </c>
      <c r="B51" s="101" t="s">
        <v>94</v>
      </c>
      <c r="C51" s="112" t="s">
        <v>95</v>
      </c>
      <c r="D51" s="108">
        <v>0</v>
      </c>
      <c r="E51" s="100">
        <v>74981834</v>
      </c>
      <c r="F51" s="110">
        <v>74981834</v>
      </c>
      <c r="G51" s="108">
        <v>0</v>
      </c>
      <c r="H51" s="100">
        <v>74981834</v>
      </c>
      <c r="I51" s="99">
        <v>0</v>
      </c>
      <c r="J51" s="100">
        <v>73682868</v>
      </c>
      <c r="K51" s="99">
        <v>98.27</v>
      </c>
      <c r="L51" s="99">
        <v>0</v>
      </c>
      <c r="M51" s="100">
        <v>73682868</v>
      </c>
      <c r="N51" s="102">
        <v>98.27</v>
      </c>
    </row>
    <row r="52" spans="1:14" ht="31.5" x14ac:dyDescent="0.25">
      <c r="A52" t="s">
        <v>1353</v>
      </c>
      <c r="B52" s="101" t="s">
        <v>96</v>
      </c>
      <c r="C52" s="112" t="s">
        <v>97</v>
      </c>
      <c r="D52" s="107">
        <v>1184500000</v>
      </c>
      <c r="E52" s="100">
        <v>-346185844</v>
      </c>
      <c r="F52" s="110">
        <v>838314156</v>
      </c>
      <c r="G52" s="108">
        <v>0</v>
      </c>
      <c r="H52" s="100">
        <v>838314156</v>
      </c>
      <c r="I52" s="100">
        <v>644600</v>
      </c>
      <c r="J52" s="100">
        <v>380932450</v>
      </c>
      <c r="K52" s="99">
        <v>45.44</v>
      </c>
      <c r="L52" s="100">
        <v>5050819</v>
      </c>
      <c r="M52" s="100">
        <v>36981663</v>
      </c>
      <c r="N52" s="102">
        <v>4.41</v>
      </c>
    </row>
    <row r="53" spans="1:14" x14ac:dyDescent="0.25">
      <c r="A53" t="s">
        <v>1353</v>
      </c>
      <c r="B53" s="101" t="s">
        <v>98</v>
      </c>
      <c r="C53" s="112" t="s">
        <v>99</v>
      </c>
      <c r="D53" s="107">
        <v>153500000</v>
      </c>
      <c r="E53" s="100">
        <v>22000000</v>
      </c>
      <c r="F53" s="110">
        <v>175500000</v>
      </c>
      <c r="G53" s="108">
        <v>0</v>
      </c>
      <c r="H53" s="100">
        <v>175500000</v>
      </c>
      <c r="I53" s="100">
        <v>107000000</v>
      </c>
      <c r="J53" s="100">
        <v>136657751</v>
      </c>
      <c r="K53" s="99">
        <v>77.87</v>
      </c>
      <c r="L53" s="100">
        <v>7850357</v>
      </c>
      <c r="M53" s="100">
        <v>29657751</v>
      </c>
      <c r="N53" s="102">
        <v>16.899999999999999</v>
      </c>
    </row>
    <row r="54" spans="1:14" x14ac:dyDescent="0.25">
      <c r="A54" t="s">
        <v>1353</v>
      </c>
      <c r="B54" s="101" t="s">
        <v>100</v>
      </c>
      <c r="C54" s="112" t="s">
        <v>101</v>
      </c>
      <c r="D54" s="107">
        <v>3000000000</v>
      </c>
      <c r="E54" s="100">
        <v>123000000</v>
      </c>
      <c r="F54" s="110">
        <v>3123000000</v>
      </c>
      <c r="G54" s="108">
        <v>0</v>
      </c>
      <c r="H54" s="100">
        <v>3123000000</v>
      </c>
      <c r="I54" s="100">
        <v>44135998</v>
      </c>
      <c r="J54" s="100">
        <v>3113436246</v>
      </c>
      <c r="K54" s="99">
        <v>99.69</v>
      </c>
      <c r="L54" s="100">
        <v>308202574</v>
      </c>
      <c r="M54" s="100">
        <v>2419442010</v>
      </c>
      <c r="N54" s="102">
        <v>77.47</v>
      </c>
    </row>
    <row r="55" spans="1:14" x14ac:dyDescent="0.25">
      <c r="A55" t="s">
        <v>1353</v>
      </c>
      <c r="B55" s="101" t="s">
        <v>102</v>
      </c>
      <c r="C55" s="112" t="s">
        <v>103</v>
      </c>
      <c r="D55" s="107">
        <v>3000000000</v>
      </c>
      <c r="E55" s="100">
        <v>123000000</v>
      </c>
      <c r="F55" s="110">
        <v>3123000000</v>
      </c>
      <c r="G55" s="108">
        <v>0</v>
      </c>
      <c r="H55" s="100">
        <v>3123000000</v>
      </c>
      <c r="I55" s="100">
        <v>44135998</v>
      </c>
      <c r="J55" s="100">
        <v>3113436246</v>
      </c>
      <c r="K55" s="99">
        <v>99.69</v>
      </c>
      <c r="L55" s="100">
        <v>308202574</v>
      </c>
      <c r="M55" s="100">
        <v>2419442010</v>
      </c>
      <c r="N55" s="102">
        <v>77.47</v>
      </c>
    </row>
    <row r="56" spans="1:14" x14ac:dyDescent="0.25">
      <c r="A56" t="s">
        <v>1353</v>
      </c>
      <c r="B56" s="101" t="s">
        <v>104</v>
      </c>
      <c r="C56" s="112" t="s">
        <v>105</v>
      </c>
      <c r="D56" s="107">
        <v>788000000</v>
      </c>
      <c r="E56" s="99">
        <v>0</v>
      </c>
      <c r="F56" s="110">
        <v>788000000</v>
      </c>
      <c r="G56" s="108">
        <v>0</v>
      </c>
      <c r="H56" s="100">
        <v>788000000</v>
      </c>
      <c r="I56" s="99">
        <v>0</v>
      </c>
      <c r="J56" s="100">
        <v>787940000</v>
      </c>
      <c r="K56" s="99">
        <v>99.99</v>
      </c>
      <c r="L56" s="100">
        <v>773079457</v>
      </c>
      <c r="M56" s="100">
        <v>773079457</v>
      </c>
      <c r="N56" s="102">
        <v>98.11</v>
      </c>
    </row>
    <row r="57" spans="1:14" x14ac:dyDescent="0.25">
      <c r="A57" t="s">
        <v>1353</v>
      </c>
      <c r="B57" s="101" t="s">
        <v>106</v>
      </c>
      <c r="C57" s="112" t="s">
        <v>107</v>
      </c>
      <c r="D57" s="107">
        <v>788000000</v>
      </c>
      <c r="E57" s="99">
        <v>0</v>
      </c>
      <c r="F57" s="110">
        <v>788000000</v>
      </c>
      <c r="G57" s="108">
        <v>0</v>
      </c>
      <c r="H57" s="100">
        <v>788000000</v>
      </c>
      <c r="I57" s="99">
        <v>0</v>
      </c>
      <c r="J57" s="100">
        <v>787940000</v>
      </c>
      <c r="K57" s="99">
        <v>99.99</v>
      </c>
      <c r="L57" s="100">
        <v>773079457</v>
      </c>
      <c r="M57" s="100">
        <v>773079457</v>
      </c>
      <c r="N57" s="102">
        <v>98.11</v>
      </c>
    </row>
    <row r="58" spans="1:14" x14ac:dyDescent="0.25">
      <c r="A58" t="s">
        <v>1353</v>
      </c>
      <c r="B58" s="101" t="s">
        <v>108</v>
      </c>
      <c r="C58" s="112" t="s">
        <v>109</v>
      </c>
      <c r="D58" s="107">
        <v>1031164000</v>
      </c>
      <c r="E58" s="99">
        <v>0</v>
      </c>
      <c r="F58" s="110">
        <v>1031164000</v>
      </c>
      <c r="G58" s="108">
        <v>0</v>
      </c>
      <c r="H58" s="100">
        <v>1031164000</v>
      </c>
      <c r="I58" s="99">
        <v>0</v>
      </c>
      <c r="J58" s="100">
        <v>1031164000</v>
      </c>
      <c r="K58" s="99">
        <v>100</v>
      </c>
      <c r="L58" s="100">
        <v>89771576</v>
      </c>
      <c r="M58" s="100">
        <v>857884550</v>
      </c>
      <c r="N58" s="102">
        <v>83.2</v>
      </c>
    </row>
    <row r="59" spans="1:14" x14ac:dyDescent="0.25">
      <c r="A59" t="s">
        <v>1353</v>
      </c>
      <c r="B59" s="101" t="s">
        <v>110</v>
      </c>
      <c r="C59" s="112" t="s">
        <v>111</v>
      </c>
      <c r="D59" s="107">
        <v>671508000</v>
      </c>
      <c r="E59" s="99">
        <v>0</v>
      </c>
      <c r="F59" s="110">
        <v>671508000</v>
      </c>
      <c r="G59" s="108">
        <v>0</v>
      </c>
      <c r="H59" s="100">
        <v>671508000</v>
      </c>
      <c r="I59" s="99">
        <v>0</v>
      </c>
      <c r="J59" s="100">
        <v>671508000</v>
      </c>
      <c r="K59" s="99">
        <v>100</v>
      </c>
      <c r="L59" s="100">
        <v>53268737</v>
      </c>
      <c r="M59" s="100">
        <v>579204427</v>
      </c>
      <c r="N59" s="102">
        <v>86.25</v>
      </c>
    </row>
    <row r="60" spans="1:14" x14ac:dyDescent="0.25">
      <c r="A60" t="s">
        <v>1353</v>
      </c>
      <c r="B60" s="101" t="s">
        <v>112</v>
      </c>
      <c r="C60" s="112" t="s">
        <v>113</v>
      </c>
      <c r="D60" s="107">
        <v>61464000</v>
      </c>
      <c r="E60" s="99">
        <v>0</v>
      </c>
      <c r="F60" s="110">
        <v>61464000</v>
      </c>
      <c r="G60" s="108">
        <v>0</v>
      </c>
      <c r="H60" s="100">
        <v>61464000</v>
      </c>
      <c r="I60" s="99">
        <v>0</v>
      </c>
      <c r="J60" s="100">
        <v>61464000</v>
      </c>
      <c r="K60" s="99">
        <v>100</v>
      </c>
      <c r="L60" s="99">
        <v>0</v>
      </c>
      <c r="M60" s="100">
        <v>61457471</v>
      </c>
      <c r="N60" s="102">
        <v>99.99</v>
      </c>
    </row>
    <row r="61" spans="1:14" x14ac:dyDescent="0.25">
      <c r="A61" t="s">
        <v>1353</v>
      </c>
      <c r="B61" s="101" t="s">
        <v>114</v>
      </c>
      <c r="C61" s="112" t="s">
        <v>115</v>
      </c>
      <c r="D61" s="107">
        <v>60932000</v>
      </c>
      <c r="E61" s="99">
        <v>0</v>
      </c>
      <c r="F61" s="110">
        <v>60932000</v>
      </c>
      <c r="G61" s="108">
        <v>0</v>
      </c>
      <c r="H61" s="100">
        <v>60932000</v>
      </c>
      <c r="I61" s="99">
        <v>0</v>
      </c>
      <c r="J61" s="100">
        <v>60932000</v>
      </c>
      <c r="K61" s="99">
        <v>100</v>
      </c>
      <c r="L61" s="100">
        <v>2120690</v>
      </c>
      <c r="M61" s="100">
        <v>38265471</v>
      </c>
      <c r="N61" s="102">
        <v>62.8</v>
      </c>
    </row>
    <row r="62" spans="1:14" x14ac:dyDescent="0.25">
      <c r="A62" t="s">
        <v>1353</v>
      </c>
      <c r="B62" s="101" t="s">
        <v>116</v>
      </c>
      <c r="C62" s="112" t="s">
        <v>117</v>
      </c>
      <c r="D62" s="107">
        <v>237260000</v>
      </c>
      <c r="E62" s="99">
        <v>0</v>
      </c>
      <c r="F62" s="110">
        <v>237260000</v>
      </c>
      <c r="G62" s="108">
        <v>0</v>
      </c>
      <c r="H62" s="100">
        <v>237260000</v>
      </c>
      <c r="I62" s="99">
        <v>0</v>
      </c>
      <c r="J62" s="100">
        <v>237260000</v>
      </c>
      <c r="K62" s="99">
        <v>100</v>
      </c>
      <c r="L62" s="100">
        <v>34382149</v>
      </c>
      <c r="M62" s="100">
        <v>178957181</v>
      </c>
      <c r="N62" s="102">
        <v>75.430000000000007</v>
      </c>
    </row>
    <row r="63" spans="1:14" x14ac:dyDescent="0.25">
      <c r="A63" t="s">
        <v>1353</v>
      </c>
      <c r="B63" s="101" t="s">
        <v>118</v>
      </c>
      <c r="C63" s="112" t="s">
        <v>119</v>
      </c>
      <c r="D63" s="107">
        <v>98000000</v>
      </c>
      <c r="E63" s="99">
        <v>0</v>
      </c>
      <c r="F63" s="110">
        <v>98000000</v>
      </c>
      <c r="G63" s="108">
        <v>0</v>
      </c>
      <c r="H63" s="100">
        <v>98000000</v>
      </c>
      <c r="I63" s="99">
        <v>0</v>
      </c>
      <c r="J63" s="100">
        <v>80892227</v>
      </c>
      <c r="K63" s="99">
        <v>82.54</v>
      </c>
      <c r="L63" s="100">
        <v>7550000</v>
      </c>
      <c r="M63" s="100">
        <v>17092227</v>
      </c>
      <c r="N63" s="102">
        <v>17.440000000000001</v>
      </c>
    </row>
    <row r="64" spans="1:14" x14ac:dyDescent="0.25">
      <c r="A64" t="s">
        <v>1353</v>
      </c>
      <c r="B64" s="101" t="s">
        <v>120</v>
      </c>
      <c r="C64" s="112" t="s">
        <v>121</v>
      </c>
      <c r="D64" s="107">
        <v>98000000</v>
      </c>
      <c r="E64" s="99">
        <v>0</v>
      </c>
      <c r="F64" s="110">
        <v>98000000</v>
      </c>
      <c r="G64" s="108">
        <v>0</v>
      </c>
      <c r="H64" s="100">
        <v>98000000</v>
      </c>
      <c r="I64" s="99">
        <v>0</v>
      </c>
      <c r="J64" s="100">
        <v>80892227</v>
      </c>
      <c r="K64" s="99">
        <v>82.54</v>
      </c>
      <c r="L64" s="100">
        <v>7550000</v>
      </c>
      <c r="M64" s="100">
        <v>17092227</v>
      </c>
      <c r="N64" s="102">
        <v>17.440000000000001</v>
      </c>
    </row>
    <row r="65" spans="1:14" x14ac:dyDescent="0.25">
      <c r="A65" t="s">
        <v>1353</v>
      </c>
      <c r="B65" s="101" t="s">
        <v>122</v>
      </c>
      <c r="C65" s="112" t="s">
        <v>123</v>
      </c>
      <c r="D65" s="107">
        <v>267800000</v>
      </c>
      <c r="E65" s="99">
        <v>0</v>
      </c>
      <c r="F65" s="110">
        <v>267800000</v>
      </c>
      <c r="G65" s="108">
        <v>0</v>
      </c>
      <c r="H65" s="100">
        <v>267800000</v>
      </c>
      <c r="I65" s="99">
        <v>0</v>
      </c>
      <c r="J65" s="100">
        <v>267800000</v>
      </c>
      <c r="K65" s="99">
        <v>100</v>
      </c>
      <c r="L65" s="100">
        <v>106600000</v>
      </c>
      <c r="M65" s="100">
        <v>165983587</v>
      </c>
      <c r="N65" s="102">
        <v>61.98</v>
      </c>
    </row>
    <row r="66" spans="1:14" x14ac:dyDescent="0.25">
      <c r="A66" t="s">
        <v>1353</v>
      </c>
      <c r="B66" s="101" t="s">
        <v>124</v>
      </c>
      <c r="C66" s="112" t="s">
        <v>125</v>
      </c>
      <c r="D66" s="107">
        <v>7200000</v>
      </c>
      <c r="E66" s="99">
        <v>0</v>
      </c>
      <c r="F66" s="110">
        <v>7200000</v>
      </c>
      <c r="G66" s="108">
        <v>0</v>
      </c>
      <c r="H66" s="100">
        <v>7200000</v>
      </c>
      <c r="I66" s="99">
        <v>0</v>
      </c>
      <c r="J66" s="100">
        <v>7200000</v>
      </c>
      <c r="K66" s="99">
        <v>100</v>
      </c>
      <c r="L66" s="100">
        <v>7200000</v>
      </c>
      <c r="M66" s="100">
        <v>7200000</v>
      </c>
      <c r="N66" s="102">
        <v>100</v>
      </c>
    </row>
    <row r="67" spans="1:14" x14ac:dyDescent="0.25">
      <c r="A67" t="s">
        <v>1353</v>
      </c>
      <c r="B67" s="101" t="s">
        <v>126</v>
      </c>
      <c r="C67" s="112" t="s">
        <v>127</v>
      </c>
      <c r="D67" s="107">
        <v>69000000</v>
      </c>
      <c r="E67" s="99">
        <v>0</v>
      </c>
      <c r="F67" s="110">
        <v>69000000</v>
      </c>
      <c r="G67" s="108">
        <v>0</v>
      </c>
      <c r="H67" s="100">
        <v>69000000</v>
      </c>
      <c r="I67" s="100">
        <v>30000000</v>
      </c>
      <c r="J67" s="100">
        <v>60918880</v>
      </c>
      <c r="K67" s="99">
        <v>88.29</v>
      </c>
      <c r="L67" s="99">
        <v>0</v>
      </c>
      <c r="M67" s="100">
        <v>15918880</v>
      </c>
      <c r="N67" s="102">
        <v>23.07</v>
      </c>
    </row>
    <row r="68" spans="1:14" x14ac:dyDescent="0.25">
      <c r="A68" t="s">
        <v>1353</v>
      </c>
      <c r="B68" s="101" t="s">
        <v>64</v>
      </c>
      <c r="C68" s="112" t="s">
        <v>65</v>
      </c>
      <c r="D68" s="107">
        <v>1509300000</v>
      </c>
      <c r="E68" s="100">
        <v>142125862</v>
      </c>
      <c r="F68" s="110">
        <v>1651425862</v>
      </c>
      <c r="G68" s="108">
        <v>0</v>
      </c>
      <c r="H68" s="100">
        <v>1651425862</v>
      </c>
      <c r="I68" s="100">
        <v>66352879</v>
      </c>
      <c r="J68" s="100">
        <v>1643818959</v>
      </c>
      <c r="K68" s="99">
        <v>99.54</v>
      </c>
      <c r="L68" s="100">
        <v>43669413</v>
      </c>
      <c r="M68" s="100">
        <v>1621135493</v>
      </c>
      <c r="N68" s="102">
        <v>98.17</v>
      </c>
    </row>
    <row r="69" spans="1:14" x14ac:dyDescent="0.25">
      <c r="A69" t="s">
        <v>1353</v>
      </c>
      <c r="B69" s="101" t="s">
        <v>66</v>
      </c>
      <c r="C69" s="112" t="s">
        <v>67</v>
      </c>
      <c r="D69" s="108">
        <v>0</v>
      </c>
      <c r="E69" s="100">
        <v>142125862</v>
      </c>
      <c r="F69" s="110">
        <v>142125862</v>
      </c>
      <c r="G69" s="108">
        <v>0</v>
      </c>
      <c r="H69" s="100">
        <v>142125862</v>
      </c>
      <c r="I69" s="100">
        <v>66185203</v>
      </c>
      <c r="J69" s="100">
        <v>142107055</v>
      </c>
      <c r="K69" s="99">
        <v>99.99</v>
      </c>
      <c r="L69" s="100">
        <v>43501737</v>
      </c>
      <c r="M69" s="100">
        <v>119423589</v>
      </c>
      <c r="N69" s="102">
        <v>84.03</v>
      </c>
    </row>
    <row r="70" spans="1:14" x14ac:dyDescent="0.25">
      <c r="A70" t="s">
        <v>1353</v>
      </c>
      <c r="B70" s="101" t="s">
        <v>68</v>
      </c>
      <c r="C70" s="112" t="s">
        <v>69</v>
      </c>
      <c r="D70" s="108">
        <v>0</v>
      </c>
      <c r="E70" s="100">
        <v>142125862</v>
      </c>
      <c r="F70" s="110">
        <v>142125862</v>
      </c>
      <c r="G70" s="108">
        <v>0</v>
      </c>
      <c r="H70" s="100">
        <v>142125862</v>
      </c>
      <c r="I70" s="100">
        <v>66185203</v>
      </c>
      <c r="J70" s="100">
        <v>142107055</v>
      </c>
      <c r="K70" s="99">
        <v>99.99</v>
      </c>
      <c r="L70" s="100">
        <v>43501737</v>
      </c>
      <c r="M70" s="100">
        <v>119423589</v>
      </c>
      <c r="N70" s="102">
        <v>84.03</v>
      </c>
    </row>
    <row r="71" spans="1:14" ht="31.5" x14ac:dyDescent="0.25">
      <c r="A71" t="s">
        <v>1353</v>
      </c>
      <c r="B71" s="101" t="s">
        <v>130</v>
      </c>
      <c r="C71" s="112" t="s">
        <v>595</v>
      </c>
      <c r="D71" s="107">
        <v>9300000</v>
      </c>
      <c r="E71" s="99">
        <v>0</v>
      </c>
      <c r="F71" s="110">
        <v>9300000</v>
      </c>
      <c r="G71" s="108">
        <v>0</v>
      </c>
      <c r="H71" s="100">
        <v>9300000</v>
      </c>
      <c r="I71" s="100">
        <v>167676</v>
      </c>
      <c r="J71" s="100">
        <v>1712132</v>
      </c>
      <c r="K71" s="99">
        <v>18.41</v>
      </c>
      <c r="L71" s="100">
        <v>167676</v>
      </c>
      <c r="M71" s="100">
        <v>1712132</v>
      </c>
      <c r="N71" s="102">
        <v>18.41</v>
      </c>
    </row>
    <row r="72" spans="1:14" x14ac:dyDescent="0.25">
      <c r="A72" t="s">
        <v>1353</v>
      </c>
      <c r="B72" s="101" t="s">
        <v>537</v>
      </c>
      <c r="C72" s="112" t="s">
        <v>538</v>
      </c>
      <c r="D72" s="107">
        <v>1500000000</v>
      </c>
      <c r="E72" s="99">
        <v>0</v>
      </c>
      <c r="F72" s="110">
        <v>1500000000</v>
      </c>
      <c r="G72" s="108">
        <v>0</v>
      </c>
      <c r="H72" s="100">
        <v>1500000000</v>
      </c>
      <c r="I72" s="99">
        <v>0</v>
      </c>
      <c r="J72" s="100">
        <v>1499999772</v>
      </c>
      <c r="K72" s="99">
        <v>100</v>
      </c>
      <c r="L72" s="99">
        <v>0</v>
      </c>
      <c r="M72" s="100">
        <v>1499999772</v>
      </c>
      <c r="N72" s="102">
        <v>100</v>
      </c>
    </row>
    <row r="73" spans="1:14" x14ac:dyDescent="0.25">
      <c r="A73" t="s">
        <v>1353</v>
      </c>
      <c r="B73" s="101" t="s">
        <v>133</v>
      </c>
      <c r="C73" s="112" t="s">
        <v>134</v>
      </c>
      <c r="D73" s="107">
        <v>68940694000</v>
      </c>
      <c r="E73" s="100">
        <v>-1500000000</v>
      </c>
      <c r="F73" s="110">
        <v>67440694000</v>
      </c>
      <c r="G73" s="108">
        <v>0</v>
      </c>
      <c r="H73" s="100">
        <v>67440694000</v>
      </c>
      <c r="I73" s="100">
        <v>14322562632</v>
      </c>
      <c r="J73" s="100">
        <v>52090991794</v>
      </c>
      <c r="K73" s="99">
        <v>77.239999999999995</v>
      </c>
      <c r="L73" s="100">
        <v>7012606498</v>
      </c>
      <c r="M73" s="100">
        <v>29759528831.959999</v>
      </c>
      <c r="N73" s="102">
        <v>44.13</v>
      </c>
    </row>
    <row r="74" spans="1:14" x14ac:dyDescent="0.25">
      <c r="A74" t="s">
        <v>1353</v>
      </c>
      <c r="B74" s="101" t="s">
        <v>135</v>
      </c>
      <c r="C74" s="112" t="s">
        <v>136</v>
      </c>
      <c r="D74" s="107">
        <v>62812899000</v>
      </c>
      <c r="E74" s="100">
        <v>-1500000000</v>
      </c>
      <c r="F74" s="110">
        <v>61312899000</v>
      </c>
      <c r="G74" s="108">
        <v>0</v>
      </c>
      <c r="H74" s="100">
        <v>61312899000</v>
      </c>
      <c r="I74" s="100">
        <v>13132707828</v>
      </c>
      <c r="J74" s="100">
        <v>46222400917</v>
      </c>
      <c r="K74" s="99">
        <v>75.39</v>
      </c>
      <c r="L74" s="100">
        <v>5799654853</v>
      </c>
      <c r="M74" s="100">
        <v>23890937954.959999</v>
      </c>
      <c r="N74" s="102">
        <v>38.97</v>
      </c>
    </row>
    <row r="75" spans="1:14" x14ac:dyDescent="0.25">
      <c r="A75" t="s">
        <v>1353</v>
      </c>
      <c r="B75" s="101" t="s">
        <v>137</v>
      </c>
      <c r="C75" s="112" t="s">
        <v>138</v>
      </c>
      <c r="D75" s="107">
        <v>62812899000</v>
      </c>
      <c r="E75" s="100">
        <v>-1500000000</v>
      </c>
      <c r="F75" s="110">
        <v>61312899000</v>
      </c>
      <c r="G75" s="108">
        <v>0</v>
      </c>
      <c r="H75" s="100">
        <v>61312899000</v>
      </c>
      <c r="I75" s="100">
        <v>13132707828</v>
      </c>
      <c r="J75" s="100">
        <v>46222400917</v>
      </c>
      <c r="K75" s="99">
        <v>75.39</v>
      </c>
      <c r="L75" s="100">
        <v>5799654853</v>
      </c>
      <c r="M75" s="100">
        <v>23890937954.959999</v>
      </c>
      <c r="N75" s="102">
        <v>38.97</v>
      </c>
    </row>
    <row r="76" spans="1:14" ht="47.25" x14ac:dyDescent="0.25">
      <c r="A76" t="s">
        <v>1353</v>
      </c>
      <c r="B76" s="101" t="s">
        <v>306</v>
      </c>
      <c r="C76" s="112" t="s">
        <v>957</v>
      </c>
      <c r="D76" s="107">
        <v>39047062000</v>
      </c>
      <c r="E76" s="100">
        <v>-1705000000</v>
      </c>
      <c r="F76" s="110">
        <v>37342062000</v>
      </c>
      <c r="G76" s="108">
        <v>0</v>
      </c>
      <c r="H76" s="100">
        <v>37342062000</v>
      </c>
      <c r="I76" s="100">
        <v>11114239136</v>
      </c>
      <c r="J76" s="100">
        <v>28195690431</v>
      </c>
      <c r="K76" s="99">
        <v>75.510000000000005</v>
      </c>
      <c r="L76" s="100">
        <v>2494688324</v>
      </c>
      <c r="M76" s="100">
        <v>12358295441.959999</v>
      </c>
      <c r="N76" s="102">
        <v>33.090000000000003</v>
      </c>
    </row>
    <row r="77" spans="1:14" x14ac:dyDescent="0.25">
      <c r="A77" t="s">
        <v>1353</v>
      </c>
      <c r="B77" s="101" t="s">
        <v>519</v>
      </c>
      <c r="C77" s="112" t="s">
        <v>520</v>
      </c>
      <c r="D77" s="107">
        <v>39047062000</v>
      </c>
      <c r="E77" s="100">
        <v>-1705000000</v>
      </c>
      <c r="F77" s="110">
        <v>37342062000</v>
      </c>
      <c r="G77" s="108">
        <v>0</v>
      </c>
      <c r="H77" s="100">
        <v>37342062000</v>
      </c>
      <c r="I77" s="100">
        <v>11114239136</v>
      </c>
      <c r="J77" s="100">
        <v>28195690431</v>
      </c>
      <c r="K77" s="99">
        <v>75.510000000000005</v>
      </c>
      <c r="L77" s="100">
        <v>2494688324</v>
      </c>
      <c r="M77" s="100">
        <v>12358295441.959999</v>
      </c>
      <c r="N77" s="102">
        <v>33.090000000000003</v>
      </c>
    </row>
    <row r="78" spans="1:14" ht="31.5" x14ac:dyDescent="0.25">
      <c r="A78" t="s">
        <v>1353</v>
      </c>
      <c r="B78" s="101" t="s">
        <v>539</v>
      </c>
      <c r="C78" s="112" t="s">
        <v>1180</v>
      </c>
      <c r="D78" s="107">
        <v>24961062000</v>
      </c>
      <c r="E78" s="100">
        <v>-1500000000</v>
      </c>
      <c r="F78" s="110">
        <v>23461062000</v>
      </c>
      <c r="G78" s="108">
        <v>0</v>
      </c>
      <c r="H78" s="100">
        <v>23461062000</v>
      </c>
      <c r="I78" s="100">
        <v>5800959286</v>
      </c>
      <c r="J78" s="100">
        <v>15372199531</v>
      </c>
      <c r="K78" s="99">
        <v>65.52</v>
      </c>
      <c r="L78" s="100">
        <v>959283110</v>
      </c>
      <c r="M78" s="100">
        <v>6653692529.96</v>
      </c>
      <c r="N78" s="102">
        <v>28.36</v>
      </c>
    </row>
    <row r="79" spans="1:14" ht="47.25" x14ac:dyDescent="0.25">
      <c r="A79" t="s">
        <v>1353</v>
      </c>
      <c r="B79" s="101" t="s">
        <v>540</v>
      </c>
      <c r="C79" s="112" t="s">
        <v>1181</v>
      </c>
      <c r="D79" s="107">
        <v>1500000000</v>
      </c>
      <c r="E79" s="99">
        <v>0</v>
      </c>
      <c r="F79" s="110">
        <v>1500000000</v>
      </c>
      <c r="G79" s="108">
        <v>0</v>
      </c>
      <c r="H79" s="100">
        <v>1500000000</v>
      </c>
      <c r="I79" s="100">
        <v>189666400</v>
      </c>
      <c r="J79" s="100">
        <v>1363234828</v>
      </c>
      <c r="K79" s="99">
        <v>90.88</v>
      </c>
      <c r="L79" s="100">
        <v>274297157</v>
      </c>
      <c r="M79" s="100">
        <v>856706468.96000004</v>
      </c>
      <c r="N79" s="102">
        <v>57.11</v>
      </c>
    </row>
    <row r="80" spans="1:14" ht="47.25" x14ac:dyDescent="0.25">
      <c r="A80" t="s">
        <v>1353</v>
      </c>
      <c r="B80" s="101" t="s">
        <v>541</v>
      </c>
      <c r="C80" s="112" t="s">
        <v>1182</v>
      </c>
      <c r="D80" s="107">
        <v>16689062000</v>
      </c>
      <c r="E80" s="100">
        <v>-1650000000</v>
      </c>
      <c r="F80" s="110">
        <v>15039062000</v>
      </c>
      <c r="G80" s="108">
        <v>0</v>
      </c>
      <c r="H80" s="100">
        <v>15039062000</v>
      </c>
      <c r="I80" s="100">
        <v>4563950316</v>
      </c>
      <c r="J80" s="100">
        <v>11348138761</v>
      </c>
      <c r="K80" s="99">
        <v>75.459999999999994</v>
      </c>
      <c r="L80" s="100">
        <v>587405205</v>
      </c>
      <c r="M80" s="100">
        <v>5548009673</v>
      </c>
      <c r="N80" s="102">
        <v>36.89</v>
      </c>
    </row>
    <row r="81" spans="1:14" ht="47.25" x14ac:dyDescent="0.25">
      <c r="A81" t="s">
        <v>1353</v>
      </c>
      <c r="B81" s="101" t="s">
        <v>542</v>
      </c>
      <c r="C81" s="112" t="s">
        <v>1183</v>
      </c>
      <c r="D81" s="107">
        <v>700000000</v>
      </c>
      <c r="E81" s="99">
        <v>0</v>
      </c>
      <c r="F81" s="110">
        <v>700000000</v>
      </c>
      <c r="G81" s="108">
        <v>0</v>
      </c>
      <c r="H81" s="100">
        <v>700000000</v>
      </c>
      <c r="I81" s="100">
        <v>654900002</v>
      </c>
      <c r="J81" s="100">
        <v>699991202</v>
      </c>
      <c r="K81" s="99">
        <v>100</v>
      </c>
      <c r="L81" s="100">
        <v>19289013</v>
      </c>
      <c r="M81" s="100">
        <v>19289013</v>
      </c>
      <c r="N81" s="102">
        <v>2.76</v>
      </c>
    </row>
    <row r="82" spans="1:14" ht="47.25" x14ac:dyDescent="0.25">
      <c r="A82" t="s">
        <v>1353</v>
      </c>
      <c r="B82" s="101" t="s">
        <v>543</v>
      </c>
      <c r="C82" s="112" t="s">
        <v>1184</v>
      </c>
      <c r="D82" s="108">
        <v>0</v>
      </c>
      <c r="E82" s="100">
        <v>150000000</v>
      </c>
      <c r="F82" s="110">
        <v>150000000</v>
      </c>
      <c r="G82" s="108">
        <v>0</v>
      </c>
      <c r="H82" s="100">
        <v>150000000</v>
      </c>
      <c r="I82" s="99">
        <v>0</v>
      </c>
      <c r="J82" s="100">
        <v>148397200</v>
      </c>
      <c r="K82" s="99">
        <v>98.93</v>
      </c>
      <c r="L82" s="100">
        <v>26050640</v>
      </c>
      <c r="M82" s="100">
        <v>78571547</v>
      </c>
      <c r="N82" s="102">
        <v>52.38</v>
      </c>
    </row>
    <row r="83" spans="1:14" ht="47.25" x14ac:dyDescent="0.25">
      <c r="A83" t="s">
        <v>1353</v>
      </c>
      <c r="B83" s="101" t="s">
        <v>544</v>
      </c>
      <c r="C83" s="112" t="s">
        <v>1185</v>
      </c>
      <c r="D83" s="107">
        <v>6072000000</v>
      </c>
      <c r="E83" s="99">
        <v>0</v>
      </c>
      <c r="F83" s="110">
        <v>6072000000</v>
      </c>
      <c r="G83" s="108">
        <v>0</v>
      </c>
      <c r="H83" s="100">
        <v>6072000000</v>
      </c>
      <c r="I83" s="100">
        <v>392442568</v>
      </c>
      <c r="J83" s="100">
        <v>1812437540</v>
      </c>
      <c r="K83" s="99">
        <v>29.85</v>
      </c>
      <c r="L83" s="100">
        <v>52241095</v>
      </c>
      <c r="M83" s="100">
        <v>151115828</v>
      </c>
      <c r="N83" s="102">
        <v>2.4900000000000002</v>
      </c>
    </row>
    <row r="84" spans="1:14" ht="31.5" x14ac:dyDescent="0.25">
      <c r="A84" t="s">
        <v>1353</v>
      </c>
      <c r="B84" s="101" t="s">
        <v>545</v>
      </c>
      <c r="C84" s="112" t="s">
        <v>1186</v>
      </c>
      <c r="D84" s="107">
        <v>2576000000</v>
      </c>
      <c r="E84" s="99">
        <v>0</v>
      </c>
      <c r="F84" s="110">
        <v>2576000000</v>
      </c>
      <c r="G84" s="108">
        <v>0</v>
      </c>
      <c r="H84" s="100">
        <v>2576000000</v>
      </c>
      <c r="I84" s="100">
        <v>190332219</v>
      </c>
      <c r="J84" s="100">
        <v>2176000000</v>
      </c>
      <c r="K84" s="99">
        <v>84.47</v>
      </c>
      <c r="L84" s="100">
        <v>553991269</v>
      </c>
      <c r="M84" s="100">
        <v>1366285107</v>
      </c>
      <c r="N84" s="102">
        <v>53.04</v>
      </c>
    </row>
    <row r="85" spans="1:14" ht="31.5" x14ac:dyDescent="0.25">
      <c r="A85" t="s">
        <v>1353</v>
      </c>
      <c r="B85" s="101" t="s">
        <v>546</v>
      </c>
      <c r="C85" s="112" t="s">
        <v>1187</v>
      </c>
      <c r="D85" s="107">
        <v>2576000000</v>
      </c>
      <c r="E85" s="99">
        <v>0</v>
      </c>
      <c r="F85" s="110">
        <v>2576000000</v>
      </c>
      <c r="G85" s="108">
        <v>0</v>
      </c>
      <c r="H85" s="100">
        <v>2576000000</v>
      </c>
      <c r="I85" s="100">
        <v>190332219</v>
      </c>
      <c r="J85" s="100">
        <v>2176000000</v>
      </c>
      <c r="K85" s="99">
        <v>84.47</v>
      </c>
      <c r="L85" s="100">
        <v>553991269</v>
      </c>
      <c r="M85" s="100">
        <v>1366285107</v>
      </c>
      <c r="N85" s="102">
        <v>53.04</v>
      </c>
    </row>
    <row r="86" spans="1:14" ht="47.25" x14ac:dyDescent="0.25">
      <c r="A86" t="s">
        <v>1353</v>
      </c>
      <c r="B86" s="101" t="s">
        <v>547</v>
      </c>
      <c r="C86" s="112" t="s">
        <v>1188</v>
      </c>
      <c r="D86" s="107">
        <v>3510000000</v>
      </c>
      <c r="E86" s="99">
        <v>0</v>
      </c>
      <c r="F86" s="110">
        <v>3510000000</v>
      </c>
      <c r="G86" s="108">
        <v>0</v>
      </c>
      <c r="H86" s="100">
        <v>3510000000</v>
      </c>
      <c r="I86" s="100">
        <v>2052336975</v>
      </c>
      <c r="J86" s="100">
        <v>3278171638</v>
      </c>
      <c r="K86" s="99">
        <v>93.4</v>
      </c>
      <c r="L86" s="100">
        <v>176398099</v>
      </c>
      <c r="M86" s="100">
        <v>756834606</v>
      </c>
      <c r="N86" s="102">
        <v>21.56</v>
      </c>
    </row>
    <row r="87" spans="1:14" ht="47.25" x14ac:dyDescent="0.25">
      <c r="A87" t="s">
        <v>1353</v>
      </c>
      <c r="B87" s="101" t="s">
        <v>548</v>
      </c>
      <c r="C87" s="112" t="s">
        <v>1189</v>
      </c>
      <c r="D87" s="107">
        <v>3510000000</v>
      </c>
      <c r="E87" s="99">
        <v>0</v>
      </c>
      <c r="F87" s="110">
        <v>3510000000</v>
      </c>
      <c r="G87" s="108">
        <v>0</v>
      </c>
      <c r="H87" s="100">
        <v>3510000000</v>
      </c>
      <c r="I87" s="100">
        <v>2052336975</v>
      </c>
      <c r="J87" s="100">
        <v>3278171638</v>
      </c>
      <c r="K87" s="99">
        <v>93.4</v>
      </c>
      <c r="L87" s="100">
        <v>176398099</v>
      </c>
      <c r="M87" s="100">
        <v>756834606</v>
      </c>
      <c r="N87" s="102">
        <v>21.56</v>
      </c>
    </row>
    <row r="88" spans="1:14" ht="47.25" x14ac:dyDescent="0.25">
      <c r="A88" t="s">
        <v>1353</v>
      </c>
      <c r="B88" s="101" t="s">
        <v>549</v>
      </c>
      <c r="C88" s="112" t="s">
        <v>1190</v>
      </c>
      <c r="D88" s="107">
        <v>8000000000</v>
      </c>
      <c r="E88" s="100">
        <v>-205000000</v>
      </c>
      <c r="F88" s="110">
        <v>7795000000</v>
      </c>
      <c r="G88" s="108">
        <v>0</v>
      </c>
      <c r="H88" s="100">
        <v>7795000000</v>
      </c>
      <c r="I88" s="100">
        <v>3070610656</v>
      </c>
      <c r="J88" s="100">
        <v>7369319262</v>
      </c>
      <c r="K88" s="99">
        <v>94.54</v>
      </c>
      <c r="L88" s="100">
        <v>805015846</v>
      </c>
      <c r="M88" s="100">
        <v>3581483199</v>
      </c>
      <c r="N88" s="102">
        <v>45.95</v>
      </c>
    </row>
    <row r="89" spans="1:14" ht="47.25" x14ac:dyDescent="0.25">
      <c r="A89" t="s">
        <v>1353</v>
      </c>
      <c r="B89" s="101" t="s">
        <v>550</v>
      </c>
      <c r="C89" s="112" t="s">
        <v>1191</v>
      </c>
      <c r="D89" s="107">
        <v>8000000000</v>
      </c>
      <c r="E89" s="100">
        <v>-205000000</v>
      </c>
      <c r="F89" s="110">
        <v>7795000000</v>
      </c>
      <c r="G89" s="108">
        <v>0</v>
      </c>
      <c r="H89" s="100">
        <v>7795000000</v>
      </c>
      <c r="I89" s="100">
        <v>3070610656</v>
      </c>
      <c r="J89" s="100">
        <v>7369319262</v>
      </c>
      <c r="K89" s="99">
        <v>94.54</v>
      </c>
      <c r="L89" s="100">
        <v>805015846</v>
      </c>
      <c r="M89" s="100">
        <v>3581483199</v>
      </c>
      <c r="N89" s="102">
        <v>45.95</v>
      </c>
    </row>
    <row r="90" spans="1:14" ht="31.5" x14ac:dyDescent="0.25">
      <c r="A90" t="s">
        <v>1353</v>
      </c>
      <c r="B90" s="101" t="s">
        <v>139</v>
      </c>
      <c r="C90" s="112" t="s">
        <v>960</v>
      </c>
      <c r="D90" s="107">
        <v>23765837000</v>
      </c>
      <c r="E90" s="100">
        <v>205000000</v>
      </c>
      <c r="F90" s="110">
        <v>23970837000</v>
      </c>
      <c r="G90" s="108">
        <v>0</v>
      </c>
      <c r="H90" s="100">
        <v>23970837000</v>
      </c>
      <c r="I90" s="100">
        <v>2018468692</v>
      </c>
      <c r="J90" s="100">
        <v>18026710486</v>
      </c>
      <c r="K90" s="99">
        <v>75.2</v>
      </c>
      <c r="L90" s="100">
        <v>3304966529</v>
      </c>
      <c r="M90" s="100">
        <v>11532642513</v>
      </c>
      <c r="N90" s="102">
        <v>48.11</v>
      </c>
    </row>
    <row r="91" spans="1:14" ht="47.25" x14ac:dyDescent="0.25">
      <c r="A91" t="s">
        <v>1353</v>
      </c>
      <c r="B91" s="101" t="s">
        <v>140</v>
      </c>
      <c r="C91" s="112" t="s">
        <v>1001</v>
      </c>
      <c r="D91" s="107">
        <v>195000000</v>
      </c>
      <c r="E91" s="99">
        <v>0</v>
      </c>
      <c r="F91" s="110">
        <v>195000000</v>
      </c>
      <c r="G91" s="108">
        <v>0</v>
      </c>
      <c r="H91" s="100">
        <v>195000000</v>
      </c>
      <c r="I91" s="100">
        <v>16631838</v>
      </c>
      <c r="J91" s="100">
        <v>185631835</v>
      </c>
      <c r="K91" s="99">
        <v>95.2</v>
      </c>
      <c r="L91" s="100">
        <v>11989887</v>
      </c>
      <c r="M91" s="100">
        <v>128948473</v>
      </c>
      <c r="N91" s="102">
        <v>66.13</v>
      </c>
    </row>
    <row r="92" spans="1:14" ht="31.5" x14ac:dyDescent="0.25">
      <c r="A92" t="s">
        <v>1353</v>
      </c>
      <c r="B92" s="101" t="s">
        <v>551</v>
      </c>
      <c r="C92" s="112" t="s">
        <v>1192</v>
      </c>
      <c r="D92" s="107">
        <v>195000000</v>
      </c>
      <c r="E92" s="99">
        <v>0</v>
      </c>
      <c r="F92" s="110">
        <v>195000000</v>
      </c>
      <c r="G92" s="108">
        <v>0</v>
      </c>
      <c r="H92" s="100">
        <v>195000000</v>
      </c>
      <c r="I92" s="100">
        <v>16631838</v>
      </c>
      <c r="J92" s="100">
        <v>185631835</v>
      </c>
      <c r="K92" s="99">
        <v>95.2</v>
      </c>
      <c r="L92" s="100">
        <v>11989887</v>
      </c>
      <c r="M92" s="100">
        <v>128948473</v>
      </c>
      <c r="N92" s="102">
        <v>66.13</v>
      </c>
    </row>
    <row r="93" spans="1:14" ht="31.5" x14ac:dyDescent="0.25">
      <c r="A93" t="s">
        <v>1353</v>
      </c>
      <c r="B93" s="101" t="s">
        <v>552</v>
      </c>
      <c r="C93" s="112" t="s">
        <v>1193</v>
      </c>
      <c r="D93" s="107">
        <v>195000000</v>
      </c>
      <c r="E93" s="99">
        <v>0</v>
      </c>
      <c r="F93" s="110">
        <v>195000000</v>
      </c>
      <c r="G93" s="108">
        <v>0</v>
      </c>
      <c r="H93" s="100">
        <v>195000000</v>
      </c>
      <c r="I93" s="100">
        <v>16631838</v>
      </c>
      <c r="J93" s="100">
        <v>185631835</v>
      </c>
      <c r="K93" s="99">
        <v>95.2</v>
      </c>
      <c r="L93" s="100">
        <v>11989887</v>
      </c>
      <c r="M93" s="100">
        <v>128948473</v>
      </c>
      <c r="N93" s="102">
        <v>66.13</v>
      </c>
    </row>
    <row r="94" spans="1:14" ht="47.25" x14ac:dyDescent="0.25">
      <c r="A94" t="s">
        <v>1353</v>
      </c>
      <c r="B94" s="101" t="s">
        <v>149</v>
      </c>
      <c r="C94" s="112" t="s">
        <v>712</v>
      </c>
      <c r="D94" s="107">
        <v>23570837000</v>
      </c>
      <c r="E94" s="100">
        <v>205000000</v>
      </c>
      <c r="F94" s="110">
        <v>23775837000</v>
      </c>
      <c r="G94" s="108">
        <v>0</v>
      </c>
      <c r="H94" s="100">
        <v>23775837000</v>
      </c>
      <c r="I94" s="100">
        <v>2001836854</v>
      </c>
      <c r="J94" s="100">
        <v>17841078651</v>
      </c>
      <c r="K94" s="99">
        <v>75.040000000000006</v>
      </c>
      <c r="L94" s="100">
        <v>3292976642</v>
      </c>
      <c r="M94" s="100">
        <v>11403694040</v>
      </c>
      <c r="N94" s="102">
        <v>47.96</v>
      </c>
    </row>
    <row r="95" spans="1:14" x14ac:dyDescent="0.25">
      <c r="A95" t="s">
        <v>1353</v>
      </c>
      <c r="B95" s="101" t="s">
        <v>553</v>
      </c>
      <c r="C95" s="112" t="s">
        <v>293</v>
      </c>
      <c r="D95" s="107">
        <v>23570837000</v>
      </c>
      <c r="E95" s="100">
        <v>205000000</v>
      </c>
      <c r="F95" s="110">
        <v>23775837000</v>
      </c>
      <c r="G95" s="108">
        <v>0</v>
      </c>
      <c r="H95" s="100">
        <v>23775837000</v>
      </c>
      <c r="I95" s="100">
        <v>2001836854</v>
      </c>
      <c r="J95" s="100">
        <v>17841078651</v>
      </c>
      <c r="K95" s="99">
        <v>75.040000000000006</v>
      </c>
      <c r="L95" s="100">
        <v>3292976642</v>
      </c>
      <c r="M95" s="100">
        <v>11403694040</v>
      </c>
      <c r="N95" s="102">
        <v>47.96</v>
      </c>
    </row>
    <row r="96" spans="1:14" x14ac:dyDescent="0.25">
      <c r="A96" t="s">
        <v>1353</v>
      </c>
      <c r="B96" s="101" t="s">
        <v>554</v>
      </c>
      <c r="C96" s="112" t="s">
        <v>255</v>
      </c>
      <c r="D96" s="107">
        <v>14592943000</v>
      </c>
      <c r="E96" s="100">
        <v>3981985277</v>
      </c>
      <c r="F96" s="110">
        <v>18574928277</v>
      </c>
      <c r="G96" s="108">
        <v>0</v>
      </c>
      <c r="H96" s="100">
        <v>18574928277</v>
      </c>
      <c r="I96" s="100">
        <v>1925725836</v>
      </c>
      <c r="J96" s="100">
        <v>17235294881</v>
      </c>
      <c r="K96" s="99">
        <v>92.79</v>
      </c>
      <c r="L96" s="100">
        <v>3191425155</v>
      </c>
      <c r="M96" s="100">
        <v>10803167747</v>
      </c>
      <c r="N96" s="102">
        <v>58.16</v>
      </c>
    </row>
    <row r="97" spans="1:14" x14ac:dyDescent="0.25">
      <c r="A97" t="s">
        <v>1353</v>
      </c>
      <c r="B97" s="101" t="s">
        <v>555</v>
      </c>
      <c r="C97" s="112" t="s">
        <v>556</v>
      </c>
      <c r="D97" s="107">
        <v>8977894000</v>
      </c>
      <c r="E97" s="100">
        <v>-3776985277</v>
      </c>
      <c r="F97" s="110">
        <v>5200908723</v>
      </c>
      <c r="G97" s="108">
        <v>0</v>
      </c>
      <c r="H97" s="100">
        <v>5200908723</v>
      </c>
      <c r="I97" s="100">
        <v>76111018</v>
      </c>
      <c r="J97" s="100">
        <v>605783770</v>
      </c>
      <c r="K97" s="99">
        <v>11.65</v>
      </c>
      <c r="L97" s="100">
        <v>101551487</v>
      </c>
      <c r="M97" s="100">
        <v>600526293</v>
      </c>
      <c r="N97" s="102">
        <v>11.55</v>
      </c>
    </row>
    <row r="98" spans="1:14" ht="16.5" thickBot="1" x14ac:dyDescent="0.3">
      <c r="A98" t="s">
        <v>1353</v>
      </c>
      <c r="B98" s="103" t="s">
        <v>212</v>
      </c>
      <c r="C98" s="113" t="s">
        <v>132</v>
      </c>
      <c r="D98" s="153">
        <v>6127795000</v>
      </c>
      <c r="E98" s="104">
        <v>0</v>
      </c>
      <c r="F98" s="111">
        <v>6127795000</v>
      </c>
      <c r="G98" s="109">
        <v>0</v>
      </c>
      <c r="H98" s="105">
        <v>6127795000</v>
      </c>
      <c r="I98" s="105">
        <v>1189854804</v>
      </c>
      <c r="J98" s="105">
        <v>5868590877</v>
      </c>
      <c r="K98" s="104">
        <v>95.77</v>
      </c>
      <c r="L98" s="105">
        <v>1212951645</v>
      </c>
      <c r="M98" s="105">
        <v>5868590877</v>
      </c>
      <c r="N98" s="106">
        <v>95.77</v>
      </c>
    </row>
    <row r="99" spans="1:14" x14ac:dyDescent="0.25">
      <c r="C99" s="98" t="s">
        <v>963</v>
      </c>
    </row>
    <row r="100" spans="1:14" x14ac:dyDescent="0.25">
      <c r="C100" s="98" t="s">
        <v>963</v>
      </c>
    </row>
    <row r="101" spans="1:14" x14ac:dyDescent="0.25">
      <c r="C101" s="98" t="s">
        <v>963</v>
      </c>
    </row>
    <row r="102" spans="1:14" x14ac:dyDescent="0.25">
      <c r="C102" s="98" t="s">
        <v>963</v>
      </c>
    </row>
    <row r="103" spans="1:14" x14ac:dyDescent="0.25">
      <c r="C103" s="98" t="s">
        <v>963</v>
      </c>
    </row>
    <row r="104" spans="1:14" x14ac:dyDescent="0.25">
      <c r="C104" s="98" t="s">
        <v>963</v>
      </c>
    </row>
    <row r="105" spans="1:14" x14ac:dyDescent="0.25">
      <c r="C105" s="98" t="s">
        <v>963</v>
      </c>
    </row>
    <row r="106" spans="1:14" x14ac:dyDescent="0.25">
      <c r="C106" s="98" t="s">
        <v>963</v>
      </c>
    </row>
    <row r="107" spans="1:14" x14ac:dyDescent="0.25">
      <c r="C107" s="98" t="s">
        <v>963</v>
      </c>
    </row>
    <row r="108" spans="1:14" x14ac:dyDescent="0.25">
      <c r="C108" s="98" t="s">
        <v>963</v>
      </c>
    </row>
    <row r="109" spans="1:14" x14ac:dyDescent="0.25">
      <c r="C109" s="98" t="s">
        <v>963</v>
      </c>
    </row>
    <row r="110" spans="1:14" x14ac:dyDescent="0.25">
      <c r="C110" s="98" t="s">
        <v>963</v>
      </c>
    </row>
    <row r="111" spans="1:14" x14ac:dyDescent="0.25">
      <c r="C111" s="98" t="s">
        <v>963</v>
      </c>
    </row>
    <row r="112" spans="1:14" x14ac:dyDescent="0.25">
      <c r="C112" s="98" t="s">
        <v>963</v>
      </c>
    </row>
    <row r="113" spans="3:3" x14ac:dyDescent="0.25">
      <c r="C113" s="98" t="s">
        <v>963</v>
      </c>
    </row>
    <row r="114" spans="3:3" x14ac:dyDescent="0.25">
      <c r="C114" s="98" t="s">
        <v>963</v>
      </c>
    </row>
    <row r="115" spans="3:3" x14ac:dyDescent="0.25">
      <c r="C115" s="98" t="s">
        <v>963</v>
      </c>
    </row>
    <row r="116" spans="3:3" x14ac:dyDescent="0.25">
      <c r="C116" s="98" t="s">
        <v>963</v>
      </c>
    </row>
    <row r="117" spans="3:3" x14ac:dyDescent="0.25">
      <c r="C117" s="98" t="s">
        <v>963</v>
      </c>
    </row>
    <row r="118" spans="3:3" x14ac:dyDescent="0.25">
      <c r="C118" s="98" t="s">
        <v>963</v>
      </c>
    </row>
    <row r="119" spans="3:3" x14ac:dyDescent="0.25">
      <c r="C119" s="98" t="s">
        <v>963</v>
      </c>
    </row>
    <row r="120" spans="3:3" x14ac:dyDescent="0.25">
      <c r="C120" s="98" t="s">
        <v>963</v>
      </c>
    </row>
    <row r="121" spans="3:3" x14ac:dyDescent="0.25">
      <c r="C121" s="98" t="s">
        <v>963</v>
      </c>
    </row>
    <row r="122" spans="3:3" x14ac:dyDescent="0.25">
      <c r="C122" s="98" t="s">
        <v>963</v>
      </c>
    </row>
    <row r="123" spans="3:3" x14ac:dyDescent="0.25">
      <c r="C123" s="98" t="s">
        <v>963</v>
      </c>
    </row>
    <row r="124" spans="3:3" x14ac:dyDescent="0.25">
      <c r="C124" s="98" t="s">
        <v>963</v>
      </c>
    </row>
    <row r="125" spans="3:3" x14ac:dyDescent="0.25">
      <c r="C125" s="98" t="s">
        <v>963</v>
      </c>
    </row>
    <row r="126" spans="3:3" x14ac:dyDescent="0.25">
      <c r="C126" s="98" t="s">
        <v>963</v>
      </c>
    </row>
    <row r="127" spans="3:3" x14ac:dyDescent="0.25">
      <c r="C127" s="98" t="s">
        <v>963</v>
      </c>
    </row>
    <row r="128" spans="3:3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7" bestFit="1" customWidth="1"/>
    <col min="5" max="5" width="15.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1467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1358</v>
      </c>
      <c r="B6" s="174" t="s">
        <v>0</v>
      </c>
      <c r="C6" s="180" t="s">
        <v>1</v>
      </c>
      <c r="D6" s="179">
        <v>118744056000</v>
      </c>
      <c r="E6" s="175">
        <v>1500000000</v>
      </c>
      <c r="F6" s="178">
        <v>120244056000</v>
      </c>
      <c r="G6" s="177">
        <v>0</v>
      </c>
      <c r="H6" s="175">
        <v>120244056000</v>
      </c>
      <c r="I6" s="175">
        <v>33289763991</v>
      </c>
      <c r="J6" s="175">
        <v>104593984807</v>
      </c>
      <c r="K6" s="176">
        <v>86.98</v>
      </c>
      <c r="L6" s="175">
        <v>16035983758</v>
      </c>
      <c r="M6" s="175">
        <v>55289236272</v>
      </c>
      <c r="N6" s="152">
        <v>45.98</v>
      </c>
    </row>
    <row r="7" spans="1:14" x14ac:dyDescent="0.25">
      <c r="A7" t="s">
        <v>1358</v>
      </c>
      <c r="B7" s="101" t="s">
        <v>133</v>
      </c>
      <c r="C7" s="112" t="s">
        <v>516</v>
      </c>
      <c r="D7" s="107">
        <v>118744056000</v>
      </c>
      <c r="E7" s="100">
        <v>1500000000</v>
      </c>
      <c r="F7" s="110">
        <v>120244056000</v>
      </c>
      <c r="G7" s="108">
        <v>0</v>
      </c>
      <c r="H7" s="100">
        <v>120244056000</v>
      </c>
      <c r="I7" s="100">
        <v>33289763991</v>
      </c>
      <c r="J7" s="100">
        <v>104593984807</v>
      </c>
      <c r="K7" s="99">
        <v>86.98</v>
      </c>
      <c r="L7" s="100">
        <v>16035983758</v>
      </c>
      <c r="M7" s="100">
        <v>55289236272</v>
      </c>
      <c r="N7" s="102">
        <v>45.98</v>
      </c>
    </row>
    <row r="8" spans="1:14" x14ac:dyDescent="0.25">
      <c r="A8" t="s">
        <v>1358</v>
      </c>
      <c r="B8" s="101" t="s">
        <v>135</v>
      </c>
      <c r="C8" s="112" t="s">
        <v>136</v>
      </c>
      <c r="D8" s="107">
        <v>111743232000</v>
      </c>
      <c r="E8" s="100">
        <v>1500000000</v>
      </c>
      <c r="F8" s="110">
        <v>113243232000</v>
      </c>
      <c r="G8" s="108">
        <v>0</v>
      </c>
      <c r="H8" s="100">
        <v>113243232000</v>
      </c>
      <c r="I8" s="100">
        <v>33289763991</v>
      </c>
      <c r="J8" s="100">
        <v>101539567357</v>
      </c>
      <c r="K8" s="99">
        <v>89.67</v>
      </c>
      <c r="L8" s="100">
        <v>16034639479</v>
      </c>
      <c r="M8" s="100">
        <v>52234818823</v>
      </c>
      <c r="N8" s="102">
        <v>46.13</v>
      </c>
    </row>
    <row r="9" spans="1:14" x14ac:dyDescent="0.25">
      <c r="A9" t="s">
        <v>1358</v>
      </c>
      <c r="B9" s="101" t="s">
        <v>137</v>
      </c>
      <c r="C9" s="112" t="s">
        <v>517</v>
      </c>
      <c r="D9" s="107">
        <v>111743232000</v>
      </c>
      <c r="E9" s="100">
        <v>1500000000</v>
      </c>
      <c r="F9" s="110">
        <v>113243232000</v>
      </c>
      <c r="G9" s="108">
        <v>0</v>
      </c>
      <c r="H9" s="100">
        <v>113243232000</v>
      </c>
      <c r="I9" s="100">
        <v>33289763991</v>
      </c>
      <c r="J9" s="100">
        <v>101539567357</v>
      </c>
      <c r="K9" s="99">
        <v>89.67</v>
      </c>
      <c r="L9" s="100">
        <v>16034639479</v>
      </c>
      <c r="M9" s="100">
        <v>52234818823</v>
      </c>
      <c r="N9" s="102">
        <v>46.13</v>
      </c>
    </row>
    <row r="10" spans="1:14" ht="47.25" x14ac:dyDescent="0.25">
      <c r="A10" t="s">
        <v>1358</v>
      </c>
      <c r="B10" s="101" t="s">
        <v>306</v>
      </c>
      <c r="C10" s="112" t="s">
        <v>518</v>
      </c>
      <c r="D10" s="107">
        <v>111743232000</v>
      </c>
      <c r="E10" s="100">
        <v>1500000000</v>
      </c>
      <c r="F10" s="110">
        <v>113243232000</v>
      </c>
      <c r="G10" s="108">
        <v>0</v>
      </c>
      <c r="H10" s="100">
        <v>113243232000</v>
      </c>
      <c r="I10" s="100">
        <v>33289763991</v>
      </c>
      <c r="J10" s="100">
        <v>101539567357</v>
      </c>
      <c r="K10" s="99">
        <v>89.67</v>
      </c>
      <c r="L10" s="100">
        <v>16034639479</v>
      </c>
      <c r="M10" s="100">
        <v>52234818823</v>
      </c>
      <c r="N10" s="102">
        <v>46.13</v>
      </c>
    </row>
    <row r="11" spans="1:14" x14ac:dyDescent="0.25">
      <c r="A11" t="s">
        <v>1358</v>
      </c>
      <c r="B11" s="101" t="s">
        <v>519</v>
      </c>
      <c r="C11" s="112" t="s">
        <v>520</v>
      </c>
      <c r="D11" s="107">
        <v>111743232000</v>
      </c>
      <c r="E11" s="100">
        <v>1500000000</v>
      </c>
      <c r="F11" s="110">
        <v>113243232000</v>
      </c>
      <c r="G11" s="108">
        <v>0</v>
      </c>
      <c r="H11" s="100">
        <v>113243232000</v>
      </c>
      <c r="I11" s="100">
        <v>33289763991</v>
      </c>
      <c r="J11" s="100">
        <v>101539567357</v>
      </c>
      <c r="K11" s="99">
        <v>89.67</v>
      </c>
      <c r="L11" s="100">
        <v>16034639479</v>
      </c>
      <c r="M11" s="100">
        <v>52234818823</v>
      </c>
      <c r="N11" s="102">
        <v>46.13</v>
      </c>
    </row>
    <row r="12" spans="1:14" ht="31.5" x14ac:dyDescent="0.25">
      <c r="A12" t="s">
        <v>1358</v>
      </c>
      <c r="B12" s="101" t="s">
        <v>521</v>
      </c>
      <c r="C12" s="112" t="s">
        <v>522</v>
      </c>
      <c r="D12" s="107">
        <v>3394083000</v>
      </c>
      <c r="E12" s="100">
        <v>-730000000</v>
      </c>
      <c r="F12" s="110">
        <v>2664083000</v>
      </c>
      <c r="G12" s="108">
        <v>0</v>
      </c>
      <c r="H12" s="100">
        <v>2664083000</v>
      </c>
      <c r="I12" s="100">
        <v>72363810</v>
      </c>
      <c r="J12" s="100">
        <v>2313805048</v>
      </c>
      <c r="K12" s="99">
        <v>86.85</v>
      </c>
      <c r="L12" s="100">
        <v>617615719</v>
      </c>
      <c r="M12" s="100">
        <v>1346377960</v>
      </c>
      <c r="N12" s="102">
        <v>50.54</v>
      </c>
    </row>
    <row r="13" spans="1:14" ht="31.5" x14ac:dyDescent="0.25">
      <c r="A13" t="s">
        <v>1358</v>
      </c>
      <c r="B13" s="101" t="s">
        <v>523</v>
      </c>
      <c r="C13" s="112" t="s">
        <v>524</v>
      </c>
      <c r="D13" s="107">
        <v>3394083000</v>
      </c>
      <c r="E13" s="100">
        <v>-730000000</v>
      </c>
      <c r="F13" s="110">
        <v>2664083000</v>
      </c>
      <c r="G13" s="108">
        <v>0</v>
      </c>
      <c r="H13" s="100">
        <v>2664083000</v>
      </c>
      <c r="I13" s="100">
        <v>72363810</v>
      </c>
      <c r="J13" s="100">
        <v>2313805048</v>
      </c>
      <c r="K13" s="99">
        <v>86.85</v>
      </c>
      <c r="L13" s="100">
        <v>617615719</v>
      </c>
      <c r="M13" s="100">
        <v>1346377960</v>
      </c>
      <c r="N13" s="102">
        <v>50.54</v>
      </c>
    </row>
    <row r="14" spans="1:14" ht="31.5" x14ac:dyDescent="0.25">
      <c r="A14" t="s">
        <v>1358</v>
      </c>
      <c r="B14" s="101" t="s">
        <v>525</v>
      </c>
      <c r="C14" s="112" t="s">
        <v>526</v>
      </c>
      <c r="D14" s="107">
        <v>16000000000</v>
      </c>
      <c r="E14" s="99">
        <v>0</v>
      </c>
      <c r="F14" s="110">
        <v>16000000000</v>
      </c>
      <c r="G14" s="108">
        <v>0</v>
      </c>
      <c r="H14" s="100">
        <v>16000000000</v>
      </c>
      <c r="I14" s="100">
        <v>6577763330</v>
      </c>
      <c r="J14" s="100">
        <v>14223565582</v>
      </c>
      <c r="K14" s="99">
        <v>88.9</v>
      </c>
      <c r="L14" s="100">
        <v>1297269500</v>
      </c>
      <c r="M14" s="100">
        <v>5821319850</v>
      </c>
      <c r="N14" s="102">
        <v>36.380000000000003</v>
      </c>
    </row>
    <row r="15" spans="1:14" ht="31.5" x14ac:dyDescent="0.25">
      <c r="A15" t="s">
        <v>1358</v>
      </c>
      <c r="B15" s="101" t="s">
        <v>527</v>
      </c>
      <c r="C15" s="112" t="s">
        <v>528</v>
      </c>
      <c r="D15" s="107">
        <v>16000000000</v>
      </c>
      <c r="E15" s="99">
        <v>0</v>
      </c>
      <c r="F15" s="110">
        <v>16000000000</v>
      </c>
      <c r="G15" s="108">
        <v>0</v>
      </c>
      <c r="H15" s="100">
        <v>16000000000</v>
      </c>
      <c r="I15" s="100">
        <v>6577763330</v>
      </c>
      <c r="J15" s="100">
        <v>14223565582</v>
      </c>
      <c r="K15" s="99">
        <v>88.9</v>
      </c>
      <c r="L15" s="100">
        <v>1297269500</v>
      </c>
      <c r="M15" s="100">
        <v>5821319850</v>
      </c>
      <c r="N15" s="102">
        <v>36.380000000000003</v>
      </c>
    </row>
    <row r="16" spans="1:14" ht="31.5" x14ac:dyDescent="0.25">
      <c r="A16" t="s">
        <v>1358</v>
      </c>
      <c r="B16" s="101" t="s">
        <v>529</v>
      </c>
      <c r="C16" s="112" t="s">
        <v>530</v>
      </c>
      <c r="D16" s="107">
        <v>15267832000</v>
      </c>
      <c r="E16" s="99">
        <v>0</v>
      </c>
      <c r="F16" s="110">
        <v>15267832000</v>
      </c>
      <c r="G16" s="108">
        <v>0</v>
      </c>
      <c r="H16" s="100">
        <v>15267832000</v>
      </c>
      <c r="I16" s="100">
        <v>2959843194</v>
      </c>
      <c r="J16" s="100">
        <v>13469590253</v>
      </c>
      <c r="K16" s="99">
        <v>88.22</v>
      </c>
      <c r="L16" s="100">
        <v>1919451235</v>
      </c>
      <c r="M16" s="100">
        <v>9955583000</v>
      </c>
      <c r="N16" s="102">
        <v>65.209999999999994</v>
      </c>
    </row>
    <row r="17" spans="1:14" ht="31.5" x14ac:dyDescent="0.25">
      <c r="A17" t="s">
        <v>1358</v>
      </c>
      <c r="B17" s="101" t="s">
        <v>531</v>
      </c>
      <c r="C17" s="112" t="s">
        <v>532</v>
      </c>
      <c r="D17" s="107">
        <v>15267832000</v>
      </c>
      <c r="E17" s="99">
        <v>0</v>
      </c>
      <c r="F17" s="110">
        <v>15267832000</v>
      </c>
      <c r="G17" s="108">
        <v>0</v>
      </c>
      <c r="H17" s="100">
        <v>15267832000</v>
      </c>
      <c r="I17" s="100">
        <v>2959843194</v>
      </c>
      <c r="J17" s="100">
        <v>13469590253</v>
      </c>
      <c r="K17" s="99">
        <v>88.22</v>
      </c>
      <c r="L17" s="100">
        <v>1919451235</v>
      </c>
      <c r="M17" s="100">
        <v>9955583000</v>
      </c>
      <c r="N17" s="102">
        <v>65.209999999999994</v>
      </c>
    </row>
    <row r="18" spans="1:14" ht="63" x14ac:dyDescent="0.25">
      <c r="A18" t="s">
        <v>1358</v>
      </c>
      <c r="B18" s="101" t="s">
        <v>533</v>
      </c>
      <c r="C18" s="112" t="s">
        <v>1176</v>
      </c>
      <c r="D18" s="107">
        <v>7000000000</v>
      </c>
      <c r="E18" s="100">
        <v>4230000000</v>
      </c>
      <c r="F18" s="110">
        <v>11230000000</v>
      </c>
      <c r="G18" s="108">
        <v>0</v>
      </c>
      <c r="H18" s="100">
        <v>11230000000</v>
      </c>
      <c r="I18" s="100">
        <v>1288740679</v>
      </c>
      <c r="J18" s="100">
        <v>9074221006</v>
      </c>
      <c r="K18" s="99">
        <v>80.8</v>
      </c>
      <c r="L18" s="100">
        <v>1368944130</v>
      </c>
      <c r="M18" s="100">
        <v>6309616839</v>
      </c>
      <c r="N18" s="102">
        <v>56.19</v>
      </c>
    </row>
    <row r="19" spans="1:14" ht="78.75" x14ac:dyDescent="0.25">
      <c r="A19" t="s">
        <v>1358</v>
      </c>
      <c r="B19" s="101" t="s">
        <v>534</v>
      </c>
      <c r="C19" s="112" t="s">
        <v>1177</v>
      </c>
      <c r="D19" s="107">
        <v>7000000000</v>
      </c>
      <c r="E19" s="100">
        <v>4230000000</v>
      </c>
      <c r="F19" s="110">
        <v>11230000000</v>
      </c>
      <c r="G19" s="108">
        <v>0</v>
      </c>
      <c r="H19" s="100">
        <v>11230000000</v>
      </c>
      <c r="I19" s="100">
        <v>1288740679</v>
      </c>
      <c r="J19" s="100">
        <v>9074221006</v>
      </c>
      <c r="K19" s="99">
        <v>80.8</v>
      </c>
      <c r="L19" s="100">
        <v>1368944130</v>
      </c>
      <c r="M19" s="100">
        <v>6309616839</v>
      </c>
      <c r="N19" s="102">
        <v>56.19</v>
      </c>
    </row>
    <row r="20" spans="1:14" ht="47.25" x14ac:dyDescent="0.25">
      <c r="A20" t="s">
        <v>1358</v>
      </c>
      <c r="B20" s="101" t="s">
        <v>535</v>
      </c>
      <c r="C20" s="112" t="s">
        <v>1178</v>
      </c>
      <c r="D20" s="107">
        <v>70081317000</v>
      </c>
      <c r="E20" s="100">
        <v>-2000000000</v>
      </c>
      <c r="F20" s="110">
        <v>68081317000</v>
      </c>
      <c r="G20" s="108">
        <v>0</v>
      </c>
      <c r="H20" s="100">
        <v>68081317000</v>
      </c>
      <c r="I20" s="100">
        <v>22391052978</v>
      </c>
      <c r="J20" s="100">
        <v>62458385468</v>
      </c>
      <c r="K20" s="99">
        <v>91.74</v>
      </c>
      <c r="L20" s="100">
        <v>10831358895</v>
      </c>
      <c r="M20" s="100">
        <v>28801921174</v>
      </c>
      <c r="N20" s="102">
        <v>42.31</v>
      </c>
    </row>
    <row r="21" spans="1:14" ht="47.25" x14ac:dyDescent="0.25">
      <c r="A21" t="s">
        <v>1358</v>
      </c>
      <c r="B21" s="101" t="s">
        <v>536</v>
      </c>
      <c r="C21" s="112" t="s">
        <v>1179</v>
      </c>
      <c r="D21" s="107">
        <v>70081317000</v>
      </c>
      <c r="E21" s="100">
        <v>-2000000000</v>
      </c>
      <c r="F21" s="110">
        <v>68081317000</v>
      </c>
      <c r="G21" s="108">
        <v>0</v>
      </c>
      <c r="H21" s="100">
        <v>68081317000</v>
      </c>
      <c r="I21" s="100">
        <v>22391052978</v>
      </c>
      <c r="J21" s="100">
        <v>62458385468</v>
      </c>
      <c r="K21" s="99">
        <v>91.74</v>
      </c>
      <c r="L21" s="100">
        <v>10831358895</v>
      </c>
      <c r="M21" s="100">
        <v>28801921174</v>
      </c>
      <c r="N21" s="102">
        <v>42.31</v>
      </c>
    </row>
    <row r="22" spans="1:14" ht="16.5" thickBot="1" x14ac:dyDescent="0.3">
      <c r="A22" t="s">
        <v>1358</v>
      </c>
      <c r="B22" s="103" t="s">
        <v>212</v>
      </c>
      <c r="C22" s="113" t="s">
        <v>132</v>
      </c>
      <c r="D22" s="153">
        <v>7000824000</v>
      </c>
      <c r="E22" s="104">
        <v>0</v>
      </c>
      <c r="F22" s="111">
        <v>7000824000</v>
      </c>
      <c r="G22" s="109">
        <v>0</v>
      </c>
      <c r="H22" s="105">
        <v>7000824000</v>
      </c>
      <c r="I22" s="104">
        <v>0</v>
      </c>
      <c r="J22" s="105">
        <v>3054417450</v>
      </c>
      <c r="K22" s="104">
        <v>43.63</v>
      </c>
      <c r="L22" s="105">
        <v>1344279</v>
      </c>
      <c r="M22" s="105">
        <v>3054417449</v>
      </c>
      <c r="N22" s="106">
        <v>43.63</v>
      </c>
    </row>
    <row r="23" spans="1:14" x14ac:dyDescent="0.25">
      <c r="C23" s="98" t="s">
        <v>963</v>
      </c>
    </row>
    <row r="24" spans="1:14" x14ac:dyDescent="0.25">
      <c r="C24" s="98" t="s">
        <v>963</v>
      </c>
    </row>
    <row r="25" spans="1:14" x14ac:dyDescent="0.25">
      <c r="C25" s="98" t="s">
        <v>963</v>
      </c>
    </row>
    <row r="26" spans="1:14" x14ac:dyDescent="0.25">
      <c r="C26" s="98" t="s">
        <v>963</v>
      </c>
    </row>
    <row r="27" spans="1:14" x14ac:dyDescent="0.25">
      <c r="C27" s="98" t="s">
        <v>963</v>
      </c>
    </row>
    <row r="28" spans="1:14" x14ac:dyDescent="0.25">
      <c r="C28" s="98" t="s">
        <v>963</v>
      </c>
    </row>
    <row r="29" spans="1:14" x14ac:dyDescent="0.25">
      <c r="C29" s="98" t="s">
        <v>963</v>
      </c>
    </row>
    <row r="30" spans="1:14" x14ac:dyDescent="0.25">
      <c r="C30" s="98" t="s">
        <v>963</v>
      </c>
    </row>
    <row r="31" spans="1:14" x14ac:dyDescent="0.25">
      <c r="C31" s="98" t="s">
        <v>963</v>
      </c>
    </row>
    <row r="32" spans="1:14" x14ac:dyDescent="0.25">
      <c r="C32" s="98" t="s">
        <v>963</v>
      </c>
    </row>
    <row r="33" spans="3:3" x14ac:dyDescent="0.25">
      <c r="C33" s="98" t="s">
        <v>963</v>
      </c>
    </row>
    <row r="34" spans="3:3" x14ac:dyDescent="0.25">
      <c r="C34" s="98" t="s">
        <v>963</v>
      </c>
    </row>
    <row r="35" spans="3:3" x14ac:dyDescent="0.25">
      <c r="C35" s="98" t="s">
        <v>963</v>
      </c>
    </row>
    <row r="36" spans="3:3" x14ac:dyDescent="0.25">
      <c r="C36" s="98" t="s">
        <v>963</v>
      </c>
    </row>
    <row r="37" spans="3:3" x14ac:dyDescent="0.25">
      <c r="C37" s="98" t="s">
        <v>963</v>
      </c>
    </row>
    <row r="38" spans="3:3" x14ac:dyDescent="0.25">
      <c r="C38" s="98" t="s">
        <v>963</v>
      </c>
    </row>
    <row r="39" spans="3:3" x14ac:dyDescent="0.25">
      <c r="C39" s="98" t="s">
        <v>963</v>
      </c>
    </row>
    <row r="40" spans="3:3" x14ac:dyDescent="0.25">
      <c r="C40" s="98" t="s">
        <v>963</v>
      </c>
    </row>
    <row r="41" spans="3:3" x14ac:dyDescent="0.25">
      <c r="C41" s="98" t="s">
        <v>963</v>
      </c>
    </row>
    <row r="42" spans="3:3" x14ac:dyDescent="0.25">
      <c r="C42" s="98" t="s">
        <v>963</v>
      </c>
    </row>
    <row r="43" spans="3:3" x14ac:dyDescent="0.25">
      <c r="C43" s="98" t="s">
        <v>963</v>
      </c>
    </row>
    <row r="44" spans="3:3" x14ac:dyDescent="0.25">
      <c r="C44" s="98" t="s">
        <v>963</v>
      </c>
    </row>
    <row r="45" spans="3:3" x14ac:dyDescent="0.25">
      <c r="C45" s="98" t="s">
        <v>963</v>
      </c>
    </row>
    <row r="46" spans="3:3" x14ac:dyDescent="0.25">
      <c r="C46" s="98" t="s">
        <v>963</v>
      </c>
    </row>
    <row r="47" spans="3:3" x14ac:dyDescent="0.25">
      <c r="C47" s="98" t="s">
        <v>963</v>
      </c>
    </row>
    <row r="48" spans="3:3" x14ac:dyDescent="0.25">
      <c r="C48" s="98" t="s">
        <v>963</v>
      </c>
    </row>
    <row r="49" spans="3:3" x14ac:dyDescent="0.25">
      <c r="C49" s="98" t="s">
        <v>963</v>
      </c>
    </row>
    <row r="50" spans="3:3" x14ac:dyDescent="0.25">
      <c r="C50" s="98" t="s">
        <v>963</v>
      </c>
    </row>
    <row r="51" spans="3:3" x14ac:dyDescent="0.25">
      <c r="C51" s="98" t="s">
        <v>963</v>
      </c>
    </row>
    <row r="52" spans="3:3" x14ac:dyDescent="0.25">
      <c r="C52" s="98" t="s">
        <v>963</v>
      </c>
    </row>
    <row r="53" spans="3:3" x14ac:dyDescent="0.25">
      <c r="C53" s="98" t="s">
        <v>963</v>
      </c>
    </row>
    <row r="54" spans="3:3" x14ac:dyDescent="0.25">
      <c r="C54" s="98" t="s">
        <v>963</v>
      </c>
    </row>
    <row r="55" spans="3:3" x14ac:dyDescent="0.25">
      <c r="C55" s="98" t="s">
        <v>963</v>
      </c>
    </row>
    <row r="56" spans="3:3" x14ac:dyDescent="0.25">
      <c r="C56" s="98" t="s">
        <v>963</v>
      </c>
    </row>
    <row r="57" spans="3:3" x14ac:dyDescent="0.25">
      <c r="C57" s="98" t="s">
        <v>963</v>
      </c>
    </row>
    <row r="58" spans="3:3" x14ac:dyDescent="0.25">
      <c r="C58" s="98" t="s">
        <v>963</v>
      </c>
    </row>
    <row r="59" spans="3:3" x14ac:dyDescent="0.25">
      <c r="C59" s="98" t="s">
        <v>963</v>
      </c>
    </row>
    <row r="60" spans="3:3" x14ac:dyDescent="0.25">
      <c r="C60" s="98" t="s">
        <v>963</v>
      </c>
    </row>
    <row r="61" spans="3:3" x14ac:dyDescent="0.25">
      <c r="C61" s="98" t="s">
        <v>963</v>
      </c>
    </row>
    <row r="62" spans="3:3" x14ac:dyDescent="0.25">
      <c r="C62" s="98" t="s">
        <v>963</v>
      </c>
    </row>
    <row r="63" spans="3:3" x14ac:dyDescent="0.25">
      <c r="C63" s="98" t="s">
        <v>963</v>
      </c>
    </row>
    <row r="64" spans="3:3" x14ac:dyDescent="0.25">
      <c r="C64" s="98" t="s">
        <v>963</v>
      </c>
    </row>
    <row r="65" spans="3:3" x14ac:dyDescent="0.25">
      <c r="C65" s="98" t="s">
        <v>963</v>
      </c>
    </row>
    <row r="66" spans="3:3" x14ac:dyDescent="0.25">
      <c r="C66" s="98" t="s">
        <v>963</v>
      </c>
    </row>
    <row r="67" spans="3:3" x14ac:dyDescent="0.25">
      <c r="C67" s="98" t="s">
        <v>963</v>
      </c>
    </row>
    <row r="68" spans="3:3" x14ac:dyDescent="0.25">
      <c r="C68" s="98" t="s">
        <v>963</v>
      </c>
    </row>
    <row r="69" spans="3:3" x14ac:dyDescent="0.25">
      <c r="C69" s="98" t="s">
        <v>963</v>
      </c>
    </row>
    <row r="70" spans="3:3" x14ac:dyDescent="0.25">
      <c r="C70" s="98" t="s">
        <v>963</v>
      </c>
    </row>
    <row r="71" spans="3:3" x14ac:dyDescent="0.25">
      <c r="C71" s="98" t="s">
        <v>963</v>
      </c>
    </row>
    <row r="72" spans="3:3" x14ac:dyDescent="0.25">
      <c r="C72" s="98" t="s">
        <v>963</v>
      </c>
    </row>
    <row r="73" spans="3:3" x14ac:dyDescent="0.25">
      <c r="C73" s="98" t="s">
        <v>963</v>
      </c>
    </row>
    <row r="74" spans="3:3" x14ac:dyDescent="0.25">
      <c r="C74" s="98" t="s">
        <v>963</v>
      </c>
    </row>
    <row r="75" spans="3:3" x14ac:dyDescent="0.25">
      <c r="C75" s="98" t="s">
        <v>963</v>
      </c>
    </row>
    <row r="76" spans="3:3" x14ac:dyDescent="0.25">
      <c r="C76" s="98" t="s">
        <v>963</v>
      </c>
    </row>
    <row r="77" spans="3:3" x14ac:dyDescent="0.25">
      <c r="C77" s="98" t="s">
        <v>963</v>
      </c>
    </row>
    <row r="78" spans="3:3" x14ac:dyDescent="0.25">
      <c r="C78" s="98" t="s">
        <v>963</v>
      </c>
    </row>
    <row r="79" spans="3:3" x14ac:dyDescent="0.25">
      <c r="C79" s="98" t="s">
        <v>963</v>
      </c>
    </row>
    <row r="80" spans="3:3" x14ac:dyDescent="0.25">
      <c r="C80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13" bestFit="1" customWidth="1"/>
    <col min="3" max="3" width="29.125" style="98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1468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1359</v>
      </c>
      <c r="B6" s="174" t="s">
        <v>0</v>
      </c>
      <c r="C6" s="180" t="s">
        <v>1</v>
      </c>
      <c r="D6" s="179">
        <v>51524594000</v>
      </c>
      <c r="E6" s="176">
        <v>0</v>
      </c>
      <c r="F6" s="178">
        <v>51524594000</v>
      </c>
      <c r="G6" s="177">
        <v>0</v>
      </c>
      <c r="H6" s="175">
        <v>51524594000</v>
      </c>
      <c r="I6" s="175">
        <v>4745715761</v>
      </c>
      <c r="J6" s="175">
        <v>28155098576</v>
      </c>
      <c r="K6" s="176">
        <v>54.64</v>
      </c>
      <c r="L6" s="175">
        <v>4690897363</v>
      </c>
      <c r="M6" s="175">
        <v>27235831097</v>
      </c>
      <c r="N6" s="152">
        <v>52.86</v>
      </c>
    </row>
    <row r="7" spans="1:14" x14ac:dyDescent="0.25">
      <c r="A7" t="s">
        <v>1359</v>
      </c>
      <c r="B7" s="101" t="s">
        <v>2</v>
      </c>
      <c r="C7" s="112" t="s">
        <v>3</v>
      </c>
      <c r="D7" s="107">
        <v>51524594000</v>
      </c>
      <c r="E7" s="99">
        <v>0</v>
      </c>
      <c r="F7" s="110">
        <v>51524594000</v>
      </c>
      <c r="G7" s="108">
        <v>0</v>
      </c>
      <c r="H7" s="100">
        <v>51524594000</v>
      </c>
      <c r="I7" s="100">
        <v>4745715761</v>
      </c>
      <c r="J7" s="100">
        <v>28155098576</v>
      </c>
      <c r="K7" s="99">
        <v>54.64</v>
      </c>
      <c r="L7" s="100">
        <v>4690897363</v>
      </c>
      <c r="M7" s="100">
        <v>27235831097</v>
      </c>
      <c r="N7" s="102">
        <v>52.86</v>
      </c>
    </row>
    <row r="8" spans="1:14" x14ac:dyDescent="0.25">
      <c r="A8" t="s">
        <v>1359</v>
      </c>
      <c r="B8" s="101" t="s">
        <v>4</v>
      </c>
      <c r="C8" s="112" t="s">
        <v>5</v>
      </c>
      <c r="D8" s="107">
        <v>51524594000</v>
      </c>
      <c r="E8" s="100">
        <v>-105170364</v>
      </c>
      <c r="F8" s="110">
        <v>51419423636</v>
      </c>
      <c r="G8" s="108">
        <v>0</v>
      </c>
      <c r="H8" s="100">
        <v>51419423636</v>
      </c>
      <c r="I8" s="100">
        <v>4640545397</v>
      </c>
      <c r="J8" s="100">
        <v>28049928212</v>
      </c>
      <c r="K8" s="99">
        <v>54.55</v>
      </c>
      <c r="L8" s="100">
        <v>4585726999</v>
      </c>
      <c r="M8" s="100">
        <v>27130660733</v>
      </c>
      <c r="N8" s="102">
        <v>52.76</v>
      </c>
    </row>
    <row r="9" spans="1:14" ht="31.5" x14ac:dyDescent="0.25">
      <c r="A9" t="s">
        <v>1359</v>
      </c>
      <c r="B9" s="101" t="s">
        <v>6</v>
      </c>
      <c r="C9" s="112" t="s">
        <v>953</v>
      </c>
      <c r="D9" s="107">
        <v>37433786000</v>
      </c>
      <c r="E9" s="100">
        <v>-460279345</v>
      </c>
      <c r="F9" s="110">
        <v>36973506655</v>
      </c>
      <c r="G9" s="108">
        <v>0</v>
      </c>
      <c r="H9" s="100">
        <v>36973506655</v>
      </c>
      <c r="I9" s="100">
        <v>3276352240</v>
      </c>
      <c r="J9" s="100">
        <v>20154177093</v>
      </c>
      <c r="K9" s="99">
        <v>54.51</v>
      </c>
      <c r="L9" s="100">
        <v>3196352240</v>
      </c>
      <c r="M9" s="100">
        <v>20074177093</v>
      </c>
      <c r="N9" s="102">
        <v>54.29</v>
      </c>
    </row>
    <row r="10" spans="1:14" x14ac:dyDescent="0.25">
      <c r="A10" t="s">
        <v>1359</v>
      </c>
      <c r="B10" s="101" t="s">
        <v>7</v>
      </c>
      <c r="C10" s="112" t="s">
        <v>8</v>
      </c>
      <c r="D10" s="107">
        <v>19895325000</v>
      </c>
      <c r="E10" s="100">
        <v>-616616952</v>
      </c>
      <c r="F10" s="110">
        <v>19278708048</v>
      </c>
      <c r="G10" s="108">
        <v>0</v>
      </c>
      <c r="H10" s="100">
        <v>19278708048</v>
      </c>
      <c r="I10" s="100">
        <v>1075738566</v>
      </c>
      <c r="J10" s="100">
        <v>10554190709</v>
      </c>
      <c r="K10" s="99">
        <v>54.75</v>
      </c>
      <c r="L10" s="100">
        <v>1075738566</v>
      </c>
      <c r="M10" s="100">
        <v>10554190709</v>
      </c>
      <c r="N10" s="102">
        <v>54.75</v>
      </c>
    </row>
    <row r="11" spans="1:14" x14ac:dyDescent="0.25">
      <c r="A11" t="s">
        <v>1359</v>
      </c>
      <c r="B11" s="101" t="s">
        <v>9</v>
      </c>
      <c r="C11" s="112" t="s">
        <v>10</v>
      </c>
      <c r="D11" s="107">
        <v>1563574000</v>
      </c>
      <c r="E11" s="99">
        <v>0</v>
      </c>
      <c r="F11" s="110">
        <v>1563574000</v>
      </c>
      <c r="G11" s="108">
        <v>0</v>
      </c>
      <c r="H11" s="100">
        <v>1563574000</v>
      </c>
      <c r="I11" s="100">
        <v>91307370</v>
      </c>
      <c r="J11" s="100">
        <v>707710376</v>
      </c>
      <c r="K11" s="99">
        <v>45.26</v>
      </c>
      <c r="L11" s="100">
        <v>91307370</v>
      </c>
      <c r="M11" s="100">
        <v>707710376</v>
      </c>
      <c r="N11" s="102">
        <v>45.26</v>
      </c>
    </row>
    <row r="12" spans="1:14" ht="47.25" x14ac:dyDescent="0.25">
      <c r="A12" t="s">
        <v>1359</v>
      </c>
      <c r="B12" s="101" t="s">
        <v>11</v>
      </c>
      <c r="C12" s="112" t="s">
        <v>954</v>
      </c>
      <c r="D12" s="107">
        <v>369508000</v>
      </c>
      <c r="E12" s="100">
        <v>120000000</v>
      </c>
      <c r="F12" s="110">
        <v>489508000</v>
      </c>
      <c r="G12" s="108">
        <v>0</v>
      </c>
      <c r="H12" s="100">
        <v>489508000</v>
      </c>
      <c r="I12" s="100">
        <v>80000000</v>
      </c>
      <c r="J12" s="100">
        <v>487506686</v>
      </c>
      <c r="K12" s="99">
        <v>99.59</v>
      </c>
      <c r="L12" s="99">
        <v>0</v>
      </c>
      <c r="M12" s="100">
        <v>407506686</v>
      </c>
      <c r="N12" s="102">
        <v>83.25</v>
      </c>
    </row>
    <row r="13" spans="1:14" x14ac:dyDescent="0.25">
      <c r="A13" t="s">
        <v>1359</v>
      </c>
      <c r="B13" s="101" t="s">
        <v>152</v>
      </c>
      <c r="C13" s="112" t="s">
        <v>153</v>
      </c>
      <c r="D13" s="107">
        <v>7040000</v>
      </c>
      <c r="E13" s="100">
        <v>20608000</v>
      </c>
      <c r="F13" s="110">
        <v>27648000</v>
      </c>
      <c r="G13" s="108">
        <v>0</v>
      </c>
      <c r="H13" s="100">
        <v>27648000</v>
      </c>
      <c r="I13" s="100">
        <v>2157600</v>
      </c>
      <c r="J13" s="100">
        <v>26033750</v>
      </c>
      <c r="K13" s="99">
        <v>94.16</v>
      </c>
      <c r="L13" s="100">
        <v>2157600</v>
      </c>
      <c r="M13" s="100">
        <v>26033750</v>
      </c>
      <c r="N13" s="102">
        <v>94.16</v>
      </c>
    </row>
    <row r="14" spans="1:14" x14ac:dyDescent="0.25">
      <c r="A14" t="s">
        <v>1359</v>
      </c>
      <c r="B14" s="101" t="s">
        <v>154</v>
      </c>
      <c r="C14" s="112" t="s">
        <v>155</v>
      </c>
      <c r="D14" s="107">
        <v>38046000</v>
      </c>
      <c r="E14" s="99">
        <v>0</v>
      </c>
      <c r="F14" s="110">
        <v>38046000</v>
      </c>
      <c r="G14" s="108">
        <v>0</v>
      </c>
      <c r="H14" s="100">
        <v>38046000</v>
      </c>
      <c r="I14" s="100">
        <v>1794258</v>
      </c>
      <c r="J14" s="100">
        <v>21011646</v>
      </c>
      <c r="K14" s="99">
        <v>55.23</v>
      </c>
      <c r="L14" s="100">
        <v>1794258</v>
      </c>
      <c r="M14" s="100">
        <v>21011646</v>
      </c>
      <c r="N14" s="102">
        <v>55.23</v>
      </c>
    </row>
    <row r="15" spans="1:14" ht="31.5" x14ac:dyDescent="0.25">
      <c r="A15" t="s">
        <v>1359</v>
      </c>
      <c r="B15" s="101" t="s">
        <v>12</v>
      </c>
      <c r="C15" s="112" t="s">
        <v>13</v>
      </c>
      <c r="D15" s="107">
        <v>656211000</v>
      </c>
      <c r="E15" s="99">
        <v>0</v>
      </c>
      <c r="F15" s="110">
        <v>656211000</v>
      </c>
      <c r="G15" s="108">
        <v>0</v>
      </c>
      <c r="H15" s="100">
        <v>656211000</v>
      </c>
      <c r="I15" s="100">
        <v>17392019</v>
      </c>
      <c r="J15" s="100">
        <v>336913687</v>
      </c>
      <c r="K15" s="99">
        <v>51.34</v>
      </c>
      <c r="L15" s="100">
        <v>17392019</v>
      </c>
      <c r="M15" s="100">
        <v>336913687</v>
      </c>
      <c r="N15" s="102">
        <v>51.34</v>
      </c>
    </row>
    <row r="16" spans="1:14" x14ac:dyDescent="0.25">
      <c r="A16" t="s">
        <v>1359</v>
      </c>
      <c r="B16" s="101" t="s">
        <v>14</v>
      </c>
      <c r="C16" s="112" t="s">
        <v>15</v>
      </c>
      <c r="D16" s="107">
        <v>3132560000</v>
      </c>
      <c r="E16" s="100">
        <v>-192710657</v>
      </c>
      <c r="F16" s="110">
        <v>2939849343</v>
      </c>
      <c r="G16" s="108">
        <v>0</v>
      </c>
      <c r="H16" s="100">
        <v>2939849343</v>
      </c>
      <c r="I16" s="99">
        <v>0</v>
      </c>
      <c r="J16" s="100">
        <v>1616352602</v>
      </c>
      <c r="K16" s="99">
        <v>54.98</v>
      </c>
      <c r="L16" s="99">
        <v>0</v>
      </c>
      <c r="M16" s="100">
        <v>1616352602</v>
      </c>
      <c r="N16" s="102">
        <v>54.98</v>
      </c>
    </row>
    <row r="17" spans="1:14" x14ac:dyDescent="0.25">
      <c r="A17" t="s">
        <v>1359</v>
      </c>
      <c r="B17" s="101" t="s">
        <v>16</v>
      </c>
      <c r="C17" s="112" t="s">
        <v>17</v>
      </c>
      <c r="D17" s="107">
        <v>2818696000</v>
      </c>
      <c r="E17" s="99">
        <v>0</v>
      </c>
      <c r="F17" s="110">
        <v>2818696000</v>
      </c>
      <c r="G17" s="108">
        <v>0</v>
      </c>
      <c r="H17" s="100">
        <v>2818696000</v>
      </c>
      <c r="I17" s="100">
        <v>1439266696</v>
      </c>
      <c r="J17" s="100">
        <v>1485443816</v>
      </c>
      <c r="K17" s="99">
        <v>52.7</v>
      </c>
      <c r="L17" s="100">
        <v>1439266696</v>
      </c>
      <c r="M17" s="100">
        <v>1485443816</v>
      </c>
      <c r="N17" s="102">
        <v>52.7</v>
      </c>
    </row>
    <row r="18" spans="1:14" x14ac:dyDescent="0.25">
      <c r="A18" t="s">
        <v>1359</v>
      </c>
      <c r="B18" s="101" t="s">
        <v>18</v>
      </c>
      <c r="C18" s="112" t="s">
        <v>19</v>
      </c>
      <c r="D18" s="107">
        <v>1352976000</v>
      </c>
      <c r="E18" s="99">
        <v>0</v>
      </c>
      <c r="F18" s="110">
        <v>1352976000</v>
      </c>
      <c r="G18" s="108">
        <v>0</v>
      </c>
      <c r="H18" s="100">
        <v>1352976000</v>
      </c>
      <c r="I18" s="100">
        <v>172350316</v>
      </c>
      <c r="J18" s="100">
        <v>708199657</v>
      </c>
      <c r="K18" s="99">
        <v>52.34</v>
      </c>
      <c r="L18" s="100">
        <v>172350316</v>
      </c>
      <c r="M18" s="100">
        <v>708199657</v>
      </c>
      <c r="N18" s="102">
        <v>52.34</v>
      </c>
    </row>
    <row r="19" spans="1:14" x14ac:dyDescent="0.25">
      <c r="A19" t="s">
        <v>1359</v>
      </c>
      <c r="B19" s="101" t="s">
        <v>20</v>
      </c>
      <c r="C19" s="112" t="s">
        <v>21</v>
      </c>
      <c r="D19" s="107">
        <v>6507091000</v>
      </c>
      <c r="E19" s="99">
        <v>0</v>
      </c>
      <c r="F19" s="110">
        <v>6507091000</v>
      </c>
      <c r="G19" s="108">
        <v>0</v>
      </c>
      <c r="H19" s="100">
        <v>6507091000</v>
      </c>
      <c r="I19" s="100">
        <v>292101819</v>
      </c>
      <c r="J19" s="100">
        <v>3132533410</v>
      </c>
      <c r="K19" s="99">
        <v>48.14</v>
      </c>
      <c r="L19" s="100">
        <v>292101819</v>
      </c>
      <c r="M19" s="100">
        <v>3132533410</v>
      </c>
      <c r="N19" s="102">
        <v>48.14</v>
      </c>
    </row>
    <row r="20" spans="1:14" x14ac:dyDescent="0.25">
      <c r="A20" t="s">
        <v>1359</v>
      </c>
      <c r="B20" s="101" t="s">
        <v>22</v>
      </c>
      <c r="C20" s="112" t="s">
        <v>23</v>
      </c>
      <c r="D20" s="107">
        <v>566969000</v>
      </c>
      <c r="E20" s="99">
        <v>0</v>
      </c>
      <c r="F20" s="110">
        <v>566969000</v>
      </c>
      <c r="G20" s="108">
        <v>0</v>
      </c>
      <c r="H20" s="100">
        <v>566969000</v>
      </c>
      <c r="I20" s="100">
        <v>40652762</v>
      </c>
      <c r="J20" s="100">
        <v>471939629</v>
      </c>
      <c r="K20" s="99">
        <v>83.24</v>
      </c>
      <c r="L20" s="100">
        <v>40652762</v>
      </c>
      <c r="M20" s="100">
        <v>471939629</v>
      </c>
      <c r="N20" s="102">
        <v>83.24</v>
      </c>
    </row>
    <row r="21" spans="1:14" x14ac:dyDescent="0.25">
      <c r="A21" t="s">
        <v>1359</v>
      </c>
      <c r="B21" s="101" t="s">
        <v>24</v>
      </c>
      <c r="C21" s="112" t="s">
        <v>25</v>
      </c>
      <c r="D21" s="107">
        <v>16110000</v>
      </c>
      <c r="E21" s="99">
        <v>0</v>
      </c>
      <c r="F21" s="110">
        <v>16110000</v>
      </c>
      <c r="G21" s="108">
        <v>0</v>
      </c>
      <c r="H21" s="100">
        <v>16110000</v>
      </c>
      <c r="I21" s="100">
        <v>728962</v>
      </c>
      <c r="J21" s="100">
        <v>9049188</v>
      </c>
      <c r="K21" s="99">
        <v>56.17</v>
      </c>
      <c r="L21" s="100">
        <v>728962</v>
      </c>
      <c r="M21" s="100">
        <v>9049188</v>
      </c>
      <c r="N21" s="102">
        <v>56.17</v>
      </c>
    </row>
    <row r="22" spans="1:14" x14ac:dyDescent="0.25">
      <c r="A22" t="s">
        <v>1359</v>
      </c>
      <c r="B22" s="101" t="s">
        <v>156</v>
      </c>
      <c r="C22" s="112" t="s">
        <v>157</v>
      </c>
      <c r="D22" s="107">
        <v>88409000</v>
      </c>
      <c r="E22" s="99">
        <v>0</v>
      </c>
      <c r="F22" s="110">
        <v>88409000</v>
      </c>
      <c r="G22" s="108">
        <v>0</v>
      </c>
      <c r="H22" s="100">
        <v>88409000</v>
      </c>
      <c r="I22" s="100">
        <v>2102545</v>
      </c>
      <c r="J22" s="100">
        <v>23308692</v>
      </c>
      <c r="K22" s="99">
        <v>26.36</v>
      </c>
      <c r="L22" s="100">
        <v>2102545</v>
      </c>
      <c r="M22" s="100">
        <v>23308692</v>
      </c>
      <c r="N22" s="102">
        <v>26.36</v>
      </c>
    </row>
    <row r="23" spans="1:14" x14ac:dyDescent="0.25">
      <c r="A23" t="s">
        <v>1359</v>
      </c>
      <c r="B23" s="101" t="s">
        <v>26</v>
      </c>
      <c r="C23" s="112" t="s">
        <v>27</v>
      </c>
      <c r="D23" s="108">
        <v>0</v>
      </c>
      <c r="E23" s="100">
        <v>193180146</v>
      </c>
      <c r="F23" s="110">
        <v>193180146</v>
      </c>
      <c r="G23" s="108">
        <v>0</v>
      </c>
      <c r="H23" s="100">
        <v>193180146</v>
      </c>
      <c r="I23" s="100">
        <v>31159696</v>
      </c>
      <c r="J23" s="100">
        <v>192824110</v>
      </c>
      <c r="K23" s="99">
        <v>99.82</v>
      </c>
      <c r="L23" s="100">
        <v>31159696</v>
      </c>
      <c r="M23" s="100">
        <v>192824110</v>
      </c>
      <c r="N23" s="102">
        <v>99.82</v>
      </c>
    </row>
    <row r="24" spans="1:14" x14ac:dyDescent="0.25">
      <c r="A24" t="s">
        <v>1359</v>
      </c>
      <c r="B24" s="101" t="s">
        <v>28</v>
      </c>
      <c r="C24" s="112" t="s">
        <v>29</v>
      </c>
      <c r="D24" s="107">
        <v>110534000</v>
      </c>
      <c r="E24" s="99">
        <v>0</v>
      </c>
      <c r="F24" s="110">
        <v>110534000</v>
      </c>
      <c r="G24" s="108">
        <v>0</v>
      </c>
      <c r="H24" s="100">
        <v>110534000</v>
      </c>
      <c r="I24" s="100">
        <v>14339513</v>
      </c>
      <c r="J24" s="100">
        <v>55636718</v>
      </c>
      <c r="K24" s="99">
        <v>50.33</v>
      </c>
      <c r="L24" s="100">
        <v>14339513</v>
      </c>
      <c r="M24" s="100">
        <v>55636718</v>
      </c>
      <c r="N24" s="102">
        <v>50.33</v>
      </c>
    </row>
    <row r="25" spans="1:14" ht="31.5" x14ac:dyDescent="0.25">
      <c r="A25" t="s">
        <v>1359</v>
      </c>
      <c r="B25" s="101" t="s">
        <v>30</v>
      </c>
      <c r="C25" s="112" t="s">
        <v>955</v>
      </c>
      <c r="D25" s="107">
        <v>310737000</v>
      </c>
      <c r="E25" s="100">
        <v>15260118</v>
      </c>
      <c r="F25" s="110">
        <v>325997118</v>
      </c>
      <c r="G25" s="108">
        <v>0</v>
      </c>
      <c r="H25" s="100">
        <v>325997118</v>
      </c>
      <c r="I25" s="100">
        <v>15260118</v>
      </c>
      <c r="J25" s="100">
        <v>325522417</v>
      </c>
      <c r="K25" s="99">
        <v>99.85</v>
      </c>
      <c r="L25" s="100">
        <v>15260118</v>
      </c>
      <c r="M25" s="100">
        <v>325522417</v>
      </c>
      <c r="N25" s="102">
        <v>99.85</v>
      </c>
    </row>
    <row r="26" spans="1:14" ht="31.5" x14ac:dyDescent="0.25">
      <c r="A26" t="s">
        <v>1359</v>
      </c>
      <c r="B26" s="101" t="s">
        <v>70</v>
      </c>
      <c r="C26" s="112" t="s">
        <v>71</v>
      </c>
      <c r="D26" s="107">
        <v>1208634000</v>
      </c>
      <c r="E26" s="100">
        <v>308000</v>
      </c>
      <c r="F26" s="110">
        <v>1208942000</v>
      </c>
      <c r="G26" s="108">
        <v>0</v>
      </c>
      <c r="H26" s="100">
        <v>1208942000</v>
      </c>
      <c r="I26" s="100">
        <v>79672000</v>
      </c>
      <c r="J26" s="100">
        <v>1110861333</v>
      </c>
      <c r="K26" s="99">
        <v>91.89</v>
      </c>
      <c r="L26" s="100">
        <v>194562700</v>
      </c>
      <c r="M26" s="100">
        <v>863054266</v>
      </c>
      <c r="N26" s="102">
        <v>71.39</v>
      </c>
    </row>
    <row r="27" spans="1:14" x14ac:dyDescent="0.25">
      <c r="A27" t="s">
        <v>1359</v>
      </c>
      <c r="B27" s="101" t="s">
        <v>76</v>
      </c>
      <c r="C27" s="112" t="s">
        <v>77</v>
      </c>
      <c r="D27" s="107">
        <v>1208264000</v>
      </c>
      <c r="E27" s="99">
        <v>0</v>
      </c>
      <c r="F27" s="110">
        <v>1208264000</v>
      </c>
      <c r="G27" s="108">
        <v>0</v>
      </c>
      <c r="H27" s="100">
        <v>1208264000</v>
      </c>
      <c r="I27" s="100">
        <v>79672000</v>
      </c>
      <c r="J27" s="100">
        <v>1110861333</v>
      </c>
      <c r="K27" s="99">
        <v>91.94</v>
      </c>
      <c r="L27" s="100">
        <v>194562700</v>
      </c>
      <c r="M27" s="100">
        <v>863054266</v>
      </c>
      <c r="N27" s="102">
        <v>71.430000000000007</v>
      </c>
    </row>
    <row r="28" spans="1:14" x14ac:dyDescent="0.25">
      <c r="A28" t="s">
        <v>1359</v>
      </c>
      <c r="B28" s="101" t="s">
        <v>78</v>
      </c>
      <c r="C28" s="112" t="s">
        <v>79</v>
      </c>
      <c r="D28" s="107">
        <v>370000</v>
      </c>
      <c r="E28" s="100">
        <v>308000</v>
      </c>
      <c r="F28" s="110">
        <v>678000</v>
      </c>
      <c r="G28" s="108">
        <v>0</v>
      </c>
      <c r="H28" s="100">
        <v>678000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102">
        <v>0</v>
      </c>
    </row>
    <row r="29" spans="1:14" ht="31.5" x14ac:dyDescent="0.25">
      <c r="A29" t="s">
        <v>1359</v>
      </c>
      <c r="B29" s="101" t="s">
        <v>31</v>
      </c>
      <c r="C29" s="112" t="s">
        <v>956</v>
      </c>
      <c r="D29" s="107">
        <v>12882174000</v>
      </c>
      <c r="E29" s="100">
        <v>354800981</v>
      </c>
      <c r="F29" s="110">
        <v>13236974981</v>
      </c>
      <c r="G29" s="108">
        <v>0</v>
      </c>
      <c r="H29" s="100">
        <v>13236974981</v>
      </c>
      <c r="I29" s="100">
        <v>1284521157</v>
      </c>
      <c r="J29" s="100">
        <v>6784889786</v>
      </c>
      <c r="K29" s="99">
        <v>51.26</v>
      </c>
      <c r="L29" s="100">
        <v>1194812059</v>
      </c>
      <c r="M29" s="100">
        <v>6193429374</v>
      </c>
      <c r="N29" s="102">
        <v>46.79</v>
      </c>
    </row>
    <row r="30" spans="1:14" x14ac:dyDescent="0.25">
      <c r="A30" t="s">
        <v>1359</v>
      </c>
      <c r="B30" s="101" t="s">
        <v>32</v>
      </c>
      <c r="C30" s="112" t="s">
        <v>33</v>
      </c>
      <c r="D30" s="107">
        <v>8632543000</v>
      </c>
      <c r="E30" s="99">
        <v>0</v>
      </c>
      <c r="F30" s="110">
        <v>8632543000</v>
      </c>
      <c r="G30" s="108">
        <v>0</v>
      </c>
      <c r="H30" s="100">
        <v>8632543000</v>
      </c>
      <c r="I30" s="100">
        <v>896806268</v>
      </c>
      <c r="J30" s="100">
        <v>3283455118</v>
      </c>
      <c r="K30" s="99">
        <v>38.04</v>
      </c>
      <c r="L30" s="100">
        <v>529094370</v>
      </c>
      <c r="M30" s="100">
        <v>2691994706</v>
      </c>
      <c r="N30" s="102">
        <v>31.18</v>
      </c>
    </row>
    <row r="31" spans="1:14" x14ac:dyDescent="0.25">
      <c r="A31" t="s">
        <v>1359</v>
      </c>
      <c r="B31" s="101" t="s">
        <v>34</v>
      </c>
      <c r="C31" s="112" t="s">
        <v>35</v>
      </c>
      <c r="D31" s="107">
        <v>2394480000</v>
      </c>
      <c r="E31" s="99">
        <v>0</v>
      </c>
      <c r="F31" s="110">
        <v>2394480000</v>
      </c>
      <c r="G31" s="108">
        <v>0</v>
      </c>
      <c r="H31" s="100">
        <v>2394480000</v>
      </c>
      <c r="I31" s="100">
        <v>642808142</v>
      </c>
      <c r="J31" s="100">
        <v>674246496</v>
      </c>
      <c r="K31" s="99">
        <v>28.16</v>
      </c>
      <c r="L31" s="100">
        <v>51347730</v>
      </c>
      <c r="M31" s="100">
        <v>82786084</v>
      </c>
      <c r="N31" s="102">
        <v>3.46</v>
      </c>
    </row>
    <row r="32" spans="1:14" x14ac:dyDescent="0.25">
      <c r="A32" t="s">
        <v>1359</v>
      </c>
      <c r="B32" s="101" t="s">
        <v>36</v>
      </c>
      <c r="C32" s="112" t="s">
        <v>37</v>
      </c>
      <c r="D32" s="107">
        <v>2434694000</v>
      </c>
      <c r="E32" s="99">
        <v>0</v>
      </c>
      <c r="F32" s="110">
        <v>2434694000</v>
      </c>
      <c r="G32" s="108">
        <v>0</v>
      </c>
      <c r="H32" s="100">
        <v>2434694000</v>
      </c>
      <c r="I32" s="100">
        <v>59793525</v>
      </c>
      <c r="J32" s="100">
        <v>590500875</v>
      </c>
      <c r="K32" s="99">
        <v>24.25</v>
      </c>
      <c r="L32" s="100">
        <v>112398225</v>
      </c>
      <c r="M32" s="100">
        <v>590500875</v>
      </c>
      <c r="N32" s="102">
        <v>24.25</v>
      </c>
    </row>
    <row r="33" spans="1:14" x14ac:dyDescent="0.25">
      <c r="A33" t="s">
        <v>1359</v>
      </c>
      <c r="B33" s="101" t="s">
        <v>38</v>
      </c>
      <c r="C33" s="112" t="s">
        <v>39</v>
      </c>
      <c r="D33" s="107">
        <v>2435895000</v>
      </c>
      <c r="E33" s="99">
        <v>0</v>
      </c>
      <c r="F33" s="110">
        <v>2435895000</v>
      </c>
      <c r="G33" s="108">
        <v>0</v>
      </c>
      <c r="H33" s="100">
        <v>2435895000</v>
      </c>
      <c r="I33" s="100">
        <v>125958801</v>
      </c>
      <c r="J33" s="100">
        <v>1295939867</v>
      </c>
      <c r="K33" s="99">
        <v>53.2</v>
      </c>
      <c r="L33" s="100">
        <v>240590935</v>
      </c>
      <c r="M33" s="100">
        <v>1295939867</v>
      </c>
      <c r="N33" s="102">
        <v>53.2</v>
      </c>
    </row>
    <row r="34" spans="1:14" x14ac:dyDescent="0.25">
      <c r="A34" t="s">
        <v>1359</v>
      </c>
      <c r="B34" s="101" t="s">
        <v>42</v>
      </c>
      <c r="C34" s="112" t="s">
        <v>43</v>
      </c>
      <c r="D34" s="107">
        <v>1367474000</v>
      </c>
      <c r="E34" s="99">
        <v>0</v>
      </c>
      <c r="F34" s="110">
        <v>1367474000</v>
      </c>
      <c r="G34" s="108">
        <v>0</v>
      </c>
      <c r="H34" s="100">
        <v>1367474000</v>
      </c>
      <c r="I34" s="100">
        <v>68245800</v>
      </c>
      <c r="J34" s="100">
        <v>722767880</v>
      </c>
      <c r="K34" s="99">
        <v>52.85</v>
      </c>
      <c r="L34" s="100">
        <v>124757480</v>
      </c>
      <c r="M34" s="100">
        <v>722767880</v>
      </c>
      <c r="N34" s="102">
        <v>52.85</v>
      </c>
    </row>
    <row r="35" spans="1:14" x14ac:dyDescent="0.25">
      <c r="A35" t="s">
        <v>1359</v>
      </c>
      <c r="B35" s="101" t="s">
        <v>44</v>
      </c>
      <c r="C35" s="112" t="s">
        <v>45</v>
      </c>
      <c r="D35" s="107">
        <v>4249631000</v>
      </c>
      <c r="E35" s="100">
        <v>354800981</v>
      </c>
      <c r="F35" s="110">
        <v>4604431981</v>
      </c>
      <c r="G35" s="108">
        <v>0</v>
      </c>
      <c r="H35" s="100">
        <v>4604431981</v>
      </c>
      <c r="I35" s="100">
        <v>387714889</v>
      </c>
      <c r="J35" s="100">
        <v>3501434668</v>
      </c>
      <c r="K35" s="99">
        <v>76.040000000000006</v>
      </c>
      <c r="L35" s="100">
        <v>665717689</v>
      </c>
      <c r="M35" s="100">
        <v>3501434668</v>
      </c>
      <c r="N35" s="102">
        <v>76.040000000000006</v>
      </c>
    </row>
    <row r="36" spans="1:14" x14ac:dyDescent="0.25">
      <c r="A36" t="s">
        <v>1359</v>
      </c>
      <c r="B36" s="101" t="s">
        <v>46</v>
      </c>
      <c r="C36" s="112" t="s">
        <v>47</v>
      </c>
      <c r="D36" s="107">
        <v>1056783000</v>
      </c>
      <c r="E36" s="99">
        <v>0</v>
      </c>
      <c r="F36" s="110">
        <v>1056783000</v>
      </c>
      <c r="G36" s="108">
        <v>0</v>
      </c>
      <c r="H36" s="100">
        <v>1056783000</v>
      </c>
      <c r="I36" s="100">
        <v>160486409</v>
      </c>
      <c r="J36" s="100">
        <v>1056783000</v>
      </c>
      <c r="K36" s="99">
        <v>100</v>
      </c>
      <c r="L36" s="100">
        <v>237171809</v>
      </c>
      <c r="M36" s="100">
        <v>1056783000</v>
      </c>
      <c r="N36" s="102">
        <v>100</v>
      </c>
    </row>
    <row r="37" spans="1:14" x14ac:dyDescent="0.25">
      <c r="A37" t="s">
        <v>1359</v>
      </c>
      <c r="B37" s="101" t="s">
        <v>48</v>
      </c>
      <c r="C37" s="112" t="s">
        <v>49</v>
      </c>
      <c r="D37" s="107">
        <v>1137184000</v>
      </c>
      <c r="E37" s="100">
        <v>300000000</v>
      </c>
      <c r="F37" s="110">
        <v>1437184000</v>
      </c>
      <c r="G37" s="108">
        <v>0</v>
      </c>
      <c r="H37" s="100">
        <v>1437184000</v>
      </c>
      <c r="I37" s="100">
        <v>123815550</v>
      </c>
      <c r="J37" s="100">
        <v>1304768775</v>
      </c>
      <c r="K37" s="99">
        <v>90.79</v>
      </c>
      <c r="L37" s="100">
        <v>238286550</v>
      </c>
      <c r="M37" s="100">
        <v>1304768775</v>
      </c>
      <c r="N37" s="102">
        <v>90.79</v>
      </c>
    </row>
    <row r="38" spans="1:14" x14ac:dyDescent="0.25">
      <c r="A38" t="s">
        <v>1359</v>
      </c>
      <c r="B38" s="101" t="s">
        <v>50</v>
      </c>
      <c r="C38" s="112" t="s">
        <v>51</v>
      </c>
      <c r="D38" s="107">
        <v>95351000</v>
      </c>
      <c r="E38" s="99">
        <v>0</v>
      </c>
      <c r="F38" s="110">
        <v>95351000</v>
      </c>
      <c r="G38" s="108">
        <v>0</v>
      </c>
      <c r="H38" s="100">
        <v>95351000</v>
      </c>
      <c r="I38" s="100">
        <v>2239533</v>
      </c>
      <c r="J38" s="100">
        <v>22252199</v>
      </c>
      <c r="K38" s="99">
        <v>23.34</v>
      </c>
      <c r="L38" s="100">
        <v>4471066</v>
      </c>
      <c r="M38" s="100">
        <v>22252199</v>
      </c>
      <c r="N38" s="102">
        <v>23.34</v>
      </c>
    </row>
    <row r="39" spans="1:14" ht="31.5" x14ac:dyDescent="0.25">
      <c r="A39" t="s">
        <v>1359</v>
      </c>
      <c r="B39" s="101" t="s">
        <v>213</v>
      </c>
      <c r="C39" s="112" t="s">
        <v>214</v>
      </c>
      <c r="D39" s="107">
        <v>255150000</v>
      </c>
      <c r="E39" s="99">
        <v>0</v>
      </c>
      <c r="F39" s="110">
        <v>255150000</v>
      </c>
      <c r="G39" s="108">
        <v>0</v>
      </c>
      <c r="H39" s="100">
        <v>255150000</v>
      </c>
      <c r="I39" s="100">
        <v>14460468</v>
      </c>
      <c r="J39" s="100">
        <v>149964004</v>
      </c>
      <c r="K39" s="99">
        <v>58.77</v>
      </c>
      <c r="L39" s="100">
        <v>27757972</v>
      </c>
      <c r="M39" s="100">
        <v>149964004</v>
      </c>
      <c r="N39" s="102">
        <v>58.77</v>
      </c>
    </row>
    <row r="40" spans="1:14" x14ac:dyDescent="0.25">
      <c r="A40" t="s">
        <v>1359</v>
      </c>
      <c r="B40" s="101" t="s">
        <v>52</v>
      </c>
      <c r="C40" s="112" t="s">
        <v>53</v>
      </c>
      <c r="D40" s="107">
        <v>170934000</v>
      </c>
      <c r="E40" s="99">
        <v>0</v>
      </c>
      <c r="F40" s="110">
        <v>170934000</v>
      </c>
      <c r="G40" s="108">
        <v>0</v>
      </c>
      <c r="H40" s="100">
        <v>170934000</v>
      </c>
      <c r="I40" s="100">
        <v>8530725</v>
      </c>
      <c r="J40" s="100">
        <v>90345985</v>
      </c>
      <c r="K40" s="99">
        <v>52.85</v>
      </c>
      <c r="L40" s="100">
        <v>15594685</v>
      </c>
      <c r="M40" s="100">
        <v>90345985</v>
      </c>
      <c r="N40" s="102">
        <v>52.85</v>
      </c>
    </row>
    <row r="41" spans="1:14" x14ac:dyDescent="0.25">
      <c r="A41" t="s">
        <v>1359</v>
      </c>
      <c r="B41" s="101" t="s">
        <v>54</v>
      </c>
      <c r="C41" s="112" t="s">
        <v>55</v>
      </c>
      <c r="D41" s="107">
        <v>1025604000</v>
      </c>
      <c r="E41" s="99">
        <v>0</v>
      </c>
      <c r="F41" s="110">
        <v>1025604000</v>
      </c>
      <c r="G41" s="108">
        <v>0</v>
      </c>
      <c r="H41" s="100">
        <v>1025604000</v>
      </c>
      <c r="I41" s="100">
        <v>51184350</v>
      </c>
      <c r="J41" s="100">
        <v>542075910</v>
      </c>
      <c r="K41" s="99">
        <v>52.85</v>
      </c>
      <c r="L41" s="100">
        <v>93568110</v>
      </c>
      <c r="M41" s="100">
        <v>542075910</v>
      </c>
      <c r="N41" s="102">
        <v>52.85</v>
      </c>
    </row>
    <row r="42" spans="1:14" x14ac:dyDescent="0.25">
      <c r="A42" t="s">
        <v>1359</v>
      </c>
      <c r="B42" s="101" t="s">
        <v>56</v>
      </c>
      <c r="C42" s="112" t="s">
        <v>57</v>
      </c>
      <c r="D42" s="107">
        <v>170934000</v>
      </c>
      <c r="E42" s="99">
        <v>0</v>
      </c>
      <c r="F42" s="110">
        <v>170934000</v>
      </c>
      <c r="G42" s="108">
        <v>0</v>
      </c>
      <c r="H42" s="100">
        <v>170934000</v>
      </c>
      <c r="I42" s="100">
        <v>8530725</v>
      </c>
      <c r="J42" s="100">
        <v>90345985</v>
      </c>
      <c r="K42" s="99">
        <v>52.85</v>
      </c>
      <c r="L42" s="100">
        <v>15594685</v>
      </c>
      <c r="M42" s="100">
        <v>90345985</v>
      </c>
      <c r="N42" s="102">
        <v>52.85</v>
      </c>
    </row>
    <row r="43" spans="1:14" x14ac:dyDescent="0.25">
      <c r="A43" t="s">
        <v>1359</v>
      </c>
      <c r="B43" s="101" t="s">
        <v>58</v>
      </c>
      <c r="C43" s="112" t="s">
        <v>59</v>
      </c>
      <c r="D43" s="107">
        <v>327367000</v>
      </c>
      <c r="E43" s="99">
        <v>0</v>
      </c>
      <c r="F43" s="110">
        <v>327367000</v>
      </c>
      <c r="G43" s="108">
        <v>0</v>
      </c>
      <c r="H43" s="100">
        <v>327367000</v>
      </c>
      <c r="I43" s="100">
        <v>17061450</v>
      </c>
      <c r="J43" s="100">
        <v>180691970</v>
      </c>
      <c r="K43" s="99">
        <v>55.2</v>
      </c>
      <c r="L43" s="100">
        <v>31189370</v>
      </c>
      <c r="M43" s="100">
        <v>180691970</v>
      </c>
      <c r="N43" s="102">
        <v>55.2</v>
      </c>
    </row>
    <row r="44" spans="1:14" x14ac:dyDescent="0.25">
      <c r="A44" t="s">
        <v>1359</v>
      </c>
      <c r="B44" s="101" t="s">
        <v>60</v>
      </c>
      <c r="C44" s="112" t="s">
        <v>61</v>
      </c>
      <c r="D44" s="107">
        <v>10324000</v>
      </c>
      <c r="E44" s="100">
        <v>54800981</v>
      </c>
      <c r="F44" s="110">
        <v>65124981</v>
      </c>
      <c r="G44" s="108">
        <v>0</v>
      </c>
      <c r="H44" s="100">
        <v>65124981</v>
      </c>
      <c r="I44" s="100">
        <v>1405679</v>
      </c>
      <c r="J44" s="100">
        <v>64206840</v>
      </c>
      <c r="K44" s="99">
        <v>98.59</v>
      </c>
      <c r="L44" s="100">
        <v>2083442</v>
      </c>
      <c r="M44" s="100">
        <v>64206840</v>
      </c>
      <c r="N44" s="102">
        <v>98.59</v>
      </c>
    </row>
    <row r="45" spans="1:14" x14ac:dyDescent="0.25">
      <c r="A45" t="s">
        <v>1359</v>
      </c>
      <c r="B45" s="101" t="s">
        <v>62</v>
      </c>
      <c r="C45" s="112" t="s">
        <v>63</v>
      </c>
      <c r="D45" s="108">
        <v>0</v>
      </c>
      <c r="E45" s="100">
        <v>105170364</v>
      </c>
      <c r="F45" s="110">
        <v>105170364</v>
      </c>
      <c r="G45" s="108">
        <v>0</v>
      </c>
      <c r="H45" s="100">
        <v>105170364</v>
      </c>
      <c r="I45" s="100">
        <v>105170364</v>
      </c>
      <c r="J45" s="100">
        <v>105170364</v>
      </c>
      <c r="K45" s="99">
        <v>100</v>
      </c>
      <c r="L45" s="100">
        <v>105170364</v>
      </c>
      <c r="M45" s="100">
        <v>105170364</v>
      </c>
      <c r="N45" s="102">
        <v>100</v>
      </c>
    </row>
    <row r="46" spans="1:14" x14ac:dyDescent="0.25">
      <c r="A46" t="s">
        <v>1359</v>
      </c>
      <c r="B46" s="101" t="s">
        <v>64</v>
      </c>
      <c r="C46" s="112" t="s">
        <v>65</v>
      </c>
      <c r="D46" s="108">
        <v>0</v>
      </c>
      <c r="E46" s="100">
        <v>105170364</v>
      </c>
      <c r="F46" s="110">
        <v>105170364</v>
      </c>
      <c r="G46" s="108">
        <v>0</v>
      </c>
      <c r="H46" s="100">
        <v>105170364</v>
      </c>
      <c r="I46" s="100">
        <v>105170364</v>
      </c>
      <c r="J46" s="100">
        <v>105170364</v>
      </c>
      <c r="K46" s="99">
        <v>100</v>
      </c>
      <c r="L46" s="100">
        <v>105170364</v>
      </c>
      <c r="M46" s="100">
        <v>105170364</v>
      </c>
      <c r="N46" s="102">
        <v>100</v>
      </c>
    </row>
    <row r="47" spans="1:14" x14ac:dyDescent="0.25">
      <c r="A47" t="s">
        <v>1359</v>
      </c>
      <c r="B47" s="101" t="s">
        <v>66</v>
      </c>
      <c r="C47" s="112" t="s">
        <v>67</v>
      </c>
      <c r="D47" s="108">
        <v>0</v>
      </c>
      <c r="E47" s="100">
        <v>105170364</v>
      </c>
      <c r="F47" s="110">
        <v>105170364</v>
      </c>
      <c r="G47" s="108">
        <v>0</v>
      </c>
      <c r="H47" s="100">
        <v>105170364</v>
      </c>
      <c r="I47" s="100">
        <v>105170364</v>
      </c>
      <c r="J47" s="100">
        <v>105170364</v>
      </c>
      <c r="K47" s="99">
        <v>100</v>
      </c>
      <c r="L47" s="100">
        <v>105170364</v>
      </c>
      <c r="M47" s="100">
        <v>105170364</v>
      </c>
      <c r="N47" s="102">
        <v>100</v>
      </c>
    </row>
    <row r="48" spans="1:14" ht="16.5" thickBot="1" x14ac:dyDescent="0.3">
      <c r="A48" t="s">
        <v>1359</v>
      </c>
      <c r="B48" s="103" t="s">
        <v>68</v>
      </c>
      <c r="C48" s="113" t="s">
        <v>69</v>
      </c>
      <c r="D48" s="109">
        <v>0</v>
      </c>
      <c r="E48" s="105">
        <v>105170364</v>
      </c>
      <c r="F48" s="111">
        <v>105170364</v>
      </c>
      <c r="G48" s="109">
        <v>0</v>
      </c>
      <c r="H48" s="105">
        <v>105170364</v>
      </c>
      <c r="I48" s="105">
        <v>105170364</v>
      </c>
      <c r="J48" s="105">
        <v>105170364</v>
      </c>
      <c r="K48" s="104">
        <v>100</v>
      </c>
      <c r="L48" s="105">
        <v>105170364</v>
      </c>
      <c r="M48" s="105">
        <v>105170364</v>
      </c>
      <c r="N48" s="106">
        <v>100</v>
      </c>
    </row>
    <row r="49" spans="3:3" x14ac:dyDescent="0.25">
      <c r="C49" s="98" t="s">
        <v>963</v>
      </c>
    </row>
    <row r="50" spans="3:3" x14ac:dyDescent="0.25">
      <c r="C50" s="98" t="s">
        <v>963</v>
      </c>
    </row>
    <row r="51" spans="3:3" x14ac:dyDescent="0.25">
      <c r="C51" s="98" t="s">
        <v>963</v>
      </c>
    </row>
    <row r="52" spans="3:3" x14ac:dyDescent="0.25">
      <c r="C52" s="98" t="s">
        <v>963</v>
      </c>
    </row>
    <row r="53" spans="3:3" x14ac:dyDescent="0.25">
      <c r="C53" s="98" t="s">
        <v>963</v>
      </c>
    </row>
    <row r="54" spans="3:3" x14ac:dyDescent="0.25">
      <c r="C54" s="98" t="s">
        <v>963</v>
      </c>
    </row>
    <row r="55" spans="3:3" x14ac:dyDescent="0.25">
      <c r="C55" s="98" t="s">
        <v>963</v>
      </c>
    </row>
    <row r="56" spans="3:3" x14ac:dyDescent="0.25">
      <c r="C56" s="98" t="s">
        <v>963</v>
      </c>
    </row>
    <row r="57" spans="3:3" x14ac:dyDescent="0.25">
      <c r="C57" s="98" t="s">
        <v>963</v>
      </c>
    </row>
    <row r="58" spans="3:3" x14ac:dyDescent="0.25">
      <c r="C58" s="98" t="s">
        <v>963</v>
      </c>
    </row>
    <row r="59" spans="3:3" x14ac:dyDescent="0.25">
      <c r="C59" s="98" t="s">
        <v>963</v>
      </c>
    </row>
    <row r="60" spans="3:3" x14ac:dyDescent="0.25">
      <c r="C60" s="98" t="s">
        <v>963</v>
      </c>
    </row>
    <row r="61" spans="3:3" x14ac:dyDescent="0.25">
      <c r="C61" s="98" t="s">
        <v>963</v>
      </c>
    </row>
    <row r="62" spans="3:3" x14ac:dyDescent="0.25">
      <c r="C62" s="98" t="s">
        <v>963</v>
      </c>
    </row>
    <row r="63" spans="3:3" x14ac:dyDescent="0.25">
      <c r="C63" s="98" t="s">
        <v>963</v>
      </c>
    </row>
    <row r="64" spans="3:3" x14ac:dyDescent="0.25">
      <c r="C64" s="98" t="s">
        <v>963</v>
      </c>
    </row>
    <row r="65" spans="3:3" x14ac:dyDescent="0.25">
      <c r="C65" s="98" t="s">
        <v>963</v>
      </c>
    </row>
    <row r="66" spans="3:3" x14ac:dyDescent="0.25">
      <c r="C66" s="98" t="s">
        <v>963</v>
      </c>
    </row>
    <row r="67" spans="3:3" x14ac:dyDescent="0.25">
      <c r="C67" s="98" t="s">
        <v>963</v>
      </c>
    </row>
    <row r="68" spans="3:3" x14ac:dyDescent="0.25">
      <c r="C68" s="98" t="s">
        <v>963</v>
      </c>
    </row>
    <row r="69" spans="3:3" x14ac:dyDescent="0.25">
      <c r="C69" s="98" t="s">
        <v>963</v>
      </c>
    </row>
    <row r="70" spans="3:3" x14ac:dyDescent="0.25">
      <c r="C70" s="98" t="s">
        <v>963</v>
      </c>
    </row>
    <row r="71" spans="3:3" x14ac:dyDescent="0.25">
      <c r="C71" s="98" t="s">
        <v>963</v>
      </c>
    </row>
    <row r="72" spans="3:3" x14ac:dyDescent="0.25">
      <c r="C72" s="98" t="s">
        <v>963</v>
      </c>
    </row>
    <row r="73" spans="3:3" x14ac:dyDescent="0.25">
      <c r="C73" s="98" t="s">
        <v>963</v>
      </c>
    </row>
    <row r="74" spans="3:3" x14ac:dyDescent="0.25">
      <c r="C74" s="98" t="s">
        <v>963</v>
      </c>
    </row>
    <row r="75" spans="3:3" x14ac:dyDescent="0.25">
      <c r="C75" s="98" t="s">
        <v>963</v>
      </c>
    </row>
    <row r="76" spans="3:3" x14ac:dyDescent="0.25">
      <c r="C76" s="98" t="s">
        <v>963</v>
      </c>
    </row>
    <row r="77" spans="3:3" x14ac:dyDescent="0.25">
      <c r="C77" s="98" t="s">
        <v>963</v>
      </c>
    </row>
    <row r="78" spans="3:3" x14ac:dyDescent="0.25">
      <c r="C78" s="98" t="s">
        <v>963</v>
      </c>
    </row>
    <row r="79" spans="3:3" x14ac:dyDescent="0.25">
      <c r="C79" s="98" t="s">
        <v>963</v>
      </c>
    </row>
    <row r="80" spans="3:3" x14ac:dyDescent="0.25">
      <c r="C80" s="98" t="s">
        <v>963</v>
      </c>
    </row>
    <row r="81" spans="3:3" x14ac:dyDescent="0.25">
      <c r="C81" s="98" t="s">
        <v>963</v>
      </c>
    </row>
    <row r="82" spans="3:3" x14ac:dyDescent="0.25">
      <c r="C82" s="98" t="s">
        <v>963</v>
      </c>
    </row>
    <row r="83" spans="3:3" x14ac:dyDescent="0.25">
      <c r="C83" s="98" t="s">
        <v>963</v>
      </c>
    </row>
    <row r="84" spans="3:3" x14ac:dyDescent="0.25">
      <c r="C84" s="98" t="s">
        <v>963</v>
      </c>
    </row>
    <row r="85" spans="3:3" x14ac:dyDescent="0.25">
      <c r="C85" s="98" t="s">
        <v>963</v>
      </c>
    </row>
    <row r="86" spans="3:3" x14ac:dyDescent="0.25">
      <c r="C86" s="98" t="s">
        <v>963</v>
      </c>
    </row>
    <row r="87" spans="3:3" x14ac:dyDescent="0.25">
      <c r="C87" s="98" t="s">
        <v>963</v>
      </c>
    </row>
    <row r="88" spans="3:3" x14ac:dyDescent="0.25">
      <c r="C88" s="98" t="s">
        <v>963</v>
      </c>
    </row>
    <row r="89" spans="3:3" x14ac:dyDescent="0.25">
      <c r="C89" s="98" t="s">
        <v>963</v>
      </c>
    </row>
    <row r="90" spans="3:3" x14ac:dyDescent="0.25">
      <c r="C90" s="98" t="s">
        <v>963</v>
      </c>
    </row>
    <row r="91" spans="3:3" x14ac:dyDescent="0.25">
      <c r="C91" s="98" t="s">
        <v>963</v>
      </c>
    </row>
    <row r="92" spans="3:3" x14ac:dyDescent="0.25">
      <c r="C92" s="98" t="s">
        <v>963</v>
      </c>
    </row>
    <row r="93" spans="3:3" x14ac:dyDescent="0.25">
      <c r="C93" s="98" t="s">
        <v>963</v>
      </c>
    </row>
    <row r="94" spans="3:3" x14ac:dyDescent="0.25">
      <c r="C94" s="98" t="s">
        <v>963</v>
      </c>
    </row>
    <row r="95" spans="3:3" x14ac:dyDescent="0.25">
      <c r="C95" s="98" t="s">
        <v>963</v>
      </c>
    </row>
    <row r="96" spans="3:3" x14ac:dyDescent="0.25">
      <c r="C96" s="98" t="s">
        <v>963</v>
      </c>
    </row>
    <row r="97" spans="3:3" x14ac:dyDescent="0.25">
      <c r="C97" s="98" t="s">
        <v>963</v>
      </c>
    </row>
    <row r="98" spans="3:3" x14ac:dyDescent="0.25">
      <c r="C98" s="98" t="s">
        <v>963</v>
      </c>
    </row>
    <row r="99" spans="3:3" x14ac:dyDescent="0.25">
      <c r="C99" s="98" t="s">
        <v>963</v>
      </c>
    </row>
    <row r="100" spans="3:3" x14ac:dyDescent="0.25">
      <c r="C100" s="98" t="s">
        <v>963</v>
      </c>
    </row>
    <row r="101" spans="3:3" x14ac:dyDescent="0.25">
      <c r="C101" s="98" t="s">
        <v>963</v>
      </c>
    </row>
    <row r="102" spans="3:3" x14ac:dyDescent="0.25">
      <c r="C102" s="98" t="s">
        <v>963</v>
      </c>
    </row>
    <row r="103" spans="3:3" x14ac:dyDescent="0.25">
      <c r="C103" s="98" t="s">
        <v>963</v>
      </c>
    </row>
    <row r="104" spans="3:3" x14ac:dyDescent="0.25">
      <c r="C104" s="98" t="s">
        <v>963</v>
      </c>
    </row>
    <row r="105" spans="3:3" x14ac:dyDescent="0.25">
      <c r="C105" s="98" t="s">
        <v>963</v>
      </c>
    </row>
    <row r="106" spans="3:3" x14ac:dyDescent="0.25">
      <c r="C106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6" bestFit="1" customWidth="1"/>
    <col min="5" max="5" width="15.5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1469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1360</v>
      </c>
      <c r="B6" s="174" t="s">
        <v>0</v>
      </c>
      <c r="C6" s="180" t="s">
        <v>1</v>
      </c>
      <c r="D6" s="179">
        <v>53722781000</v>
      </c>
      <c r="E6" s="176">
        <v>0</v>
      </c>
      <c r="F6" s="178">
        <v>53722781000</v>
      </c>
      <c r="G6" s="177">
        <v>0</v>
      </c>
      <c r="H6" s="175">
        <v>53722781000</v>
      </c>
      <c r="I6" s="175">
        <v>5080005138</v>
      </c>
      <c r="J6" s="175">
        <v>53319794247</v>
      </c>
      <c r="K6" s="176">
        <v>99.25</v>
      </c>
      <c r="L6" s="175">
        <v>7669811668</v>
      </c>
      <c r="M6" s="175">
        <v>44588578283</v>
      </c>
      <c r="N6" s="152">
        <v>83</v>
      </c>
    </row>
    <row r="7" spans="1:14" x14ac:dyDescent="0.25">
      <c r="A7" t="s">
        <v>1360</v>
      </c>
      <c r="B7" s="101" t="s">
        <v>2</v>
      </c>
      <c r="C7" s="112" t="s">
        <v>3</v>
      </c>
      <c r="D7" s="107">
        <v>10402781000</v>
      </c>
      <c r="E7" s="99">
        <v>0</v>
      </c>
      <c r="F7" s="110">
        <v>10402781000</v>
      </c>
      <c r="G7" s="108">
        <v>0</v>
      </c>
      <c r="H7" s="100">
        <v>10402781000</v>
      </c>
      <c r="I7" s="100">
        <v>1830906215</v>
      </c>
      <c r="J7" s="100">
        <v>9999821522</v>
      </c>
      <c r="K7" s="99">
        <v>96.13</v>
      </c>
      <c r="L7" s="100">
        <v>1601521199</v>
      </c>
      <c r="M7" s="100">
        <v>9246593811</v>
      </c>
      <c r="N7" s="102">
        <v>88.89</v>
      </c>
    </row>
    <row r="8" spans="1:14" x14ac:dyDescent="0.25">
      <c r="A8" t="s">
        <v>1360</v>
      </c>
      <c r="B8" s="101" t="s">
        <v>4</v>
      </c>
      <c r="C8" s="112" t="s">
        <v>5</v>
      </c>
      <c r="D8" s="107">
        <v>8407971000</v>
      </c>
      <c r="E8" s="100">
        <v>-12000000</v>
      </c>
      <c r="F8" s="110">
        <v>8395971000</v>
      </c>
      <c r="G8" s="108">
        <v>0</v>
      </c>
      <c r="H8" s="100">
        <v>8395971000</v>
      </c>
      <c r="I8" s="100">
        <v>1263512524</v>
      </c>
      <c r="J8" s="100">
        <v>8053023141</v>
      </c>
      <c r="K8" s="99">
        <v>95.92</v>
      </c>
      <c r="L8" s="100">
        <v>1263512524</v>
      </c>
      <c r="M8" s="100">
        <v>8053023141</v>
      </c>
      <c r="N8" s="102">
        <v>95.92</v>
      </c>
    </row>
    <row r="9" spans="1:14" ht="31.5" x14ac:dyDescent="0.25">
      <c r="A9" t="s">
        <v>1360</v>
      </c>
      <c r="B9" s="101" t="s">
        <v>6</v>
      </c>
      <c r="C9" s="112" t="s">
        <v>953</v>
      </c>
      <c r="D9" s="107">
        <v>6263977000</v>
      </c>
      <c r="E9" s="100">
        <v>-12000000</v>
      </c>
      <c r="F9" s="110">
        <v>6251977000</v>
      </c>
      <c r="G9" s="108">
        <v>0</v>
      </c>
      <c r="H9" s="100">
        <v>6251977000</v>
      </c>
      <c r="I9" s="100">
        <v>816382279</v>
      </c>
      <c r="J9" s="100">
        <v>6098451251</v>
      </c>
      <c r="K9" s="99">
        <v>97.54</v>
      </c>
      <c r="L9" s="100">
        <v>816382279</v>
      </c>
      <c r="M9" s="100">
        <v>6098451251</v>
      </c>
      <c r="N9" s="102">
        <v>97.54</v>
      </c>
    </row>
    <row r="10" spans="1:14" x14ac:dyDescent="0.25">
      <c r="A10" t="s">
        <v>1360</v>
      </c>
      <c r="B10" s="101" t="s">
        <v>7</v>
      </c>
      <c r="C10" s="112" t="s">
        <v>8</v>
      </c>
      <c r="D10" s="107">
        <v>3264295000</v>
      </c>
      <c r="E10" s="100">
        <v>-95259000</v>
      </c>
      <c r="F10" s="110">
        <v>3169036000</v>
      </c>
      <c r="G10" s="108">
        <v>0</v>
      </c>
      <c r="H10" s="100">
        <v>3169036000</v>
      </c>
      <c r="I10" s="100">
        <v>273926032</v>
      </c>
      <c r="J10" s="100">
        <v>3129884083</v>
      </c>
      <c r="K10" s="99">
        <v>98.76</v>
      </c>
      <c r="L10" s="100">
        <v>273926032</v>
      </c>
      <c r="M10" s="100">
        <v>3129884083</v>
      </c>
      <c r="N10" s="102">
        <v>98.76</v>
      </c>
    </row>
    <row r="11" spans="1:14" x14ac:dyDescent="0.25">
      <c r="A11" t="s">
        <v>1360</v>
      </c>
      <c r="B11" s="101" t="s">
        <v>9</v>
      </c>
      <c r="C11" s="112" t="s">
        <v>10</v>
      </c>
      <c r="D11" s="107">
        <v>526655000</v>
      </c>
      <c r="E11" s="100">
        <v>-29000000</v>
      </c>
      <c r="F11" s="110">
        <v>497655000</v>
      </c>
      <c r="G11" s="108">
        <v>0</v>
      </c>
      <c r="H11" s="100">
        <v>497655000</v>
      </c>
      <c r="I11" s="100">
        <v>42045577</v>
      </c>
      <c r="J11" s="100">
        <v>494931869</v>
      </c>
      <c r="K11" s="99">
        <v>99.45</v>
      </c>
      <c r="L11" s="100">
        <v>42045577</v>
      </c>
      <c r="M11" s="100">
        <v>494931869</v>
      </c>
      <c r="N11" s="102">
        <v>99.45</v>
      </c>
    </row>
    <row r="12" spans="1:14" ht="47.25" x14ac:dyDescent="0.25">
      <c r="A12" t="s">
        <v>1360</v>
      </c>
      <c r="B12" s="101" t="s">
        <v>11</v>
      </c>
      <c r="C12" s="112" t="s">
        <v>954</v>
      </c>
      <c r="D12" s="107">
        <v>18040000</v>
      </c>
      <c r="E12" s="99">
        <v>0</v>
      </c>
      <c r="F12" s="110">
        <v>18040000</v>
      </c>
      <c r="G12" s="108">
        <v>0</v>
      </c>
      <c r="H12" s="100">
        <v>18040000</v>
      </c>
      <c r="I12" s="100">
        <v>1210391</v>
      </c>
      <c r="J12" s="100">
        <v>14535279</v>
      </c>
      <c r="K12" s="99">
        <v>80.569999999999993</v>
      </c>
      <c r="L12" s="100">
        <v>1210391</v>
      </c>
      <c r="M12" s="100">
        <v>14535279</v>
      </c>
      <c r="N12" s="102">
        <v>80.569999999999993</v>
      </c>
    </row>
    <row r="13" spans="1:14" x14ac:dyDescent="0.25">
      <c r="A13" t="s">
        <v>1360</v>
      </c>
      <c r="B13" s="101" t="s">
        <v>152</v>
      </c>
      <c r="C13" s="112" t="s">
        <v>153</v>
      </c>
      <c r="D13" s="107">
        <v>1760000</v>
      </c>
      <c r="E13" s="99">
        <v>0</v>
      </c>
      <c r="F13" s="110">
        <v>1760000</v>
      </c>
      <c r="G13" s="108">
        <v>0</v>
      </c>
      <c r="H13" s="100">
        <v>1760000</v>
      </c>
      <c r="I13" s="100">
        <v>105600</v>
      </c>
      <c r="J13" s="100">
        <v>1603500</v>
      </c>
      <c r="K13" s="99">
        <v>91.11</v>
      </c>
      <c r="L13" s="100">
        <v>105600</v>
      </c>
      <c r="M13" s="100">
        <v>1603500</v>
      </c>
      <c r="N13" s="102">
        <v>91.11</v>
      </c>
    </row>
    <row r="14" spans="1:14" x14ac:dyDescent="0.25">
      <c r="A14" t="s">
        <v>1360</v>
      </c>
      <c r="B14" s="101" t="s">
        <v>154</v>
      </c>
      <c r="C14" s="112" t="s">
        <v>155</v>
      </c>
      <c r="D14" s="107">
        <v>1152000</v>
      </c>
      <c r="E14" s="100">
        <v>-50000</v>
      </c>
      <c r="F14" s="110">
        <v>1102000</v>
      </c>
      <c r="G14" s="108">
        <v>0</v>
      </c>
      <c r="H14" s="100">
        <v>1102000</v>
      </c>
      <c r="I14" s="100">
        <v>69741</v>
      </c>
      <c r="J14" s="100">
        <v>1059074</v>
      </c>
      <c r="K14" s="99">
        <v>96.1</v>
      </c>
      <c r="L14" s="100">
        <v>69741</v>
      </c>
      <c r="M14" s="100">
        <v>1059074</v>
      </c>
      <c r="N14" s="102">
        <v>96.1</v>
      </c>
    </row>
    <row r="15" spans="1:14" ht="31.5" x14ac:dyDescent="0.25">
      <c r="A15" t="s">
        <v>1360</v>
      </c>
      <c r="B15" s="101" t="s">
        <v>12</v>
      </c>
      <c r="C15" s="112" t="s">
        <v>13</v>
      </c>
      <c r="D15" s="107">
        <v>112577000</v>
      </c>
      <c r="E15" s="99">
        <v>0</v>
      </c>
      <c r="F15" s="110">
        <v>112577000</v>
      </c>
      <c r="G15" s="108">
        <v>0</v>
      </c>
      <c r="H15" s="100">
        <v>112577000</v>
      </c>
      <c r="I15" s="100">
        <v>8857709</v>
      </c>
      <c r="J15" s="100">
        <v>93474037</v>
      </c>
      <c r="K15" s="99">
        <v>83.03</v>
      </c>
      <c r="L15" s="100">
        <v>8857709</v>
      </c>
      <c r="M15" s="100">
        <v>93474037</v>
      </c>
      <c r="N15" s="102">
        <v>83.03</v>
      </c>
    </row>
    <row r="16" spans="1:14" x14ac:dyDescent="0.25">
      <c r="A16" t="s">
        <v>1360</v>
      </c>
      <c r="B16" s="101" t="s">
        <v>14</v>
      </c>
      <c r="C16" s="112" t="s">
        <v>15</v>
      </c>
      <c r="D16" s="107">
        <v>525319000</v>
      </c>
      <c r="E16" s="100">
        <v>-38000000</v>
      </c>
      <c r="F16" s="110">
        <v>487319000</v>
      </c>
      <c r="G16" s="108">
        <v>0</v>
      </c>
      <c r="H16" s="100">
        <v>487319000</v>
      </c>
      <c r="I16" s="99">
        <v>0</v>
      </c>
      <c r="J16" s="100">
        <v>485951441</v>
      </c>
      <c r="K16" s="99">
        <v>99.72</v>
      </c>
      <c r="L16" s="99">
        <v>0</v>
      </c>
      <c r="M16" s="100">
        <v>485951441</v>
      </c>
      <c r="N16" s="102">
        <v>99.72</v>
      </c>
    </row>
    <row r="17" spans="1:14" x14ac:dyDescent="0.25">
      <c r="A17" t="s">
        <v>1360</v>
      </c>
      <c r="B17" s="101" t="s">
        <v>16</v>
      </c>
      <c r="C17" s="112" t="s">
        <v>17</v>
      </c>
      <c r="D17" s="107">
        <v>477289000</v>
      </c>
      <c r="E17" s="100">
        <v>18050588</v>
      </c>
      <c r="F17" s="110">
        <v>495339588</v>
      </c>
      <c r="G17" s="108">
        <v>0</v>
      </c>
      <c r="H17" s="100">
        <v>495339588</v>
      </c>
      <c r="I17" s="100">
        <v>372750542</v>
      </c>
      <c r="J17" s="100">
        <v>442616868</v>
      </c>
      <c r="K17" s="99">
        <v>89.36</v>
      </c>
      <c r="L17" s="100">
        <v>372750542</v>
      </c>
      <c r="M17" s="100">
        <v>442616868</v>
      </c>
      <c r="N17" s="102">
        <v>89.36</v>
      </c>
    </row>
    <row r="18" spans="1:14" x14ac:dyDescent="0.25">
      <c r="A18" t="s">
        <v>1360</v>
      </c>
      <c r="B18" s="101" t="s">
        <v>18</v>
      </c>
      <c r="C18" s="112" t="s">
        <v>19</v>
      </c>
      <c r="D18" s="107">
        <v>229097000</v>
      </c>
      <c r="E18" s="100">
        <v>-17060000</v>
      </c>
      <c r="F18" s="110">
        <v>212037000</v>
      </c>
      <c r="G18" s="108">
        <v>0</v>
      </c>
      <c r="H18" s="100">
        <v>212037000</v>
      </c>
      <c r="I18" s="100">
        <v>29178552</v>
      </c>
      <c r="J18" s="100">
        <v>192093637</v>
      </c>
      <c r="K18" s="99">
        <v>90.59</v>
      </c>
      <c r="L18" s="100">
        <v>29178552</v>
      </c>
      <c r="M18" s="100">
        <v>192093637</v>
      </c>
      <c r="N18" s="102">
        <v>90.59</v>
      </c>
    </row>
    <row r="19" spans="1:14" x14ac:dyDescent="0.25">
      <c r="A19" t="s">
        <v>1360</v>
      </c>
      <c r="B19" s="101" t="s">
        <v>20</v>
      </c>
      <c r="C19" s="112" t="s">
        <v>21</v>
      </c>
      <c r="D19" s="107">
        <v>1038449000</v>
      </c>
      <c r="E19" s="100">
        <v>25436000</v>
      </c>
      <c r="F19" s="110">
        <v>1063885000</v>
      </c>
      <c r="G19" s="108">
        <v>0</v>
      </c>
      <c r="H19" s="100">
        <v>1063885000</v>
      </c>
      <c r="I19" s="100">
        <v>84544735</v>
      </c>
      <c r="J19" s="100">
        <v>1057585331</v>
      </c>
      <c r="K19" s="99">
        <v>99.41</v>
      </c>
      <c r="L19" s="100">
        <v>84544735</v>
      </c>
      <c r="M19" s="100">
        <v>1057585331</v>
      </c>
      <c r="N19" s="102">
        <v>99.41</v>
      </c>
    </row>
    <row r="20" spans="1:14" x14ac:dyDescent="0.25">
      <c r="A20" t="s">
        <v>1360</v>
      </c>
      <c r="B20" s="101" t="s">
        <v>22</v>
      </c>
      <c r="C20" s="112" t="s">
        <v>23</v>
      </c>
      <c r="D20" s="107">
        <v>26324000</v>
      </c>
      <c r="E20" s="99">
        <v>0</v>
      </c>
      <c r="F20" s="110">
        <v>26324000</v>
      </c>
      <c r="G20" s="108">
        <v>0</v>
      </c>
      <c r="H20" s="100">
        <v>26324000</v>
      </c>
      <c r="I20" s="100">
        <v>1716462</v>
      </c>
      <c r="J20" s="100">
        <v>22582242</v>
      </c>
      <c r="K20" s="99">
        <v>85.79</v>
      </c>
      <c r="L20" s="100">
        <v>1716462</v>
      </c>
      <c r="M20" s="100">
        <v>22582242</v>
      </c>
      <c r="N20" s="102">
        <v>85.79</v>
      </c>
    </row>
    <row r="21" spans="1:14" x14ac:dyDescent="0.25">
      <c r="A21" t="s">
        <v>1360</v>
      </c>
      <c r="B21" s="101" t="s">
        <v>24</v>
      </c>
      <c r="C21" s="112" t="s">
        <v>25</v>
      </c>
      <c r="D21" s="107">
        <v>1830000</v>
      </c>
      <c r="E21" s="100">
        <v>50000</v>
      </c>
      <c r="F21" s="110">
        <v>1880000</v>
      </c>
      <c r="G21" s="108">
        <v>0</v>
      </c>
      <c r="H21" s="100">
        <v>1880000</v>
      </c>
      <c r="I21" s="100">
        <v>123513</v>
      </c>
      <c r="J21" s="100">
        <v>1799621</v>
      </c>
      <c r="K21" s="99">
        <v>95.72</v>
      </c>
      <c r="L21" s="100">
        <v>123513</v>
      </c>
      <c r="M21" s="100">
        <v>1799621</v>
      </c>
      <c r="N21" s="102">
        <v>95.72</v>
      </c>
    </row>
    <row r="22" spans="1:14" x14ac:dyDescent="0.25">
      <c r="A22" t="s">
        <v>1360</v>
      </c>
      <c r="B22" s="101" t="s">
        <v>26</v>
      </c>
      <c r="C22" s="112" t="s">
        <v>27</v>
      </c>
      <c r="D22" s="108">
        <v>0</v>
      </c>
      <c r="E22" s="100">
        <v>123832412</v>
      </c>
      <c r="F22" s="110">
        <v>123832412</v>
      </c>
      <c r="G22" s="108">
        <v>0</v>
      </c>
      <c r="H22" s="100">
        <v>123832412</v>
      </c>
      <c r="I22" s="99">
        <v>0</v>
      </c>
      <c r="J22" s="100">
        <v>123831665</v>
      </c>
      <c r="K22" s="99">
        <v>100</v>
      </c>
      <c r="L22" s="99">
        <v>0</v>
      </c>
      <c r="M22" s="100">
        <v>123831665</v>
      </c>
      <c r="N22" s="102">
        <v>100</v>
      </c>
    </row>
    <row r="23" spans="1:14" x14ac:dyDescent="0.25">
      <c r="A23" t="s">
        <v>1360</v>
      </c>
      <c r="B23" s="101" t="s">
        <v>28</v>
      </c>
      <c r="C23" s="112" t="s">
        <v>29</v>
      </c>
      <c r="D23" s="107">
        <v>18135000</v>
      </c>
      <c r="E23" s="99">
        <v>0</v>
      </c>
      <c r="F23" s="110">
        <v>18135000</v>
      </c>
      <c r="G23" s="108">
        <v>0</v>
      </c>
      <c r="H23" s="100">
        <v>18135000</v>
      </c>
      <c r="I23" s="100">
        <v>1853425</v>
      </c>
      <c r="J23" s="100">
        <v>13770740</v>
      </c>
      <c r="K23" s="99">
        <v>75.930000000000007</v>
      </c>
      <c r="L23" s="100">
        <v>1853425</v>
      </c>
      <c r="M23" s="100">
        <v>13770740</v>
      </c>
      <c r="N23" s="102">
        <v>75.930000000000007</v>
      </c>
    </row>
    <row r="24" spans="1:14" ht="31.5" x14ac:dyDescent="0.25">
      <c r="A24" t="s">
        <v>1360</v>
      </c>
      <c r="B24" s="101" t="s">
        <v>30</v>
      </c>
      <c r="C24" s="112" t="s">
        <v>955</v>
      </c>
      <c r="D24" s="107">
        <v>23055000</v>
      </c>
      <c r="E24" s="99">
        <v>0</v>
      </c>
      <c r="F24" s="110">
        <v>23055000</v>
      </c>
      <c r="G24" s="108">
        <v>0</v>
      </c>
      <c r="H24" s="100">
        <v>23055000</v>
      </c>
      <c r="I24" s="99">
        <v>0</v>
      </c>
      <c r="J24" s="100">
        <v>22731864</v>
      </c>
      <c r="K24" s="99">
        <v>98.6</v>
      </c>
      <c r="L24" s="99">
        <v>0</v>
      </c>
      <c r="M24" s="100">
        <v>22731864</v>
      </c>
      <c r="N24" s="102">
        <v>98.6</v>
      </c>
    </row>
    <row r="25" spans="1:14" ht="31.5" x14ac:dyDescent="0.25">
      <c r="A25" t="s">
        <v>1360</v>
      </c>
      <c r="B25" s="101" t="s">
        <v>31</v>
      </c>
      <c r="C25" s="112" t="s">
        <v>956</v>
      </c>
      <c r="D25" s="107">
        <v>2143994000</v>
      </c>
      <c r="E25" s="99">
        <v>0</v>
      </c>
      <c r="F25" s="110">
        <v>2143994000</v>
      </c>
      <c r="G25" s="108">
        <v>0</v>
      </c>
      <c r="H25" s="100">
        <v>2143994000</v>
      </c>
      <c r="I25" s="100">
        <v>447130245</v>
      </c>
      <c r="J25" s="100">
        <v>1954571890</v>
      </c>
      <c r="K25" s="99">
        <v>91.16</v>
      </c>
      <c r="L25" s="100">
        <v>447130245</v>
      </c>
      <c r="M25" s="100">
        <v>1954571890</v>
      </c>
      <c r="N25" s="102">
        <v>91.16</v>
      </c>
    </row>
    <row r="26" spans="1:14" x14ac:dyDescent="0.25">
      <c r="A26" t="s">
        <v>1360</v>
      </c>
      <c r="B26" s="101" t="s">
        <v>32</v>
      </c>
      <c r="C26" s="112" t="s">
        <v>33</v>
      </c>
      <c r="D26" s="107">
        <v>1268604000</v>
      </c>
      <c r="E26" s="100">
        <v>-86000000</v>
      </c>
      <c r="F26" s="110">
        <v>1182604000</v>
      </c>
      <c r="G26" s="108">
        <v>0</v>
      </c>
      <c r="H26" s="100">
        <v>1182604000</v>
      </c>
      <c r="I26" s="100">
        <v>288363430</v>
      </c>
      <c r="J26" s="100">
        <v>1066137227</v>
      </c>
      <c r="K26" s="99">
        <v>90.15</v>
      </c>
      <c r="L26" s="100">
        <v>288363430</v>
      </c>
      <c r="M26" s="100">
        <v>1066137227</v>
      </c>
      <c r="N26" s="102">
        <v>90.15</v>
      </c>
    </row>
    <row r="27" spans="1:14" x14ac:dyDescent="0.25">
      <c r="A27" t="s">
        <v>1360</v>
      </c>
      <c r="B27" s="101" t="s">
        <v>34</v>
      </c>
      <c r="C27" s="112" t="s">
        <v>35</v>
      </c>
      <c r="D27" s="107">
        <v>288899000</v>
      </c>
      <c r="E27" s="100">
        <v>-76000000</v>
      </c>
      <c r="F27" s="110">
        <v>212899000</v>
      </c>
      <c r="G27" s="108">
        <v>0</v>
      </c>
      <c r="H27" s="100">
        <v>212899000</v>
      </c>
      <c r="I27" s="100">
        <v>141982789</v>
      </c>
      <c r="J27" s="100">
        <v>166627383</v>
      </c>
      <c r="K27" s="99">
        <v>78.27</v>
      </c>
      <c r="L27" s="100">
        <v>141982789</v>
      </c>
      <c r="M27" s="100">
        <v>166627383</v>
      </c>
      <c r="N27" s="102">
        <v>78.27</v>
      </c>
    </row>
    <row r="28" spans="1:14" x14ac:dyDescent="0.25">
      <c r="A28" t="s">
        <v>1360</v>
      </c>
      <c r="B28" s="101" t="s">
        <v>36</v>
      </c>
      <c r="C28" s="112" t="s">
        <v>37</v>
      </c>
      <c r="D28" s="107">
        <v>337112000</v>
      </c>
      <c r="E28" s="100">
        <v>-10000000</v>
      </c>
      <c r="F28" s="110">
        <v>327112000</v>
      </c>
      <c r="G28" s="108">
        <v>0</v>
      </c>
      <c r="H28" s="100">
        <v>327112000</v>
      </c>
      <c r="I28" s="100">
        <v>48917625</v>
      </c>
      <c r="J28" s="100">
        <v>301412400</v>
      </c>
      <c r="K28" s="99">
        <v>92.14</v>
      </c>
      <c r="L28" s="100">
        <v>48917625</v>
      </c>
      <c r="M28" s="100">
        <v>301412400</v>
      </c>
      <c r="N28" s="102">
        <v>92.14</v>
      </c>
    </row>
    <row r="29" spans="1:14" x14ac:dyDescent="0.25">
      <c r="A29" t="s">
        <v>1360</v>
      </c>
      <c r="B29" s="101" t="s">
        <v>38</v>
      </c>
      <c r="C29" s="112" t="s">
        <v>39</v>
      </c>
      <c r="D29" s="107">
        <v>412843000</v>
      </c>
      <c r="E29" s="99">
        <v>0</v>
      </c>
      <c r="F29" s="110">
        <v>412843000</v>
      </c>
      <c r="G29" s="108">
        <v>0</v>
      </c>
      <c r="H29" s="100">
        <v>412843000</v>
      </c>
      <c r="I29" s="100">
        <v>66268176</v>
      </c>
      <c r="J29" s="100">
        <v>407075004</v>
      </c>
      <c r="K29" s="99">
        <v>98.6</v>
      </c>
      <c r="L29" s="100">
        <v>66268176</v>
      </c>
      <c r="M29" s="100">
        <v>407075004</v>
      </c>
      <c r="N29" s="102">
        <v>98.6</v>
      </c>
    </row>
    <row r="30" spans="1:14" x14ac:dyDescent="0.25">
      <c r="A30" t="s">
        <v>1360</v>
      </c>
      <c r="B30" s="101" t="s">
        <v>42</v>
      </c>
      <c r="C30" s="112" t="s">
        <v>43</v>
      </c>
      <c r="D30" s="107">
        <v>229750000</v>
      </c>
      <c r="E30" s="99">
        <v>0</v>
      </c>
      <c r="F30" s="110">
        <v>229750000</v>
      </c>
      <c r="G30" s="108">
        <v>0</v>
      </c>
      <c r="H30" s="100">
        <v>229750000</v>
      </c>
      <c r="I30" s="100">
        <v>31194840</v>
      </c>
      <c r="J30" s="100">
        <v>191022440</v>
      </c>
      <c r="K30" s="99">
        <v>83.14</v>
      </c>
      <c r="L30" s="100">
        <v>31194840</v>
      </c>
      <c r="M30" s="100">
        <v>191022440</v>
      </c>
      <c r="N30" s="102">
        <v>83.14</v>
      </c>
    </row>
    <row r="31" spans="1:14" x14ac:dyDescent="0.25">
      <c r="A31" t="s">
        <v>1360</v>
      </c>
      <c r="B31" s="101" t="s">
        <v>44</v>
      </c>
      <c r="C31" s="112" t="s">
        <v>45</v>
      </c>
      <c r="D31" s="107">
        <v>875390000</v>
      </c>
      <c r="E31" s="100">
        <v>86000000</v>
      </c>
      <c r="F31" s="110">
        <v>961390000</v>
      </c>
      <c r="G31" s="108">
        <v>0</v>
      </c>
      <c r="H31" s="100">
        <v>961390000</v>
      </c>
      <c r="I31" s="100">
        <v>158766815</v>
      </c>
      <c r="J31" s="100">
        <v>888434663</v>
      </c>
      <c r="K31" s="99">
        <v>92.41</v>
      </c>
      <c r="L31" s="100">
        <v>158766815</v>
      </c>
      <c r="M31" s="100">
        <v>888434663</v>
      </c>
      <c r="N31" s="102">
        <v>92.41</v>
      </c>
    </row>
    <row r="32" spans="1:14" x14ac:dyDescent="0.25">
      <c r="A32" t="s">
        <v>1360</v>
      </c>
      <c r="B32" s="101" t="s">
        <v>46</v>
      </c>
      <c r="C32" s="112" t="s">
        <v>47</v>
      </c>
      <c r="D32" s="107">
        <v>291744000</v>
      </c>
      <c r="E32" s="100">
        <v>76000000</v>
      </c>
      <c r="F32" s="110">
        <v>367744000</v>
      </c>
      <c r="G32" s="108">
        <v>0</v>
      </c>
      <c r="H32" s="100">
        <v>367744000</v>
      </c>
      <c r="I32" s="100">
        <v>73479477</v>
      </c>
      <c r="J32" s="100">
        <v>360631024</v>
      </c>
      <c r="K32" s="99">
        <v>98.07</v>
      </c>
      <c r="L32" s="100">
        <v>73479477</v>
      </c>
      <c r="M32" s="100">
        <v>360631024</v>
      </c>
      <c r="N32" s="102">
        <v>98.07</v>
      </c>
    </row>
    <row r="33" spans="1:14" x14ac:dyDescent="0.25">
      <c r="A33" t="s">
        <v>1360</v>
      </c>
      <c r="B33" s="101" t="s">
        <v>48</v>
      </c>
      <c r="C33" s="112" t="s">
        <v>49</v>
      </c>
      <c r="D33" s="107">
        <v>261469000</v>
      </c>
      <c r="E33" s="100">
        <v>10000000</v>
      </c>
      <c r="F33" s="110">
        <v>271469000</v>
      </c>
      <c r="G33" s="108">
        <v>0</v>
      </c>
      <c r="H33" s="100">
        <v>271469000</v>
      </c>
      <c r="I33" s="100">
        <v>42294900</v>
      </c>
      <c r="J33" s="100">
        <v>264681825</v>
      </c>
      <c r="K33" s="99">
        <v>97.5</v>
      </c>
      <c r="L33" s="100">
        <v>42294900</v>
      </c>
      <c r="M33" s="100">
        <v>264681825</v>
      </c>
      <c r="N33" s="102">
        <v>97.5</v>
      </c>
    </row>
    <row r="34" spans="1:14" x14ac:dyDescent="0.25">
      <c r="A34" t="s">
        <v>1360</v>
      </c>
      <c r="B34" s="101" t="s">
        <v>50</v>
      </c>
      <c r="C34" s="112" t="s">
        <v>51</v>
      </c>
      <c r="D34" s="107">
        <v>11149000</v>
      </c>
      <c r="E34" s="99">
        <v>0</v>
      </c>
      <c r="F34" s="110">
        <v>11149000</v>
      </c>
      <c r="G34" s="108">
        <v>0</v>
      </c>
      <c r="H34" s="100">
        <v>11149000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102">
        <v>0</v>
      </c>
    </row>
    <row r="35" spans="1:14" ht="31.5" x14ac:dyDescent="0.25">
      <c r="A35" t="s">
        <v>1360</v>
      </c>
      <c r="B35" s="101" t="s">
        <v>213</v>
      </c>
      <c r="C35" s="112" t="s">
        <v>214</v>
      </c>
      <c r="D35" s="107">
        <v>26039000</v>
      </c>
      <c r="E35" s="99">
        <v>0</v>
      </c>
      <c r="F35" s="110">
        <v>26039000</v>
      </c>
      <c r="G35" s="108">
        <v>0</v>
      </c>
      <c r="H35" s="100">
        <v>26039000</v>
      </c>
      <c r="I35" s="100">
        <v>3998888</v>
      </c>
      <c r="J35" s="100">
        <v>24343914</v>
      </c>
      <c r="K35" s="99">
        <v>93.49</v>
      </c>
      <c r="L35" s="100">
        <v>3998888</v>
      </c>
      <c r="M35" s="100">
        <v>24343914</v>
      </c>
      <c r="N35" s="102">
        <v>93.49</v>
      </c>
    </row>
    <row r="36" spans="1:14" x14ac:dyDescent="0.25">
      <c r="A36" t="s">
        <v>1360</v>
      </c>
      <c r="B36" s="101" t="s">
        <v>52</v>
      </c>
      <c r="C36" s="112" t="s">
        <v>53</v>
      </c>
      <c r="D36" s="107">
        <v>28719000</v>
      </c>
      <c r="E36" s="99">
        <v>0</v>
      </c>
      <c r="F36" s="110">
        <v>28719000</v>
      </c>
      <c r="G36" s="108">
        <v>0</v>
      </c>
      <c r="H36" s="100">
        <v>28719000</v>
      </c>
      <c r="I36" s="100">
        <v>3899355</v>
      </c>
      <c r="J36" s="100">
        <v>23877730</v>
      </c>
      <c r="K36" s="99">
        <v>83.14</v>
      </c>
      <c r="L36" s="100">
        <v>3899355</v>
      </c>
      <c r="M36" s="100">
        <v>23877730</v>
      </c>
      <c r="N36" s="102">
        <v>83.14</v>
      </c>
    </row>
    <row r="37" spans="1:14" x14ac:dyDescent="0.25">
      <c r="A37" t="s">
        <v>1360</v>
      </c>
      <c r="B37" s="101" t="s">
        <v>54</v>
      </c>
      <c r="C37" s="112" t="s">
        <v>55</v>
      </c>
      <c r="D37" s="107">
        <v>172313000</v>
      </c>
      <c r="E37" s="99">
        <v>0</v>
      </c>
      <c r="F37" s="110">
        <v>172313000</v>
      </c>
      <c r="G37" s="108">
        <v>0</v>
      </c>
      <c r="H37" s="100">
        <v>172313000</v>
      </c>
      <c r="I37" s="100">
        <v>23396130</v>
      </c>
      <c r="J37" s="100">
        <v>143266780</v>
      </c>
      <c r="K37" s="99">
        <v>83.14</v>
      </c>
      <c r="L37" s="100">
        <v>23396130</v>
      </c>
      <c r="M37" s="100">
        <v>143266780</v>
      </c>
      <c r="N37" s="102">
        <v>83.14</v>
      </c>
    </row>
    <row r="38" spans="1:14" x14ac:dyDescent="0.25">
      <c r="A38" t="s">
        <v>1360</v>
      </c>
      <c r="B38" s="101" t="s">
        <v>56</v>
      </c>
      <c r="C38" s="112" t="s">
        <v>57</v>
      </c>
      <c r="D38" s="107">
        <v>28719000</v>
      </c>
      <c r="E38" s="99">
        <v>0</v>
      </c>
      <c r="F38" s="110">
        <v>28719000</v>
      </c>
      <c r="G38" s="108">
        <v>0</v>
      </c>
      <c r="H38" s="100">
        <v>28719000</v>
      </c>
      <c r="I38" s="100">
        <v>3899355</v>
      </c>
      <c r="J38" s="100">
        <v>23877730</v>
      </c>
      <c r="K38" s="99">
        <v>83.14</v>
      </c>
      <c r="L38" s="100">
        <v>3899355</v>
      </c>
      <c r="M38" s="100">
        <v>23877730</v>
      </c>
      <c r="N38" s="102">
        <v>83.14</v>
      </c>
    </row>
    <row r="39" spans="1:14" x14ac:dyDescent="0.25">
      <c r="A39" t="s">
        <v>1360</v>
      </c>
      <c r="B39" s="101" t="s">
        <v>58</v>
      </c>
      <c r="C39" s="112" t="s">
        <v>59</v>
      </c>
      <c r="D39" s="107">
        <v>55146000</v>
      </c>
      <c r="E39" s="99">
        <v>0</v>
      </c>
      <c r="F39" s="110">
        <v>55146000</v>
      </c>
      <c r="G39" s="108">
        <v>0</v>
      </c>
      <c r="H39" s="100">
        <v>55146000</v>
      </c>
      <c r="I39" s="100">
        <v>7798710</v>
      </c>
      <c r="J39" s="100">
        <v>47755660</v>
      </c>
      <c r="K39" s="99">
        <v>86.6</v>
      </c>
      <c r="L39" s="100">
        <v>7798710</v>
      </c>
      <c r="M39" s="100">
        <v>47755660</v>
      </c>
      <c r="N39" s="102">
        <v>86.6</v>
      </c>
    </row>
    <row r="40" spans="1:14" x14ac:dyDescent="0.25">
      <c r="A40" t="s">
        <v>1360</v>
      </c>
      <c r="B40" s="101" t="s">
        <v>60</v>
      </c>
      <c r="C40" s="112" t="s">
        <v>61</v>
      </c>
      <c r="D40" s="107">
        <v>92000</v>
      </c>
      <c r="E40" s="99">
        <v>0</v>
      </c>
      <c r="F40" s="110">
        <v>92000</v>
      </c>
      <c r="G40" s="108">
        <v>0</v>
      </c>
      <c r="H40" s="100">
        <v>92000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102">
        <v>0</v>
      </c>
    </row>
    <row r="41" spans="1:14" x14ac:dyDescent="0.25">
      <c r="A41" t="s">
        <v>1360</v>
      </c>
      <c r="B41" s="101" t="s">
        <v>62</v>
      </c>
      <c r="C41" s="112" t="s">
        <v>63</v>
      </c>
      <c r="D41" s="107">
        <v>1994810000</v>
      </c>
      <c r="E41" s="100">
        <v>12000000</v>
      </c>
      <c r="F41" s="110">
        <v>2006810000</v>
      </c>
      <c r="G41" s="108">
        <v>0</v>
      </c>
      <c r="H41" s="100">
        <v>2006810000</v>
      </c>
      <c r="I41" s="100">
        <v>567393691</v>
      </c>
      <c r="J41" s="100">
        <v>1946798381</v>
      </c>
      <c r="K41" s="99">
        <v>97.01</v>
      </c>
      <c r="L41" s="100">
        <v>338008675</v>
      </c>
      <c r="M41" s="100">
        <v>1193570670</v>
      </c>
      <c r="N41" s="102">
        <v>59.48</v>
      </c>
    </row>
    <row r="42" spans="1:14" x14ac:dyDescent="0.25">
      <c r="A42" t="s">
        <v>1360</v>
      </c>
      <c r="B42" s="101" t="s">
        <v>80</v>
      </c>
      <c r="C42" s="112" t="s">
        <v>81</v>
      </c>
      <c r="D42" s="107">
        <v>124810000</v>
      </c>
      <c r="E42" s="100">
        <v>5243000</v>
      </c>
      <c r="F42" s="110">
        <v>130053000</v>
      </c>
      <c r="G42" s="108">
        <v>0</v>
      </c>
      <c r="H42" s="100">
        <v>130053000</v>
      </c>
      <c r="I42" s="100">
        <v>10401700</v>
      </c>
      <c r="J42" s="100">
        <v>127801611</v>
      </c>
      <c r="K42" s="99">
        <v>98.27</v>
      </c>
      <c r="L42" s="100">
        <v>16960017</v>
      </c>
      <c r="M42" s="100">
        <v>87620432</v>
      </c>
      <c r="N42" s="102">
        <v>67.37</v>
      </c>
    </row>
    <row r="43" spans="1:14" x14ac:dyDescent="0.25">
      <c r="A43" t="s">
        <v>1360</v>
      </c>
      <c r="B43" s="101" t="s">
        <v>162</v>
      </c>
      <c r="C43" s="112" t="s">
        <v>163</v>
      </c>
      <c r="D43" s="107">
        <v>3047000</v>
      </c>
      <c r="E43" s="99">
        <v>0</v>
      </c>
      <c r="F43" s="110">
        <v>3047000</v>
      </c>
      <c r="G43" s="108">
        <v>0</v>
      </c>
      <c r="H43" s="100">
        <v>3047000</v>
      </c>
      <c r="I43" s="99">
        <v>0</v>
      </c>
      <c r="J43" s="100">
        <v>3047000</v>
      </c>
      <c r="K43" s="99">
        <v>100</v>
      </c>
      <c r="L43" s="100">
        <v>3047000</v>
      </c>
      <c r="M43" s="100">
        <v>3047000</v>
      </c>
      <c r="N43" s="102">
        <v>100</v>
      </c>
    </row>
    <row r="44" spans="1:14" x14ac:dyDescent="0.25">
      <c r="A44" t="s">
        <v>1360</v>
      </c>
      <c r="B44" s="101" t="s">
        <v>82</v>
      </c>
      <c r="C44" s="112" t="s">
        <v>83</v>
      </c>
      <c r="D44" s="107">
        <v>35263000</v>
      </c>
      <c r="E44" s="100">
        <v>5243000</v>
      </c>
      <c r="F44" s="110">
        <v>40506000</v>
      </c>
      <c r="G44" s="108">
        <v>0</v>
      </c>
      <c r="H44" s="100">
        <v>40506000</v>
      </c>
      <c r="I44" s="100">
        <v>2100818</v>
      </c>
      <c r="J44" s="100">
        <v>39997538</v>
      </c>
      <c r="K44" s="99">
        <v>98.74</v>
      </c>
      <c r="L44" s="100">
        <v>2100818</v>
      </c>
      <c r="M44" s="100">
        <v>39997538</v>
      </c>
      <c r="N44" s="102">
        <v>98.74</v>
      </c>
    </row>
    <row r="45" spans="1:14" ht="31.5" x14ac:dyDescent="0.25">
      <c r="A45" t="s">
        <v>1360</v>
      </c>
      <c r="B45" s="101" t="s">
        <v>84</v>
      </c>
      <c r="C45" s="112" t="s">
        <v>85</v>
      </c>
      <c r="D45" s="107">
        <v>6500000</v>
      </c>
      <c r="E45" s="99">
        <v>0</v>
      </c>
      <c r="F45" s="110">
        <v>6500000</v>
      </c>
      <c r="G45" s="108">
        <v>0</v>
      </c>
      <c r="H45" s="100">
        <v>6500000</v>
      </c>
      <c r="I45" s="100">
        <v>5000000</v>
      </c>
      <c r="J45" s="100">
        <v>5000000</v>
      </c>
      <c r="K45" s="99">
        <v>76.92</v>
      </c>
      <c r="L45" s="99">
        <v>0</v>
      </c>
      <c r="M45" s="99">
        <v>0</v>
      </c>
      <c r="N45" s="102">
        <v>0</v>
      </c>
    </row>
    <row r="46" spans="1:14" x14ac:dyDescent="0.25">
      <c r="A46" t="s">
        <v>1360</v>
      </c>
      <c r="B46" s="101" t="s">
        <v>86</v>
      </c>
      <c r="C46" s="112" t="s">
        <v>87</v>
      </c>
      <c r="D46" s="107">
        <v>80000000</v>
      </c>
      <c r="E46" s="99">
        <v>0</v>
      </c>
      <c r="F46" s="110">
        <v>80000000</v>
      </c>
      <c r="G46" s="108">
        <v>0</v>
      </c>
      <c r="H46" s="100">
        <v>80000000</v>
      </c>
      <c r="I46" s="100">
        <v>3300882</v>
      </c>
      <c r="J46" s="100">
        <v>79757073</v>
      </c>
      <c r="K46" s="99">
        <v>99.7</v>
      </c>
      <c r="L46" s="100">
        <v>11812199</v>
      </c>
      <c r="M46" s="100">
        <v>44575894</v>
      </c>
      <c r="N46" s="102">
        <v>55.72</v>
      </c>
    </row>
    <row r="47" spans="1:14" x14ac:dyDescent="0.25">
      <c r="A47" t="s">
        <v>1360</v>
      </c>
      <c r="B47" s="101" t="s">
        <v>90</v>
      </c>
      <c r="C47" s="112" t="s">
        <v>91</v>
      </c>
      <c r="D47" s="107">
        <v>1869000000</v>
      </c>
      <c r="E47" s="100">
        <v>6757000</v>
      </c>
      <c r="F47" s="110">
        <v>1875757000</v>
      </c>
      <c r="G47" s="108">
        <v>0</v>
      </c>
      <c r="H47" s="100">
        <v>1875757000</v>
      </c>
      <c r="I47" s="100">
        <v>556991991</v>
      </c>
      <c r="J47" s="100">
        <v>1818366270</v>
      </c>
      <c r="K47" s="99">
        <v>96.94</v>
      </c>
      <c r="L47" s="100">
        <v>321048658</v>
      </c>
      <c r="M47" s="100">
        <v>1105319738</v>
      </c>
      <c r="N47" s="102">
        <v>58.93</v>
      </c>
    </row>
    <row r="48" spans="1:14" x14ac:dyDescent="0.25">
      <c r="A48" t="s">
        <v>1360</v>
      </c>
      <c r="B48" s="101" t="s">
        <v>94</v>
      </c>
      <c r="C48" s="112" t="s">
        <v>95</v>
      </c>
      <c r="D48" s="108">
        <v>0</v>
      </c>
      <c r="E48" s="100">
        <v>12000000</v>
      </c>
      <c r="F48" s="110">
        <v>12000000</v>
      </c>
      <c r="G48" s="108">
        <v>0</v>
      </c>
      <c r="H48" s="100">
        <v>12000000</v>
      </c>
      <c r="I48" s="99">
        <v>0</v>
      </c>
      <c r="J48" s="100">
        <v>11073506</v>
      </c>
      <c r="K48" s="99">
        <v>92.28</v>
      </c>
      <c r="L48" s="99">
        <v>0</v>
      </c>
      <c r="M48" s="100">
        <v>11073506</v>
      </c>
      <c r="N48" s="102">
        <v>92.28</v>
      </c>
    </row>
    <row r="49" spans="1:14" ht="31.5" x14ac:dyDescent="0.25">
      <c r="A49" t="s">
        <v>1360</v>
      </c>
      <c r="B49" s="101" t="s">
        <v>96</v>
      </c>
      <c r="C49" s="112" t="s">
        <v>97</v>
      </c>
      <c r="D49" s="107">
        <v>584000000</v>
      </c>
      <c r="E49" s="100">
        <v>-166564000</v>
      </c>
      <c r="F49" s="110">
        <v>417436000</v>
      </c>
      <c r="G49" s="108">
        <v>0</v>
      </c>
      <c r="H49" s="100">
        <v>417436000</v>
      </c>
      <c r="I49" s="100">
        <v>244865192</v>
      </c>
      <c r="J49" s="100">
        <v>403756103</v>
      </c>
      <c r="K49" s="99">
        <v>96.72</v>
      </c>
      <c r="L49" s="100">
        <v>42410347</v>
      </c>
      <c r="M49" s="100">
        <v>110998912</v>
      </c>
      <c r="N49" s="102">
        <v>26.59</v>
      </c>
    </row>
    <row r="50" spans="1:14" x14ac:dyDescent="0.25">
      <c r="A50" t="s">
        <v>1360</v>
      </c>
      <c r="B50" s="101" t="s">
        <v>98</v>
      </c>
      <c r="C50" s="112" t="s">
        <v>99</v>
      </c>
      <c r="D50" s="107">
        <v>10300000</v>
      </c>
      <c r="E50" s="99">
        <v>0</v>
      </c>
      <c r="F50" s="110">
        <v>10300000</v>
      </c>
      <c r="G50" s="108">
        <v>0</v>
      </c>
      <c r="H50" s="100">
        <v>10300000</v>
      </c>
      <c r="I50" s="100">
        <v>602450</v>
      </c>
      <c r="J50" s="100">
        <v>7080887</v>
      </c>
      <c r="K50" s="99">
        <v>68.75</v>
      </c>
      <c r="L50" s="100">
        <v>347750</v>
      </c>
      <c r="M50" s="100">
        <v>6826187</v>
      </c>
      <c r="N50" s="102">
        <v>66.27</v>
      </c>
    </row>
    <row r="51" spans="1:14" x14ac:dyDescent="0.25">
      <c r="A51" t="s">
        <v>1360</v>
      </c>
      <c r="B51" s="101" t="s">
        <v>100</v>
      </c>
      <c r="C51" s="112" t="s">
        <v>101</v>
      </c>
      <c r="D51" s="107">
        <v>800000000</v>
      </c>
      <c r="E51" s="100">
        <v>60321000</v>
      </c>
      <c r="F51" s="110">
        <v>860321000</v>
      </c>
      <c r="G51" s="108">
        <v>0</v>
      </c>
      <c r="H51" s="100">
        <v>860321000</v>
      </c>
      <c r="I51" s="100">
        <v>61296939</v>
      </c>
      <c r="J51" s="100">
        <v>860084985</v>
      </c>
      <c r="K51" s="99">
        <v>99.97</v>
      </c>
      <c r="L51" s="100">
        <v>77686446</v>
      </c>
      <c r="M51" s="100">
        <v>525710364</v>
      </c>
      <c r="N51" s="102">
        <v>61.11</v>
      </c>
    </row>
    <row r="52" spans="1:14" x14ac:dyDescent="0.25">
      <c r="A52" t="s">
        <v>1360</v>
      </c>
      <c r="B52" s="101" t="s">
        <v>102</v>
      </c>
      <c r="C52" s="112" t="s">
        <v>103</v>
      </c>
      <c r="D52" s="107">
        <v>800000000</v>
      </c>
      <c r="E52" s="100">
        <v>60321000</v>
      </c>
      <c r="F52" s="110">
        <v>860321000</v>
      </c>
      <c r="G52" s="108">
        <v>0</v>
      </c>
      <c r="H52" s="100">
        <v>860321000</v>
      </c>
      <c r="I52" s="100">
        <v>61296939</v>
      </c>
      <c r="J52" s="100">
        <v>860084985</v>
      </c>
      <c r="K52" s="99">
        <v>99.97</v>
      </c>
      <c r="L52" s="100">
        <v>77686446</v>
      </c>
      <c r="M52" s="100">
        <v>525710364</v>
      </c>
      <c r="N52" s="102">
        <v>61.11</v>
      </c>
    </row>
    <row r="53" spans="1:14" x14ac:dyDescent="0.25">
      <c r="A53" t="s">
        <v>1360</v>
      </c>
      <c r="B53" s="101" t="s">
        <v>104</v>
      </c>
      <c r="C53" s="112" t="s">
        <v>105</v>
      </c>
      <c r="D53" s="107">
        <v>115000000</v>
      </c>
      <c r="E53" s="100">
        <v>91000000</v>
      </c>
      <c r="F53" s="110">
        <v>206000000</v>
      </c>
      <c r="G53" s="108">
        <v>0</v>
      </c>
      <c r="H53" s="100">
        <v>206000000</v>
      </c>
      <c r="I53" s="100">
        <v>170000000</v>
      </c>
      <c r="J53" s="100">
        <v>206000000</v>
      </c>
      <c r="K53" s="99">
        <v>100</v>
      </c>
      <c r="L53" s="100">
        <v>166270975</v>
      </c>
      <c r="M53" s="100">
        <v>199420980</v>
      </c>
      <c r="N53" s="102">
        <v>96.81</v>
      </c>
    </row>
    <row r="54" spans="1:14" x14ac:dyDescent="0.25">
      <c r="A54" t="s">
        <v>1360</v>
      </c>
      <c r="B54" s="101" t="s">
        <v>106</v>
      </c>
      <c r="C54" s="112" t="s">
        <v>107</v>
      </c>
      <c r="D54" s="107">
        <v>115000000</v>
      </c>
      <c r="E54" s="100">
        <v>91000000</v>
      </c>
      <c r="F54" s="110">
        <v>206000000</v>
      </c>
      <c r="G54" s="108">
        <v>0</v>
      </c>
      <c r="H54" s="100">
        <v>206000000</v>
      </c>
      <c r="I54" s="100">
        <v>170000000</v>
      </c>
      <c r="J54" s="100">
        <v>206000000</v>
      </c>
      <c r="K54" s="99">
        <v>100</v>
      </c>
      <c r="L54" s="100">
        <v>166270975</v>
      </c>
      <c r="M54" s="100">
        <v>199420980</v>
      </c>
      <c r="N54" s="102">
        <v>96.81</v>
      </c>
    </row>
    <row r="55" spans="1:14" x14ac:dyDescent="0.25">
      <c r="A55" t="s">
        <v>1360</v>
      </c>
      <c r="B55" s="101" t="s">
        <v>108</v>
      </c>
      <c r="C55" s="112" t="s">
        <v>109</v>
      </c>
      <c r="D55" s="107">
        <v>256100000</v>
      </c>
      <c r="E55" s="99">
        <v>0</v>
      </c>
      <c r="F55" s="110">
        <v>256100000</v>
      </c>
      <c r="G55" s="108">
        <v>0</v>
      </c>
      <c r="H55" s="100">
        <v>256100000</v>
      </c>
      <c r="I55" s="100">
        <v>22734270</v>
      </c>
      <c r="J55" s="100">
        <v>216771000</v>
      </c>
      <c r="K55" s="99">
        <v>84.64</v>
      </c>
      <c r="L55" s="100">
        <v>22734270</v>
      </c>
      <c r="M55" s="100">
        <v>216771000</v>
      </c>
      <c r="N55" s="102">
        <v>84.64</v>
      </c>
    </row>
    <row r="56" spans="1:14" x14ac:dyDescent="0.25">
      <c r="A56" t="s">
        <v>1360</v>
      </c>
      <c r="B56" s="101" t="s">
        <v>110</v>
      </c>
      <c r="C56" s="112" t="s">
        <v>111</v>
      </c>
      <c r="D56" s="107">
        <v>119594000</v>
      </c>
      <c r="E56" s="100">
        <v>-13500000</v>
      </c>
      <c r="F56" s="110">
        <v>106094000</v>
      </c>
      <c r="G56" s="108">
        <v>0</v>
      </c>
      <c r="H56" s="100">
        <v>106094000</v>
      </c>
      <c r="I56" s="100">
        <v>6467370</v>
      </c>
      <c r="J56" s="100">
        <v>76414560</v>
      </c>
      <c r="K56" s="99">
        <v>72.03</v>
      </c>
      <c r="L56" s="100">
        <v>6467370</v>
      </c>
      <c r="M56" s="100">
        <v>76414560</v>
      </c>
      <c r="N56" s="102">
        <v>72.03</v>
      </c>
    </row>
    <row r="57" spans="1:14" x14ac:dyDescent="0.25">
      <c r="A57" t="s">
        <v>1360</v>
      </c>
      <c r="B57" s="101" t="s">
        <v>112</v>
      </c>
      <c r="C57" s="112" t="s">
        <v>113</v>
      </c>
      <c r="D57" s="107">
        <v>24136000</v>
      </c>
      <c r="E57" s="99">
        <v>0</v>
      </c>
      <c r="F57" s="110">
        <v>24136000</v>
      </c>
      <c r="G57" s="108">
        <v>0</v>
      </c>
      <c r="H57" s="100">
        <v>24136000</v>
      </c>
      <c r="I57" s="100">
        <v>680680</v>
      </c>
      <c r="J57" s="100">
        <v>17382060</v>
      </c>
      <c r="K57" s="99">
        <v>72.02</v>
      </c>
      <c r="L57" s="100">
        <v>680680</v>
      </c>
      <c r="M57" s="100">
        <v>17382060</v>
      </c>
      <c r="N57" s="102">
        <v>72.02</v>
      </c>
    </row>
    <row r="58" spans="1:14" x14ac:dyDescent="0.25">
      <c r="A58" t="s">
        <v>1360</v>
      </c>
      <c r="B58" s="101" t="s">
        <v>114</v>
      </c>
      <c r="C58" s="112" t="s">
        <v>115</v>
      </c>
      <c r="D58" s="107">
        <v>14232000</v>
      </c>
      <c r="E58" s="99">
        <v>0</v>
      </c>
      <c r="F58" s="110">
        <v>14232000</v>
      </c>
      <c r="G58" s="108">
        <v>0</v>
      </c>
      <c r="H58" s="100">
        <v>14232000</v>
      </c>
      <c r="I58" s="100">
        <v>2651340</v>
      </c>
      <c r="J58" s="100">
        <v>14189530</v>
      </c>
      <c r="K58" s="99">
        <v>99.7</v>
      </c>
      <c r="L58" s="100">
        <v>2651340</v>
      </c>
      <c r="M58" s="100">
        <v>14189530</v>
      </c>
      <c r="N58" s="102">
        <v>99.7</v>
      </c>
    </row>
    <row r="59" spans="1:14" x14ac:dyDescent="0.25">
      <c r="A59" t="s">
        <v>1360</v>
      </c>
      <c r="B59" s="101" t="s">
        <v>116</v>
      </c>
      <c r="C59" s="112" t="s">
        <v>117</v>
      </c>
      <c r="D59" s="107">
        <v>95790000</v>
      </c>
      <c r="E59" s="100">
        <v>10000000</v>
      </c>
      <c r="F59" s="110">
        <v>105790000</v>
      </c>
      <c r="G59" s="108">
        <v>0</v>
      </c>
      <c r="H59" s="100">
        <v>105790000</v>
      </c>
      <c r="I59" s="100">
        <v>12662160</v>
      </c>
      <c r="J59" s="100">
        <v>105202780</v>
      </c>
      <c r="K59" s="99">
        <v>99.44</v>
      </c>
      <c r="L59" s="100">
        <v>12662160</v>
      </c>
      <c r="M59" s="100">
        <v>105202780</v>
      </c>
      <c r="N59" s="102">
        <v>99.44</v>
      </c>
    </row>
    <row r="60" spans="1:14" x14ac:dyDescent="0.25">
      <c r="A60" t="s">
        <v>1360</v>
      </c>
      <c r="B60" s="101" t="s">
        <v>164</v>
      </c>
      <c r="C60" s="112" t="s">
        <v>165</v>
      </c>
      <c r="D60" s="107">
        <v>2348000</v>
      </c>
      <c r="E60" s="100">
        <v>3500000</v>
      </c>
      <c r="F60" s="110">
        <v>5848000</v>
      </c>
      <c r="G60" s="108">
        <v>0</v>
      </c>
      <c r="H60" s="100">
        <v>5848000</v>
      </c>
      <c r="I60" s="100">
        <v>272720</v>
      </c>
      <c r="J60" s="100">
        <v>3582070</v>
      </c>
      <c r="K60" s="99">
        <v>61.25</v>
      </c>
      <c r="L60" s="100">
        <v>272720</v>
      </c>
      <c r="M60" s="100">
        <v>3582070</v>
      </c>
      <c r="N60" s="102">
        <v>61.25</v>
      </c>
    </row>
    <row r="61" spans="1:14" x14ac:dyDescent="0.25">
      <c r="A61" t="s">
        <v>1360</v>
      </c>
      <c r="B61" s="101" t="s">
        <v>118</v>
      </c>
      <c r="C61" s="112" t="s">
        <v>119</v>
      </c>
      <c r="D61" s="107">
        <v>30000000</v>
      </c>
      <c r="E61" s="99">
        <v>0</v>
      </c>
      <c r="F61" s="110">
        <v>30000000</v>
      </c>
      <c r="G61" s="108">
        <v>0</v>
      </c>
      <c r="H61" s="100">
        <v>30000000</v>
      </c>
      <c r="I61" s="100">
        <v>30000000</v>
      </c>
      <c r="J61" s="100">
        <v>30000000</v>
      </c>
      <c r="K61" s="99">
        <v>100</v>
      </c>
      <c r="L61" s="99">
        <v>0</v>
      </c>
      <c r="M61" s="99">
        <v>0</v>
      </c>
      <c r="N61" s="102">
        <v>0</v>
      </c>
    </row>
    <row r="62" spans="1:14" x14ac:dyDescent="0.25">
      <c r="A62" t="s">
        <v>1360</v>
      </c>
      <c r="B62" s="101" t="s">
        <v>120</v>
      </c>
      <c r="C62" s="112" t="s">
        <v>121</v>
      </c>
      <c r="D62" s="107">
        <v>30000000</v>
      </c>
      <c r="E62" s="99">
        <v>0</v>
      </c>
      <c r="F62" s="110">
        <v>30000000</v>
      </c>
      <c r="G62" s="108">
        <v>0</v>
      </c>
      <c r="H62" s="100">
        <v>30000000</v>
      </c>
      <c r="I62" s="100">
        <v>30000000</v>
      </c>
      <c r="J62" s="100">
        <v>30000000</v>
      </c>
      <c r="K62" s="99">
        <v>100</v>
      </c>
      <c r="L62" s="99">
        <v>0</v>
      </c>
      <c r="M62" s="99">
        <v>0</v>
      </c>
      <c r="N62" s="102">
        <v>0</v>
      </c>
    </row>
    <row r="63" spans="1:14" x14ac:dyDescent="0.25">
      <c r="A63" t="s">
        <v>1360</v>
      </c>
      <c r="B63" s="101" t="s">
        <v>122</v>
      </c>
      <c r="C63" s="112" t="s">
        <v>123</v>
      </c>
      <c r="D63" s="107">
        <v>50000000</v>
      </c>
      <c r="E63" s="100">
        <v>10000000</v>
      </c>
      <c r="F63" s="110">
        <v>60000000</v>
      </c>
      <c r="G63" s="108">
        <v>0</v>
      </c>
      <c r="H63" s="100">
        <v>60000000</v>
      </c>
      <c r="I63" s="100">
        <v>16327180</v>
      </c>
      <c r="J63" s="100">
        <v>59999789</v>
      </c>
      <c r="K63" s="99">
        <v>100</v>
      </c>
      <c r="L63" s="100">
        <v>8737150</v>
      </c>
      <c r="M63" s="100">
        <v>22502929</v>
      </c>
      <c r="N63" s="102">
        <v>37.5</v>
      </c>
    </row>
    <row r="64" spans="1:14" x14ac:dyDescent="0.25">
      <c r="A64" t="s">
        <v>1360</v>
      </c>
      <c r="B64" s="101" t="s">
        <v>126</v>
      </c>
      <c r="C64" s="112" t="s">
        <v>127</v>
      </c>
      <c r="D64" s="107">
        <v>23600000</v>
      </c>
      <c r="E64" s="99">
        <v>0</v>
      </c>
      <c r="F64" s="110">
        <v>23600000</v>
      </c>
      <c r="G64" s="108">
        <v>0</v>
      </c>
      <c r="H64" s="100">
        <v>23600000</v>
      </c>
      <c r="I64" s="100">
        <v>11165960</v>
      </c>
      <c r="J64" s="100">
        <v>23600000</v>
      </c>
      <c r="K64" s="99">
        <v>100</v>
      </c>
      <c r="L64" s="100">
        <v>2861720</v>
      </c>
      <c r="M64" s="100">
        <v>12015860</v>
      </c>
      <c r="N64" s="102">
        <v>50.91</v>
      </c>
    </row>
    <row r="65" spans="1:14" x14ac:dyDescent="0.25">
      <c r="A65" t="s">
        <v>1360</v>
      </c>
      <c r="B65" s="101" t="s">
        <v>64</v>
      </c>
      <c r="C65" s="112" t="s">
        <v>65</v>
      </c>
      <c r="D65" s="107">
        <v>1000000</v>
      </c>
      <c r="E65" s="99">
        <v>0</v>
      </c>
      <c r="F65" s="110">
        <v>1000000</v>
      </c>
      <c r="G65" s="108">
        <v>0</v>
      </c>
      <c r="H65" s="100">
        <v>1000000</v>
      </c>
      <c r="I65" s="99">
        <v>0</v>
      </c>
      <c r="J65" s="100">
        <v>630500</v>
      </c>
      <c r="K65" s="99">
        <v>63.05</v>
      </c>
      <c r="L65" s="99">
        <v>0</v>
      </c>
      <c r="M65" s="100">
        <v>630500</v>
      </c>
      <c r="N65" s="102">
        <v>63.05</v>
      </c>
    </row>
    <row r="66" spans="1:14" ht="31.5" x14ac:dyDescent="0.25">
      <c r="A66" t="s">
        <v>1360</v>
      </c>
      <c r="B66" s="101" t="s">
        <v>130</v>
      </c>
      <c r="C66" s="112" t="s">
        <v>595</v>
      </c>
      <c r="D66" s="107">
        <v>1000000</v>
      </c>
      <c r="E66" s="99">
        <v>0</v>
      </c>
      <c r="F66" s="110">
        <v>1000000</v>
      </c>
      <c r="G66" s="108">
        <v>0</v>
      </c>
      <c r="H66" s="100">
        <v>1000000</v>
      </c>
      <c r="I66" s="99">
        <v>0</v>
      </c>
      <c r="J66" s="100">
        <v>630500</v>
      </c>
      <c r="K66" s="99">
        <v>63.05</v>
      </c>
      <c r="L66" s="99">
        <v>0</v>
      </c>
      <c r="M66" s="100">
        <v>630500</v>
      </c>
      <c r="N66" s="102">
        <v>63.05</v>
      </c>
    </row>
    <row r="67" spans="1:14" x14ac:dyDescent="0.25">
      <c r="A67" t="s">
        <v>1360</v>
      </c>
      <c r="B67" s="101" t="s">
        <v>133</v>
      </c>
      <c r="C67" s="112" t="s">
        <v>134</v>
      </c>
      <c r="D67" s="107">
        <v>43320000000</v>
      </c>
      <c r="E67" s="99">
        <v>0</v>
      </c>
      <c r="F67" s="110">
        <v>43320000000</v>
      </c>
      <c r="G67" s="108">
        <v>0</v>
      </c>
      <c r="H67" s="100">
        <v>43320000000</v>
      </c>
      <c r="I67" s="100">
        <v>3249098923</v>
      </c>
      <c r="J67" s="100">
        <v>43319972725</v>
      </c>
      <c r="K67" s="99">
        <v>100</v>
      </c>
      <c r="L67" s="100">
        <v>6068290469</v>
      </c>
      <c r="M67" s="100">
        <v>35341984472</v>
      </c>
      <c r="N67" s="102">
        <v>81.58</v>
      </c>
    </row>
    <row r="68" spans="1:14" x14ac:dyDescent="0.25">
      <c r="A68" t="s">
        <v>1360</v>
      </c>
      <c r="B68" s="101" t="s">
        <v>135</v>
      </c>
      <c r="C68" s="112" t="s">
        <v>136</v>
      </c>
      <c r="D68" s="107">
        <v>43320000000</v>
      </c>
      <c r="E68" s="99">
        <v>0</v>
      </c>
      <c r="F68" s="110">
        <v>43320000000</v>
      </c>
      <c r="G68" s="108">
        <v>0</v>
      </c>
      <c r="H68" s="100">
        <v>43320000000</v>
      </c>
      <c r="I68" s="100">
        <v>3249098923</v>
      </c>
      <c r="J68" s="100">
        <v>43319972725</v>
      </c>
      <c r="K68" s="99">
        <v>100</v>
      </c>
      <c r="L68" s="100">
        <v>6068290469</v>
      </c>
      <c r="M68" s="100">
        <v>35341984472</v>
      </c>
      <c r="N68" s="102">
        <v>81.58</v>
      </c>
    </row>
    <row r="69" spans="1:14" x14ac:dyDescent="0.25">
      <c r="A69" t="s">
        <v>1360</v>
      </c>
      <c r="B69" s="101" t="s">
        <v>137</v>
      </c>
      <c r="C69" s="112" t="s">
        <v>138</v>
      </c>
      <c r="D69" s="107">
        <v>43320000000</v>
      </c>
      <c r="E69" s="99">
        <v>0</v>
      </c>
      <c r="F69" s="110">
        <v>43320000000</v>
      </c>
      <c r="G69" s="108">
        <v>0</v>
      </c>
      <c r="H69" s="100">
        <v>43320000000</v>
      </c>
      <c r="I69" s="100">
        <v>3249098923</v>
      </c>
      <c r="J69" s="100">
        <v>43319972725</v>
      </c>
      <c r="K69" s="99">
        <v>100</v>
      </c>
      <c r="L69" s="100">
        <v>6068290469</v>
      </c>
      <c r="M69" s="100">
        <v>35341984472</v>
      </c>
      <c r="N69" s="102">
        <v>81.58</v>
      </c>
    </row>
    <row r="70" spans="1:14" ht="63" x14ac:dyDescent="0.25">
      <c r="A70" t="s">
        <v>1360</v>
      </c>
      <c r="B70" s="101" t="s">
        <v>170</v>
      </c>
      <c r="C70" s="112" t="s">
        <v>1016</v>
      </c>
      <c r="D70" s="107">
        <v>36046092000</v>
      </c>
      <c r="E70" s="100">
        <v>-420449121</v>
      </c>
      <c r="F70" s="110">
        <v>35625642879</v>
      </c>
      <c r="G70" s="108">
        <v>0</v>
      </c>
      <c r="H70" s="100">
        <v>35625642879</v>
      </c>
      <c r="I70" s="100">
        <v>2513025711</v>
      </c>
      <c r="J70" s="100">
        <v>35625615604</v>
      </c>
      <c r="K70" s="99">
        <v>100</v>
      </c>
      <c r="L70" s="100">
        <v>4720205723</v>
      </c>
      <c r="M70" s="100">
        <v>28976228414</v>
      </c>
      <c r="N70" s="102">
        <v>81.34</v>
      </c>
    </row>
    <row r="71" spans="1:14" ht="31.5" x14ac:dyDescent="0.25">
      <c r="A71" t="s">
        <v>1360</v>
      </c>
      <c r="B71" s="101" t="s">
        <v>258</v>
      </c>
      <c r="C71" s="112" t="s">
        <v>1038</v>
      </c>
      <c r="D71" s="107">
        <v>5404638000</v>
      </c>
      <c r="E71" s="99">
        <v>0</v>
      </c>
      <c r="F71" s="110">
        <v>5404638000</v>
      </c>
      <c r="G71" s="108">
        <v>0</v>
      </c>
      <c r="H71" s="100">
        <v>5404638000</v>
      </c>
      <c r="I71" s="100">
        <v>355087658</v>
      </c>
      <c r="J71" s="100">
        <v>5404638000</v>
      </c>
      <c r="K71" s="99">
        <v>100</v>
      </c>
      <c r="L71" s="100">
        <v>659886370</v>
      </c>
      <c r="M71" s="100">
        <v>4667625636</v>
      </c>
      <c r="N71" s="102">
        <v>86.36</v>
      </c>
    </row>
    <row r="72" spans="1:14" ht="47.25" x14ac:dyDescent="0.25">
      <c r="A72" t="s">
        <v>1360</v>
      </c>
      <c r="B72" s="101" t="s">
        <v>259</v>
      </c>
      <c r="C72" s="112" t="s">
        <v>1152</v>
      </c>
      <c r="D72" s="107">
        <v>4604638000</v>
      </c>
      <c r="E72" s="99">
        <v>0</v>
      </c>
      <c r="F72" s="110">
        <v>4604638000</v>
      </c>
      <c r="G72" s="108">
        <v>0</v>
      </c>
      <c r="H72" s="100">
        <v>4604638000</v>
      </c>
      <c r="I72" s="100">
        <v>52867658</v>
      </c>
      <c r="J72" s="100">
        <v>4604638000</v>
      </c>
      <c r="K72" s="99">
        <v>100</v>
      </c>
      <c r="L72" s="100">
        <v>559386370</v>
      </c>
      <c r="M72" s="100">
        <v>4196345636</v>
      </c>
      <c r="N72" s="102">
        <v>91.13</v>
      </c>
    </row>
    <row r="73" spans="1:14" ht="47.25" x14ac:dyDescent="0.25">
      <c r="A73" t="s">
        <v>1360</v>
      </c>
      <c r="B73" s="101" t="s">
        <v>260</v>
      </c>
      <c r="C73" s="112" t="s">
        <v>1153</v>
      </c>
      <c r="D73" s="107">
        <v>4604638000</v>
      </c>
      <c r="E73" s="99">
        <v>0</v>
      </c>
      <c r="F73" s="110">
        <v>4604638000</v>
      </c>
      <c r="G73" s="108">
        <v>0</v>
      </c>
      <c r="H73" s="100">
        <v>4604638000</v>
      </c>
      <c r="I73" s="100">
        <v>52867658</v>
      </c>
      <c r="J73" s="100">
        <v>4604638000</v>
      </c>
      <c r="K73" s="99">
        <v>100</v>
      </c>
      <c r="L73" s="100">
        <v>559386370</v>
      </c>
      <c r="M73" s="100">
        <v>4196345636</v>
      </c>
      <c r="N73" s="102">
        <v>91.13</v>
      </c>
    </row>
    <row r="74" spans="1:14" x14ac:dyDescent="0.25">
      <c r="A74" t="s">
        <v>1360</v>
      </c>
      <c r="B74" s="101" t="s">
        <v>261</v>
      </c>
      <c r="C74" s="112" t="s">
        <v>262</v>
      </c>
      <c r="D74" s="107">
        <v>800000000</v>
      </c>
      <c r="E74" s="99">
        <v>0</v>
      </c>
      <c r="F74" s="110">
        <v>800000000</v>
      </c>
      <c r="G74" s="108">
        <v>0</v>
      </c>
      <c r="H74" s="100">
        <v>800000000</v>
      </c>
      <c r="I74" s="100">
        <v>302220000</v>
      </c>
      <c r="J74" s="100">
        <v>800000000</v>
      </c>
      <c r="K74" s="99">
        <v>100</v>
      </c>
      <c r="L74" s="100">
        <v>100500000</v>
      </c>
      <c r="M74" s="100">
        <v>471280000</v>
      </c>
      <c r="N74" s="102">
        <v>58.91</v>
      </c>
    </row>
    <row r="75" spans="1:14" ht="31.5" x14ac:dyDescent="0.25">
      <c r="A75" t="s">
        <v>1360</v>
      </c>
      <c r="B75" s="101" t="s">
        <v>263</v>
      </c>
      <c r="C75" s="112" t="s">
        <v>1154</v>
      </c>
      <c r="D75" s="107">
        <v>800000000</v>
      </c>
      <c r="E75" s="99">
        <v>0</v>
      </c>
      <c r="F75" s="110">
        <v>800000000</v>
      </c>
      <c r="G75" s="108">
        <v>0</v>
      </c>
      <c r="H75" s="100">
        <v>800000000</v>
      </c>
      <c r="I75" s="100">
        <v>302220000</v>
      </c>
      <c r="J75" s="100">
        <v>800000000</v>
      </c>
      <c r="K75" s="99">
        <v>100</v>
      </c>
      <c r="L75" s="100">
        <v>100500000</v>
      </c>
      <c r="M75" s="100">
        <v>471280000</v>
      </c>
      <c r="N75" s="102">
        <v>58.91</v>
      </c>
    </row>
    <row r="76" spans="1:14" x14ac:dyDescent="0.25">
      <c r="A76" t="s">
        <v>1360</v>
      </c>
      <c r="B76" s="101" t="s">
        <v>264</v>
      </c>
      <c r="C76" s="112" t="s">
        <v>265</v>
      </c>
      <c r="D76" s="107">
        <v>2583954000</v>
      </c>
      <c r="E76" s="99">
        <v>0</v>
      </c>
      <c r="F76" s="110">
        <v>2583954000</v>
      </c>
      <c r="G76" s="108">
        <v>0</v>
      </c>
      <c r="H76" s="100">
        <v>2583954000</v>
      </c>
      <c r="I76" s="100">
        <v>10000000</v>
      </c>
      <c r="J76" s="100">
        <v>2583954000</v>
      </c>
      <c r="K76" s="99">
        <v>100</v>
      </c>
      <c r="L76" s="100">
        <v>212268839</v>
      </c>
      <c r="M76" s="100">
        <v>2005514203</v>
      </c>
      <c r="N76" s="102">
        <v>77.61</v>
      </c>
    </row>
    <row r="77" spans="1:14" ht="47.25" x14ac:dyDescent="0.25">
      <c r="A77" t="s">
        <v>1360</v>
      </c>
      <c r="B77" s="101" t="s">
        <v>266</v>
      </c>
      <c r="C77" s="112" t="s">
        <v>1155</v>
      </c>
      <c r="D77" s="107">
        <v>2583954000</v>
      </c>
      <c r="E77" s="99">
        <v>0</v>
      </c>
      <c r="F77" s="110">
        <v>2583954000</v>
      </c>
      <c r="G77" s="108">
        <v>0</v>
      </c>
      <c r="H77" s="100">
        <v>2583954000</v>
      </c>
      <c r="I77" s="100">
        <v>10000000</v>
      </c>
      <c r="J77" s="100">
        <v>2583954000</v>
      </c>
      <c r="K77" s="99">
        <v>100</v>
      </c>
      <c r="L77" s="100">
        <v>212268839</v>
      </c>
      <c r="M77" s="100">
        <v>2005514203</v>
      </c>
      <c r="N77" s="102">
        <v>77.61</v>
      </c>
    </row>
    <row r="78" spans="1:14" ht="47.25" x14ac:dyDescent="0.25">
      <c r="A78" t="s">
        <v>1360</v>
      </c>
      <c r="B78" s="101" t="s">
        <v>267</v>
      </c>
      <c r="C78" s="112" t="s">
        <v>1156</v>
      </c>
      <c r="D78" s="107">
        <v>2583954000</v>
      </c>
      <c r="E78" s="99">
        <v>0</v>
      </c>
      <c r="F78" s="110">
        <v>2583954000</v>
      </c>
      <c r="G78" s="108">
        <v>0</v>
      </c>
      <c r="H78" s="100">
        <v>2583954000</v>
      </c>
      <c r="I78" s="100">
        <v>10000000</v>
      </c>
      <c r="J78" s="100">
        <v>2583954000</v>
      </c>
      <c r="K78" s="99">
        <v>100</v>
      </c>
      <c r="L78" s="100">
        <v>212268839</v>
      </c>
      <c r="M78" s="100">
        <v>2005514203</v>
      </c>
      <c r="N78" s="102">
        <v>77.61</v>
      </c>
    </row>
    <row r="79" spans="1:14" ht="47.25" x14ac:dyDescent="0.25">
      <c r="A79" t="s">
        <v>1360</v>
      </c>
      <c r="B79" s="101" t="s">
        <v>268</v>
      </c>
      <c r="C79" s="112" t="s">
        <v>1071</v>
      </c>
      <c r="D79" s="107">
        <v>4803841000</v>
      </c>
      <c r="E79" s="100">
        <v>-420449121</v>
      </c>
      <c r="F79" s="110">
        <v>4383391879</v>
      </c>
      <c r="G79" s="108">
        <v>0</v>
      </c>
      <c r="H79" s="100">
        <v>4383391879</v>
      </c>
      <c r="I79" s="100">
        <v>750202254</v>
      </c>
      <c r="J79" s="100">
        <v>4383391879</v>
      </c>
      <c r="K79" s="99">
        <v>100</v>
      </c>
      <c r="L79" s="100">
        <v>856668653</v>
      </c>
      <c r="M79" s="100">
        <v>2460182738</v>
      </c>
      <c r="N79" s="102">
        <v>56.13</v>
      </c>
    </row>
    <row r="80" spans="1:14" ht="63" x14ac:dyDescent="0.25">
      <c r="A80" t="s">
        <v>1360</v>
      </c>
      <c r="B80" s="101" t="s">
        <v>269</v>
      </c>
      <c r="C80" s="112" t="s">
        <v>1157</v>
      </c>
      <c r="D80" s="107">
        <v>4803841000</v>
      </c>
      <c r="E80" s="100">
        <v>-420449121</v>
      </c>
      <c r="F80" s="110">
        <v>4383391879</v>
      </c>
      <c r="G80" s="108">
        <v>0</v>
      </c>
      <c r="H80" s="100">
        <v>4383391879</v>
      </c>
      <c r="I80" s="100">
        <v>750202254</v>
      </c>
      <c r="J80" s="100">
        <v>4383391879</v>
      </c>
      <c r="K80" s="99">
        <v>100</v>
      </c>
      <c r="L80" s="100">
        <v>856668653</v>
      </c>
      <c r="M80" s="100">
        <v>2460182738</v>
      </c>
      <c r="N80" s="102">
        <v>56.13</v>
      </c>
    </row>
    <row r="81" spans="1:14" ht="63" x14ac:dyDescent="0.25">
      <c r="A81" t="s">
        <v>1360</v>
      </c>
      <c r="B81" s="101" t="s">
        <v>270</v>
      </c>
      <c r="C81" s="112" t="s">
        <v>1158</v>
      </c>
      <c r="D81" s="107">
        <v>4803841000</v>
      </c>
      <c r="E81" s="100">
        <v>-420449121</v>
      </c>
      <c r="F81" s="110">
        <v>4383391879</v>
      </c>
      <c r="G81" s="108">
        <v>0</v>
      </c>
      <c r="H81" s="100">
        <v>4383391879</v>
      </c>
      <c r="I81" s="100">
        <v>750202254</v>
      </c>
      <c r="J81" s="100">
        <v>4383391879</v>
      </c>
      <c r="K81" s="99">
        <v>100</v>
      </c>
      <c r="L81" s="100">
        <v>856668653</v>
      </c>
      <c r="M81" s="100">
        <v>2460182738</v>
      </c>
      <c r="N81" s="102">
        <v>56.13</v>
      </c>
    </row>
    <row r="82" spans="1:14" ht="31.5" x14ac:dyDescent="0.25">
      <c r="A82" t="s">
        <v>1360</v>
      </c>
      <c r="B82" s="101" t="s">
        <v>271</v>
      </c>
      <c r="C82" s="112" t="s">
        <v>1159</v>
      </c>
      <c r="D82" s="107">
        <v>21072521000</v>
      </c>
      <c r="E82" s="100">
        <v>700000000</v>
      </c>
      <c r="F82" s="110">
        <v>21772521000</v>
      </c>
      <c r="G82" s="108">
        <v>0</v>
      </c>
      <c r="H82" s="100">
        <v>21772521000</v>
      </c>
      <c r="I82" s="100">
        <v>1210833686</v>
      </c>
      <c r="J82" s="100">
        <v>21772493725</v>
      </c>
      <c r="K82" s="99">
        <v>100</v>
      </c>
      <c r="L82" s="100">
        <v>2844686423</v>
      </c>
      <c r="M82" s="100">
        <v>18954239915</v>
      </c>
      <c r="N82" s="102">
        <v>87.06</v>
      </c>
    </row>
    <row r="83" spans="1:14" ht="31.5" x14ac:dyDescent="0.25">
      <c r="A83" t="s">
        <v>1360</v>
      </c>
      <c r="B83" s="101" t="s">
        <v>272</v>
      </c>
      <c r="C83" s="112" t="s">
        <v>1160</v>
      </c>
      <c r="D83" s="107">
        <v>4638381000</v>
      </c>
      <c r="E83" s="100">
        <v>-2300000000</v>
      </c>
      <c r="F83" s="110">
        <v>2338381000</v>
      </c>
      <c r="G83" s="108">
        <v>0</v>
      </c>
      <c r="H83" s="100">
        <v>2338381000</v>
      </c>
      <c r="I83" s="100">
        <v>67212314</v>
      </c>
      <c r="J83" s="100">
        <v>2338381000</v>
      </c>
      <c r="K83" s="99">
        <v>100</v>
      </c>
      <c r="L83" s="100">
        <v>474248217</v>
      </c>
      <c r="M83" s="100">
        <v>1846029959</v>
      </c>
      <c r="N83" s="102">
        <v>78.94</v>
      </c>
    </row>
    <row r="84" spans="1:14" ht="31.5" x14ac:dyDescent="0.25">
      <c r="A84" t="s">
        <v>1360</v>
      </c>
      <c r="B84" s="101" t="s">
        <v>273</v>
      </c>
      <c r="C84" s="112" t="s">
        <v>1161</v>
      </c>
      <c r="D84" s="107">
        <v>4638381000</v>
      </c>
      <c r="E84" s="100">
        <v>-2300000000</v>
      </c>
      <c r="F84" s="110">
        <v>2338381000</v>
      </c>
      <c r="G84" s="108">
        <v>0</v>
      </c>
      <c r="H84" s="100">
        <v>2338381000</v>
      </c>
      <c r="I84" s="100">
        <v>67212314</v>
      </c>
      <c r="J84" s="100">
        <v>2338381000</v>
      </c>
      <c r="K84" s="99">
        <v>100</v>
      </c>
      <c r="L84" s="100">
        <v>474248217</v>
      </c>
      <c r="M84" s="100">
        <v>1846029959</v>
      </c>
      <c r="N84" s="102">
        <v>78.94</v>
      </c>
    </row>
    <row r="85" spans="1:14" x14ac:dyDescent="0.25">
      <c r="A85" t="s">
        <v>1360</v>
      </c>
      <c r="B85" s="101" t="s">
        <v>274</v>
      </c>
      <c r="C85" s="112" t="s">
        <v>275</v>
      </c>
      <c r="D85" s="107">
        <v>6608542000</v>
      </c>
      <c r="E85" s="100">
        <v>3000000000</v>
      </c>
      <c r="F85" s="110">
        <v>9608542000</v>
      </c>
      <c r="G85" s="108">
        <v>0</v>
      </c>
      <c r="H85" s="100">
        <v>9608542000</v>
      </c>
      <c r="I85" s="100">
        <v>25433334</v>
      </c>
      <c r="J85" s="100">
        <v>9608542000</v>
      </c>
      <c r="K85" s="99">
        <v>100</v>
      </c>
      <c r="L85" s="100">
        <v>851144884</v>
      </c>
      <c r="M85" s="100">
        <v>9491780592</v>
      </c>
      <c r="N85" s="102">
        <v>98.78</v>
      </c>
    </row>
    <row r="86" spans="1:14" ht="31.5" x14ac:dyDescent="0.25">
      <c r="A86" t="s">
        <v>1360</v>
      </c>
      <c r="B86" s="101" t="s">
        <v>276</v>
      </c>
      <c r="C86" s="112" t="s">
        <v>277</v>
      </c>
      <c r="D86" s="107">
        <v>6608542000</v>
      </c>
      <c r="E86" s="100">
        <v>3000000000</v>
      </c>
      <c r="F86" s="110">
        <v>9608542000</v>
      </c>
      <c r="G86" s="108">
        <v>0</v>
      </c>
      <c r="H86" s="100">
        <v>9608542000</v>
      </c>
      <c r="I86" s="100">
        <v>25433334</v>
      </c>
      <c r="J86" s="100">
        <v>9608542000</v>
      </c>
      <c r="K86" s="99">
        <v>100</v>
      </c>
      <c r="L86" s="100">
        <v>851144884</v>
      </c>
      <c r="M86" s="100">
        <v>9491780592</v>
      </c>
      <c r="N86" s="102">
        <v>98.78</v>
      </c>
    </row>
    <row r="87" spans="1:14" ht="31.5" x14ac:dyDescent="0.25">
      <c r="A87" t="s">
        <v>1360</v>
      </c>
      <c r="B87" s="101" t="s">
        <v>278</v>
      </c>
      <c r="C87" s="112" t="s">
        <v>1162</v>
      </c>
      <c r="D87" s="107">
        <v>7017974000</v>
      </c>
      <c r="E87" s="99">
        <v>0</v>
      </c>
      <c r="F87" s="110">
        <v>7017974000</v>
      </c>
      <c r="G87" s="108">
        <v>0</v>
      </c>
      <c r="H87" s="100">
        <v>7017974000</v>
      </c>
      <c r="I87" s="100">
        <v>494058613</v>
      </c>
      <c r="J87" s="100">
        <v>7017946725</v>
      </c>
      <c r="K87" s="99">
        <v>100</v>
      </c>
      <c r="L87" s="100">
        <v>874084737</v>
      </c>
      <c r="M87" s="100">
        <v>5783935902</v>
      </c>
      <c r="N87" s="102">
        <v>82.42</v>
      </c>
    </row>
    <row r="88" spans="1:14" ht="31.5" x14ac:dyDescent="0.25">
      <c r="A88" t="s">
        <v>1360</v>
      </c>
      <c r="B88" s="101" t="s">
        <v>279</v>
      </c>
      <c r="C88" s="112" t="s">
        <v>1163</v>
      </c>
      <c r="D88" s="107">
        <v>7017974000</v>
      </c>
      <c r="E88" s="99">
        <v>0</v>
      </c>
      <c r="F88" s="110">
        <v>7017974000</v>
      </c>
      <c r="G88" s="108">
        <v>0</v>
      </c>
      <c r="H88" s="100">
        <v>7017974000</v>
      </c>
      <c r="I88" s="100">
        <v>494058613</v>
      </c>
      <c r="J88" s="100">
        <v>7017946725</v>
      </c>
      <c r="K88" s="99">
        <v>100</v>
      </c>
      <c r="L88" s="100">
        <v>874084737</v>
      </c>
      <c r="M88" s="100">
        <v>5783935902</v>
      </c>
      <c r="N88" s="102">
        <v>82.42</v>
      </c>
    </row>
    <row r="89" spans="1:14" ht="31.5" x14ac:dyDescent="0.25">
      <c r="A89" t="s">
        <v>1360</v>
      </c>
      <c r="B89" s="101" t="s">
        <v>280</v>
      </c>
      <c r="C89" s="112" t="s">
        <v>1164</v>
      </c>
      <c r="D89" s="107">
        <v>2807624000</v>
      </c>
      <c r="E89" s="99">
        <v>0</v>
      </c>
      <c r="F89" s="110">
        <v>2807624000</v>
      </c>
      <c r="G89" s="108">
        <v>0</v>
      </c>
      <c r="H89" s="100">
        <v>2807624000</v>
      </c>
      <c r="I89" s="100">
        <v>624129425</v>
      </c>
      <c r="J89" s="100">
        <v>2807624000</v>
      </c>
      <c r="K89" s="99">
        <v>100</v>
      </c>
      <c r="L89" s="100">
        <v>645208585</v>
      </c>
      <c r="M89" s="100">
        <v>1832493462</v>
      </c>
      <c r="N89" s="102">
        <v>65.27</v>
      </c>
    </row>
    <row r="90" spans="1:14" ht="47.25" x14ac:dyDescent="0.25">
      <c r="A90" t="s">
        <v>1360</v>
      </c>
      <c r="B90" s="101" t="s">
        <v>281</v>
      </c>
      <c r="C90" s="112" t="s">
        <v>1165</v>
      </c>
      <c r="D90" s="107">
        <v>2807624000</v>
      </c>
      <c r="E90" s="99">
        <v>0</v>
      </c>
      <c r="F90" s="110">
        <v>2807624000</v>
      </c>
      <c r="G90" s="108">
        <v>0</v>
      </c>
      <c r="H90" s="100">
        <v>2807624000</v>
      </c>
      <c r="I90" s="100">
        <v>624129425</v>
      </c>
      <c r="J90" s="100">
        <v>2807624000</v>
      </c>
      <c r="K90" s="99">
        <v>100</v>
      </c>
      <c r="L90" s="100">
        <v>645208585</v>
      </c>
      <c r="M90" s="100">
        <v>1832493462</v>
      </c>
      <c r="N90" s="102">
        <v>65.27</v>
      </c>
    </row>
    <row r="91" spans="1:14" x14ac:dyDescent="0.25">
      <c r="A91" t="s">
        <v>1360</v>
      </c>
      <c r="B91" s="101" t="s">
        <v>282</v>
      </c>
      <c r="C91" s="112" t="s">
        <v>283</v>
      </c>
      <c r="D91" s="107">
        <v>2181138000</v>
      </c>
      <c r="E91" s="100">
        <v>-700000000</v>
      </c>
      <c r="F91" s="110">
        <v>1481138000</v>
      </c>
      <c r="G91" s="108">
        <v>0</v>
      </c>
      <c r="H91" s="100">
        <v>1481138000</v>
      </c>
      <c r="I91" s="100">
        <v>186902113</v>
      </c>
      <c r="J91" s="100">
        <v>1481138000</v>
      </c>
      <c r="K91" s="99">
        <v>100</v>
      </c>
      <c r="L91" s="100">
        <v>146695438</v>
      </c>
      <c r="M91" s="100">
        <v>888665922</v>
      </c>
      <c r="N91" s="102">
        <v>60</v>
      </c>
    </row>
    <row r="92" spans="1:14" ht="31.5" x14ac:dyDescent="0.25">
      <c r="A92" t="s">
        <v>1360</v>
      </c>
      <c r="B92" s="101" t="s">
        <v>284</v>
      </c>
      <c r="C92" s="112" t="s">
        <v>1166</v>
      </c>
      <c r="D92" s="107">
        <v>2181138000</v>
      </c>
      <c r="E92" s="100">
        <v>-700000000</v>
      </c>
      <c r="F92" s="110">
        <v>1481138000</v>
      </c>
      <c r="G92" s="108">
        <v>0</v>
      </c>
      <c r="H92" s="100">
        <v>1481138000</v>
      </c>
      <c r="I92" s="100">
        <v>186902113</v>
      </c>
      <c r="J92" s="100">
        <v>1481138000</v>
      </c>
      <c r="K92" s="99">
        <v>100</v>
      </c>
      <c r="L92" s="100">
        <v>146695438</v>
      </c>
      <c r="M92" s="100">
        <v>888665922</v>
      </c>
      <c r="N92" s="102">
        <v>60</v>
      </c>
    </row>
    <row r="93" spans="1:14" ht="47.25" x14ac:dyDescent="0.25">
      <c r="A93" t="s">
        <v>1360</v>
      </c>
      <c r="B93" s="101" t="s">
        <v>285</v>
      </c>
      <c r="C93" s="112" t="s">
        <v>1167</v>
      </c>
      <c r="D93" s="107">
        <v>2181138000</v>
      </c>
      <c r="E93" s="100">
        <v>-700000000</v>
      </c>
      <c r="F93" s="110">
        <v>1481138000</v>
      </c>
      <c r="G93" s="108">
        <v>0</v>
      </c>
      <c r="H93" s="100">
        <v>1481138000</v>
      </c>
      <c r="I93" s="100">
        <v>186902113</v>
      </c>
      <c r="J93" s="100">
        <v>1481138000</v>
      </c>
      <c r="K93" s="99">
        <v>100</v>
      </c>
      <c r="L93" s="100">
        <v>146695438</v>
      </c>
      <c r="M93" s="100">
        <v>888665922</v>
      </c>
      <c r="N93" s="102">
        <v>60</v>
      </c>
    </row>
    <row r="94" spans="1:14" ht="31.5" x14ac:dyDescent="0.25">
      <c r="A94" t="s">
        <v>1360</v>
      </c>
      <c r="B94" s="101" t="s">
        <v>139</v>
      </c>
      <c r="C94" s="112" t="s">
        <v>960</v>
      </c>
      <c r="D94" s="107">
        <v>7273908000</v>
      </c>
      <c r="E94" s="100">
        <v>420449121</v>
      </c>
      <c r="F94" s="110">
        <v>7694357121</v>
      </c>
      <c r="G94" s="108">
        <v>0</v>
      </c>
      <c r="H94" s="100">
        <v>7694357121</v>
      </c>
      <c r="I94" s="100">
        <v>736073212</v>
      </c>
      <c r="J94" s="100">
        <v>7694357121</v>
      </c>
      <c r="K94" s="99">
        <v>100</v>
      </c>
      <c r="L94" s="100">
        <v>1348084746</v>
      </c>
      <c r="M94" s="100">
        <v>6365756058</v>
      </c>
      <c r="N94" s="102">
        <v>82.73</v>
      </c>
    </row>
    <row r="95" spans="1:14" ht="31.5" x14ac:dyDescent="0.25">
      <c r="A95" t="s">
        <v>1360</v>
      </c>
      <c r="B95" s="101" t="s">
        <v>286</v>
      </c>
      <c r="C95" s="112" t="s">
        <v>287</v>
      </c>
      <c r="D95" s="107">
        <v>800000000</v>
      </c>
      <c r="E95" s="99">
        <v>0</v>
      </c>
      <c r="F95" s="110">
        <v>800000000</v>
      </c>
      <c r="G95" s="108">
        <v>0</v>
      </c>
      <c r="H95" s="100">
        <v>800000000</v>
      </c>
      <c r="I95" s="100">
        <v>29163</v>
      </c>
      <c r="J95" s="100">
        <v>800000000</v>
      </c>
      <c r="K95" s="99">
        <v>100</v>
      </c>
      <c r="L95" s="100">
        <v>32144549</v>
      </c>
      <c r="M95" s="100">
        <v>700862091</v>
      </c>
      <c r="N95" s="102">
        <v>87.61</v>
      </c>
    </row>
    <row r="96" spans="1:14" ht="47.25" x14ac:dyDescent="0.25">
      <c r="A96" t="s">
        <v>1360</v>
      </c>
      <c r="B96" s="101" t="s">
        <v>288</v>
      </c>
      <c r="C96" s="112" t="s">
        <v>1168</v>
      </c>
      <c r="D96" s="107">
        <v>800000000</v>
      </c>
      <c r="E96" s="99">
        <v>0</v>
      </c>
      <c r="F96" s="110">
        <v>800000000</v>
      </c>
      <c r="G96" s="108">
        <v>0</v>
      </c>
      <c r="H96" s="100">
        <v>800000000</v>
      </c>
      <c r="I96" s="100">
        <v>29163</v>
      </c>
      <c r="J96" s="100">
        <v>800000000</v>
      </c>
      <c r="K96" s="99">
        <v>100</v>
      </c>
      <c r="L96" s="100">
        <v>32144549</v>
      </c>
      <c r="M96" s="100">
        <v>700862091</v>
      </c>
      <c r="N96" s="102">
        <v>87.61</v>
      </c>
    </row>
    <row r="97" spans="1:14" ht="47.25" x14ac:dyDescent="0.25">
      <c r="A97" t="s">
        <v>1360</v>
      </c>
      <c r="B97" s="101" t="s">
        <v>289</v>
      </c>
      <c r="C97" s="112" t="s">
        <v>1169</v>
      </c>
      <c r="D97" s="107">
        <v>800000000</v>
      </c>
      <c r="E97" s="99">
        <v>0</v>
      </c>
      <c r="F97" s="110">
        <v>800000000</v>
      </c>
      <c r="G97" s="108">
        <v>0</v>
      </c>
      <c r="H97" s="100">
        <v>800000000</v>
      </c>
      <c r="I97" s="100">
        <v>29163</v>
      </c>
      <c r="J97" s="100">
        <v>800000000</v>
      </c>
      <c r="K97" s="99">
        <v>100</v>
      </c>
      <c r="L97" s="100">
        <v>32144549</v>
      </c>
      <c r="M97" s="100">
        <v>700862091</v>
      </c>
      <c r="N97" s="102">
        <v>87.61</v>
      </c>
    </row>
    <row r="98" spans="1:14" ht="47.25" x14ac:dyDescent="0.25">
      <c r="A98" t="s">
        <v>1360</v>
      </c>
      <c r="B98" s="101" t="s">
        <v>140</v>
      </c>
      <c r="C98" s="112" t="s">
        <v>1001</v>
      </c>
      <c r="D98" s="107">
        <v>20000000</v>
      </c>
      <c r="E98" s="99">
        <v>0</v>
      </c>
      <c r="F98" s="110">
        <v>20000000</v>
      </c>
      <c r="G98" s="108">
        <v>0</v>
      </c>
      <c r="H98" s="100">
        <v>20000000</v>
      </c>
      <c r="I98" s="100">
        <v>112000</v>
      </c>
      <c r="J98" s="100">
        <v>20000000</v>
      </c>
      <c r="K98" s="99">
        <v>100</v>
      </c>
      <c r="L98" s="100">
        <v>9100000</v>
      </c>
      <c r="M98" s="100">
        <v>19888000</v>
      </c>
      <c r="N98" s="102">
        <v>99.44</v>
      </c>
    </row>
    <row r="99" spans="1:14" ht="31.5" x14ac:dyDescent="0.25">
      <c r="A99" t="s">
        <v>1360</v>
      </c>
      <c r="B99" s="101" t="s">
        <v>290</v>
      </c>
      <c r="C99" s="112" t="s">
        <v>1170</v>
      </c>
      <c r="D99" s="107">
        <v>20000000</v>
      </c>
      <c r="E99" s="99">
        <v>0</v>
      </c>
      <c r="F99" s="110">
        <v>20000000</v>
      </c>
      <c r="G99" s="108">
        <v>0</v>
      </c>
      <c r="H99" s="100">
        <v>20000000</v>
      </c>
      <c r="I99" s="100">
        <v>112000</v>
      </c>
      <c r="J99" s="100">
        <v>20000000</v>
      </c>
      <c r="K99" s="99">
        <v>100</v>
      </c>
      <c r="L99" s="100">
        <v>9100000</v>
      </c>
      <c r="M99" s="100">
        <v>19888000</v>
      </c>
      <c r="N99" s="102">
        <v>99.44</v>
      </c>
    </row>
    <row r="100" spans="1:14" ht="47.25" x14ac:dyDescent="0.25">
      <c r="A100" t="s">
        <v>1360</v>
      </c>
      <c r="B100" s="101" t="s">
        <v>291</v>
      </c>
      <c r="C100" s="112" t="s">
        <v>1171</v>
      </c>
      <c r="D100" s="107">
        <v>20000000</v>
      </c>
      <c r="E100" s="99">
        <v>0</v>
      </c>
      <c r="F100" s="110">
        <v>20000000</v>
      </c>
      <c r="G100" s="108">
        <v>0</v>
      </c>
      <c r="H100" s="100">
        <v>20000000</v>
      </c>
      <c r="I100" s="100">
        <v>112000</v>
      </c>
      <c r="J100" s="100">
        <v>20000000</v>
      </c>
      <c r="K100" s="99">
        <v>100</v>
      </c>
      <c r="L100" s="100">
        <v>9100000</v>
      </c>
      <c r="M100" s="100">
        <v>19888000</v>
      </c>
      <c r="N100" s="102">
        <v>99.44</v>
      </c>
    </row>
    <row r="101" spans="1:14" ht="47.25" x14ac:dyDescent="0.25">
      <c r="A101" t="s">
        <v>1360</v>
      </c>
      <c r="B101" s="101" t="s">
        <v>149</v>
      </c>
      <c r="C101" s="112" t="s">
        <v>712</v>
      </c>
      <c r="D101" s="107">
        <v>5310461000</v>
      </c>
      <c r="E101" s="99">
        <v>0</v>
      </c>
      <c r="F101" s="110">
        <v>5310461000</v>
      </c>
      <c r="G101" s="108">
        <v>0</v>
      </c>
      <c r="H101" s="100">
        <v>5310461000</v>
      </c>
      <c r="I101" s="100">
        <v>78826837</v>
      </c>
      <c r="J101" s="100">
        <v>5310461000</v>
      </c>
      <c r="K101" s="99">
        <v>100</v>
      </c>
      <c r="L101" s="100">
        <v>749728030</v>
      </c>
      <c r="M101" s="100">
        <v>4500335259</v>
      </c>
      <c r="N101" s="102">
        <v>84.74</v>
      </c>
    </row>
    <row r="102" spans="1:14" x14ac:dyDescent="0.25">
      <c r="A102" t="s">
        <v>1360</v>
      </c>
      <c r="B102" s="101" t="s">
        <v>292</v>
      </c>
      <c r="C102" s="112" t="s">
        <v>293</v>
      </c>
      <c r="D102" s="107">
        <v>3587909000</v>
      </c>
      <c r="E102" s="99">
        <v>0</v>
      </c>
      <c r="F102" s="110">
        <v>3587909000</v>
      </c>
      <c r="G102" s="108">
        <v>0</v>
      </c>
      <c r="H102" s="100">
        <v>3587909000</v>
      </c>
      <c r="I102" s="100">
        <v>77968000</v>
      </c>
      <c r="J102" s="100">
        <v>3587909000</v>
      </c>
      <c r="K102" s="99">
        <v>100</v>
      </c>
      <c r="L102" s="100">
        <v>513504107</v>
      </c>
      <c r="M102" s="100">
        <v>3133865167</v>
      </c>
      <c r="N102" s="102">
        <v>87.35</v>
      </c>
    </row>
    <row r="103" spans="1:14" x14ac:dyDescent="0.25">
      <c r="A103" t="s">
        <v>1360</v>
      </c>
      <c r="B103" s="101" t="s">
        <v>294</v>
      </c>
      <c r="C103" s="112" t="s">
        <v>255</v>
      </c>
      <c r="D103" s="107">
        <v>3587909000</v>
      </c>
      <c r="E103" s="99">
        <v>0</v>
      </c>
      <c r="F103" s="110">
        <v>3587909000</v>
      </c>
      <c r="G103" s="108">
        <v>0</v>
      </c>
      <c r="H103" s="100">
        <v>3587909000</v>
      </c>
      <c r="I103" s="100">
        <v>77968000</v>
      </c>
      <c r="J103" s="100">
        <v>3587909000</v>
      </c>
      <c r="K103" s="99">
        <v>100</v>
      </c>
      <c r="L103" s="100">
        <v>513504107</v>
      </c>
      <c r="M103" s="100">
        <v>3133865167</v>
      </c>
      <c r="N103" s="102">
        <v>87.35</v>
      </c>
    </row>
    <row r="104" spans="1:14" ht="47.25" x14ac:dyDescent="0.25">
      <c r="A104" t="s">
        <v>1360</v>
      </c>
      <c r="B104" s="101" t="s">
        <v>295</v>
      </c>
      <c r="C104" s="112" t="s">
        <v>1172</v>
      </c>
      <c r="D104" s="107">
        <v>1722552000</v>
      </c>
      <c r="E104" s="99">
        <v>0</v>
      </c>
      <c r="F104" s="110">
        <v>1722552000</v>
      </c>
      <c r="G104" s="108">
        <v>0</v>
      </c>
      <c r="H104" s="100">
        <v>1722552000</v>
      </c>
      <c r="I104" s="100">
        <v>858837</v>
      </c>
      <c r="J104" s="100">
        <v>1722552000</v>
      </c>
      <c r="K104" s="99">
        <v>100</v>
      </c>
      <c r="L104" s="100">
        <v>236223923</v>
      </c>
      <c r="M104" s="100">
        <v>1366470092</v>
      </c>
      <c r="N104" s="102">
        <v>79.33</v>
      </c>
    </row>
    <row r="105" spans="1:14" ht="47.25" x14ac:dyDescent="0.25">
      <c r="A105" t="s">
        <v>1360</v>
      </c>
      <c r="B105" s="101" t="s">
        <v>296</v>
      </c>
      <c r="C105" s="112" t="s">
        <v>1173</v>
      </c>
      <c r="D105" s="107">
        <v>1722552000</v>
      </c>
      <c r="E105" s="99">
        <v>0</v>
      </c>
      <c r="F105" s="110">
        <v>1722552000</v>
      </c>
      <c r="G105" s="108">
        <v>0</v>
      </c>
      <c r="H105" s="100">
        <v>1722552000</v>
      </c>
      <c r="I105" s="100">
        <v>858837</v>
      </c>
      <c r="J105" s="100">
        <v>1722552000</v>
      </c>
      <c r="K105" s="99">
        <v>100</v>
      </c>
      <c r="L105" s="100">
        <v>236223923</v>
      </c>
      <c r="M105" s="100">
        <v>1366470092</v>
      </c>
      <c r="N105" s="102">
        <v>79.33</v>
      </c>
    </row>
    <row r="106" spans="1:14" ht="63" x14ac:dyDescent="0.25">
      <c r="A106" t="s">
        <v>1360</v>
      </c>
      <c r="B106" s="101" t="s">
        <v>201</v>
      </c>
      <c r="C106" s="112" t="s">
        <v>969</v>
      </c>
      <c r="D106" s="107">
        <v>1143447000</v>
      </c>
      <c r="E106" s="100">
        <v>420449121</v>
      </c>
      <c r="F106" s="110">
        <v>1563896121</v>
      </c>
      <c r="G106" s="108">
        <v>0</v>
      </c>
      <c r="H106" s="100">
        <v>1563896121</v>
      </c>
      <c r="I106" s="100">
        <v>657105212</v>
      </c>
      <c r="J106" s="100">
        <v>1563896121</v>
      </c>
      <c r="K106" s="99">
        <v>100</v>
      </c>
      <c r="L106" s="100">
        <v>557112167</v>
      </c>
      <c r="M106" s="100">
        <v>1144670708</v>
      </c>
      <c r="N106" s="102">
        <v>73.19</v>
      </c>
    </row>
    <row r="107" spans="1:14" ht="31.5" x14ac:dyDescent="0.25">
      <c r="A107" t="s">
        <v>1360</v>
      </c>
      <c r="B107" s="101" t="s">
        <v>297</v>
      </c>
      <c r="C107" s="112" t="s">
        <v>1174</v>
      </c>
      <c r="D107" s="107">
        <v>1143447000</v>
      </c>
      <c r="E107" s="100">
        <v>420449121</v>
      </c>
      <c r="F107" s="110">
        <v>1563896121</v>
      </c>
      <c r="G107" s="108">
        <v>0</v>
      </c>
      <c r="H107" s="100">
        <v>1563896121</v>
      </c>
      <c r="I107" s="100">
        <v>657105212</v>
      </c>
      <c r="J107" s="100">
        <v>1563896121</v>
      </c>
      <c r="K107" s="99">
        <v>100</v>
      </c>
      <c r="L107" s="100">
        <v>557112167</v>
      </c>
      <c r="M107" s="100">
        <v>1144670708</v>
      </c>
      <c r="N107" s="102">
        <v>73.19</v>
      </c>
    </row>
    <row r="108" spans="1:14" ht="32.25" thickBot="1" x14ac:dyDescent="0.3">
      <c r="A108" t="s">
        <v>1360</v>
      </c>
      <c r="B108" s="103" t="s">
        <v>298</v>
      </c>
      <c r="C108" s="113" t="s">
        <v>1175</v>
      </c>
      <c r="D108" s="153">
        <v>1143447000</v>
      </c>
      <c r="E108" s="105">
        <v>420449121</v>
      </c>
      <c r="F108" s="111">
        <v>1563896121</v>
      </c>
      <c r="G108" s="109">
        <v>0</v>
      </c>
      <c r="H108" s="105">
        <v>1563896121</v>
      </c>
      <c r="I108" s="105">
        <v>657105212</v>
      </c>
      <c r="J108" s="105">
        <v>1563896121</v>
      </c>
      <c r="K108" s="104">
        <v>100</v>
      </c>
      <c r="L108" s="105">
        <v>557112167</v>
      </c>
      <c r="M108" s="105">
        <v>1144670708</v>
      </c>
      <c r="N108" s="106">
        <v>73.19</v>
      </c>
    </row>
    <row r="109" spans="1:14" x14ac:dyDescent="0.25">
      <c r="C109" s="98" t="s">
        <v>963</v>
      </c>
    </row>
    <row r="110" spans="1:14" x14ac:dyDescent="0.25">
      <c r="C110" s="98" t="s">
        <v>963</v>
      </c>
    </row>
    <row r="111" spans="1:14" x14ac:dyDescent="0.25">
      <c r="C111" s="98" t="s">
        <v>963</v>
      </c>
    </row>
    <row r="112" spans="1:14" x14ac:dyDescent="0.25">
      <c r="C112" s="98" t="s">
        <v>963</v>
      </c>
    </row>
    <row r="113" spans="3:3" x14ac:dyDescent="0.25">
      <c r="C113" s="98" t="s">
        <v>963</v>
      </c>
    </row>
    <row r="114" spans="3:3" x14ac:dyDescent="0.25">
      <c r="C114" s="98" t="s">
        <v>963</v>
      </c>
    </row>
    <row r="115" spans="3:3" x14ac:dyDescent="0.25">
      <c r="C115" s="98" t="s">
        <v>963</v>
      </c>
    </row>
    <row r="116" spans="3:3" x14ac:dyDescent="0.25">
      <c r="C116" s="98" t="s">
        <v>963</v>
      </c>
    </row>
    <row r="117" spans="3:3" x14ac:dyDescent="0.25">
      <c r="C117" s="98" t="s">
        <v>963</v>
      </c>
    </row>
    <row r="118" spans="3:3" x14ac:dyDescent="0.25">
      <c r="C118" s="98" t="s">
        <v>963</v>
      </c>
    </row>
    <row r="119" spans="3:3" x14ac:dyDescent="0.25">
      <c r="C119" s="98" t="s">
        <v>963</v>
      </c>
    </row>
    <row r="120" spans="3:3" x14ac:dyDescent="0.25">
      <c r="C120" s="98" t="s">
        <v>963</v>
      </c>
    </row>
    <row r="121" spans="3:3" x14ac:dyDescent="0.25">
      <c r="C121" s="98" t="s">
        <v>963</v>
      </c>
    </row>
    <row r="122" spans="3:3" x14ac:dyDescent="0.25">
      <c r="C122" s="98" t="s">
        <v>963</v>
      </c>
    </row>
    <row r="123" spans="3:3" x14ac:dyDescent="0.25">
      <c r="C123" s="98" t="s">
        <v>963</v>
      </c>
    </row>
    <row r="124" spans="3:3" x14ac:dyDescent="0.25">
      <c r="C124" s="98" t="s">
        <v>963</v>
      </c>
    </row>
    <row r="125" spans="3:3" x14ac:dyDescent="0.25">
      <c r="C125" s="98" t="s">
        <v>963</v>
      </c>
    </row>
    <row r="126" spans="3:3" x14ac:dyDescent="0.25">
      <c r="C126" s="98" t="s">
        <v>963</v>
      </c>
    </row>
    <row r="127" spans="3:3" x14ac:dyDescent="0.25">
      <c r="C127" s="98" t="s">
        <v>963</v>
      </c>
    </row>
    <row r="128" spans="3:3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7" bestFit="1" customWidth="1"/>
    <col min="5" max="5" width="16.62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6" hidden="1" customWidth="1"/>
    <col min="13" max="13" width="17" bestFit="1" customWidth="1"/>
    <col min="14" max="14" width="5.875" bestFit="1" customWidth="1"/>
  </cols>
  <sheetData>
    <row r="1" spans="1:14" x14ac:dyDescent="0.25">
      <c r="B1" s="199" t="s">
        <v>1470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1361</v>
      </c>
      <c r="B6" s="174" t="s">
        <v>0</v>
      </c>
      <c r="C6" s="180" t="s">
        <v>1</v>
      </c>
      <c r="D6" s="179">
        <v>185801095000</v>
      </c>
      <c r="E6" s="176">
        <v>0</v>
      </c>
      <c r="F6" s="178">
        <v>185801095000</v>
      </c>
      <c r="G6" s="177">
        <v>0</v>
      </c>
      <c r="H6" s="175">
        <v>185801095000</v>
      </c>
      <c r="I6" s="175">
        <v>46395562662</v>
      </c>
      <c r="J6" s="175">
        <v>182844078410</v>
      </c>
      <c r="K6" s="176">
        <v>98.41</v>
      </c>
      <c r="L6" s="175">
        <v>34942907111</v>
      </c>
      <c r="M6" s="175">
        <v>151314835352</v>
      </c>
      <c r="N6" s="152">
        <v>81.44</v>
      </c>
    </row>
    <row r="7" spans="1:14" x14ac:dyDescent="0.25">
      <c r="A7" t="s">
        <v>1361</v>
      </c>
      <c r="B7" s="101" t="s">
        <v>2</v>
      </c>
      <c r="C7" s="112" t="s">
        <v>3</v>
      </c>
      <c r="D7" s="107">
        <v>13368399000</v>
      </c>
      <c r="E7" s="99">
        <v>0</v>
      </c>
      <c r="F7" s="110">
        <v>13368399000</v>
      </c>
      <c r="G7" s="108">
        <v>0</v>
      </c>
      <c r="H7" s="100">
        <v>13368399000</v>
      </c>
      <c r="I7" s="100">
        <v>1745514528</v>
      </c>
      <c r="J7" s="100">
        <v>12770690405</v>
      </c>
      <c r="K7" s="99">
        <v>95.53</v>
      </c>
      <c r="L7" s="100">
        <v>2184626449</v>
      </c>
      <c r="M7" s="100">
        <v>12245561387</v>
      </c>
      <c r="N7" s="102">
        <v>91.6</v>
      </c>
    </row>
    <row r="8" spans="1:14" x14ac:dyDescent="0.25">
      <c r="A8" t="s">
        <v>1361</v>
      </c>
      <c r="B8" s="101" t="s">
        <v>4</v>
      </c>
      <c r="C8" s="112" t="s">
        <v>5</v>
      </c>
      <c r="D8" s="107">
        <v>9673970000</v>
      </c>
      <c r="E8" s="99">
        <v>0</v>
      </c>
      <c r="F8" s="110">
        <v>9673970000</v>
      </c>
      <c r="G8" s="108">
        <v>0</v>
      </c>
      <c r="H8" s="100">
        <v>9673970000</v>
      </c>
      <c r="I8" s="100">
        <v>1650281059</v>
      </c>
      <c r="J8" s="100">
        <v>9096397132</v>
      </c>
      <c r="K8" s="99">
        <v>94.03</v>
      </c>
      <c r="L8" s="100">
        <v>1650281059</v>
      </c>
      <c r="M8" s="100">
        <v>9096397132</v>
      </c>
      <c r="N8" s="102">
        <v>94.03</v>
      </c>
    </row>
    <row r="9" spans="1:14" ht="31.5" x14ac:dyDescent="0.25">
      <c r="A9" t="s">
        <v>1361</v>
      </c>
      <c r="B9" s="101" t="s">
        <v>6</v>
      </c>
      <c r="C9" s="112" t="s">
        <v>1119</v>
      </c>
      <c r="D9" s="107">
        <v>7207011000</v>
      </c>
      <c r="E9" s="100">
        <v>-44832079</v>
      </c>
      <c r="F9" s="110">
        <v>7162178921</v>
      </c>
      <c r="G9" s="108">
        <v>0</v>
      </c>
      <c r="H9" s="100">
        <v>7162178921</v>
      </c>
      <c r="I9" s="100">
        <v>1055806025</v>
      </c>
      <c r="J9" s="100">
        <v>6893250997</v>
      </c>
      <c r="K9" s="99">
        <v>96.25</v>
      </c>
      <c r="L9" s="100">
        <v>1055806025</v>
      </c>
      <c r="M9" s="100">
        <v>6893250997</v>
      </c>
      <c r="N9" s="102">
        <v>96.25</v>
      </c>
    </row>
    <row r="10" spans="1:14" x14ac:dyDescent="0.25">
      <c r="A10" t="s">
        <v>1361</v>
      </c>
      <c r="B10" s="101" t="s">
        <v>7</v>
      </c>
      <c r="C10" s="112" t="s">
        <v>8</v>
      </c>
      <c r="D10" s="107">
        <v>3707283000</v>
      </c>
      <c r="E10" s="100">
        <v>-25595591</v>
      </c>
      <c r="F10" s="110">
        <v>3681687409</v>
      </c>
      <c r="G10" s="108">
        <v>0</v>
      </c>
      <c r="H10" s="100">
        <v>3681687409</v>
      </c>
      <c r="I10" s="100">
        <v>317578829</v>
      </c>
      <c r="J10" s="100">
        <v>3591147084</v>
      </c>
      <c r="K10" s="99">
        <v>97.54</v>
      </c>
      <c r="L10" s="100">
        <v>317578829</v>
      </c>
      <c r="M10" s="100">
        <v>3591147084</v>
      </c>
      <c r="N10" s="102">
        <v>97.54</v>
      </c>
    </row>
    <row r="11" spans="1:14" x14ac:dyDescent="0.25">
      <c r="A11" t="s">
        <v>1361</v>
      </c>
      <c r="B11" s="101" t="s">
        <v>9</v>
      </c>
      <c r="C11" s="112" t="s">
        <v>10</v>
      </c>
      <c r="D11" s="107">
        <v>508563000</v>
      </c>
      <c r="E11" s="99">
        <v>0</v>
      </c>
      <c r="F11" s="110">
        <v>508563000</v>
      </c>
      <c r="G11" s="108">
        <v>0</v>
      </c>
      <c r="H11" s="100">
        <v>508563000</v>
      </c>
      <c r="I11" s="100">
        <v>41777638</v>
      </c>
      <c r="J11" s="100">
        <v>481038814</v>
      </c>
      <c r="K11" s="99">
        <v>94.59</v>
      </c>
      <c r="L11" s="100">
        <v>41777638</v>
      </c>
      <c r="M11" s="100">
        <v>481038814</v>
      </c>
      <c r="N11" s="102">
        <v>94.59</v>
      </c>
    </row>
    <row r="12" spans="1:14" x14ac:dyDescent="0.25">
      <c r="A12" t="s">
        <v>1361</v>
      </c>
      <c r="B12" s="101" t="s">
        <v>152</v>
      </c>
      <c r="C12" s="112" t="s">
        <v>153</v>
      </c>
      <c r="D12" s="107">
        <v>8799000</v>
      </c>
      <c r="E12" s="99">
        <v>0</v>
      </c>
      <c r="F12" s="110">
        <v>8799000</v>
      </c>
      <c r="G12" s="108">
        <v>0</v>
      </c>
      <c r="H12" s="100">
        <v>8799000</v>
      </c>
      <c r="I12" s="100">
        <v>688800</v>
      </c>
      <c r="J12" s="100">
        <v>8503200</v>
      </c>
      <c r="K12" s="99">
        <v>96.64</v>
      </c>
      <c r="L12" s="100">
        <v>688800</v>
      </c>
      <c r="M12" s="100">
        <v>8503200</v>
      </c>
      <c r="N12" s="102">
        <v>96.64</v>
      </c>
    </row>
    <row r="13" spans="1:14" x14ac:dyDescent="0.25">
      <c r="A13" t="s">
        <v>1361</v>
      </c>
      <c r="B13" s="101" t="s">
        <v>154</v>
      </c>
      <c r="C13" s="112" t="s">
        <v>155</v>
      </c>
      <c r="D13" s="107">
        <v>5763000</v>
      </c>
      <c r="E13" s="99">
        <v>0</v>
      </c>
      <c r="F13" s="110">
        <v>5763000</v>
      </c>
      <c r="G13" s="108">
        <v>0</v>
      </c>
      <c r="H13" s="100">
        <v>5763000</v>
      </c>
      <c r="I13" s="100">
        <v>454905</v>
      </c>
      <c r="J13" s="100">
        <v>5615773</v>
      </c>
      <c r="K13" s="99">
        <v>97.45</v>
      </c>
      <c r="L13" s="100">
        <v>454905</v>
      </c>
      <c r="M13" s="100">
        <v>5615773</v>
      </c>
      <c r="N13" s="102">
        <v>97.45</v>
      </c>
    </row>
    <row r="14" spans="1:14" ht="31.5" x14ac:dyDescent="0.25">
      <c r="A14" t="s">
        <v>1361</v>
      </c>
      <c r="B14" s="101" t="s">
        <v>12</v>
      </c>
      <c r="C14" s="112" t="s">
        <v>13</v>
      </c>
      <c r="D14" s="107">
        <v>127672000</v>
      </c>
      <c r="E14" s="99">
        <v>0</v>
      </c>
      <c r="F14" s="110">
        <v>127672000</v>
      </c>
      <c r="G14" s="108">
        <v>0</v>
      </c>
      <c r="H14" s="100">
        <v>127672000</v>
      </c>
      <c r="I14" s="100">
        <v>1649961</v>
      </c>
      <c r="J14" s="100">
        <v>116758434</v>
      </c>
      <c r="K14" s="99">
        <v>91.45</v>
      </c>
      <c r="L14" s="100">
        <v>1649961</v>
      </c>
      <c r="M14" s="100">
        <v>116758434</v>
      </c>
      <c r="N14" s="102">
        <v>91.45</v>
      </c>
    </row>
    <row r="15" spans="1:14" x14ac:dyDescent="0.25">
      <c r="A15" t="s">
        <v>1361</v>
      </c>
      <c r="B15" s="101" t="s">
        <v>14</v>
      </c>
      <c r="C15" s="112" t="s">
        <v>15</v>
      </c>
      <c r="D15" s="107">
        <v>604642000</v>
      </c>
      <c r="E15" s="100">
        <v>-48316942</v>
      </c>
      <c r="F15" s="110">
        <v>556325058</v>
      </c>
      <c r="G15" s="108">
        <v>0</v>
      </c>
      <c r="H15" s="100">
        <v>556325058</v>
      </c>
      <c r="I15" s="100">
        <v>3218698</v>
      </c>
      <c r="J15" s="100">
        <v>548054752</v>
      </c>
      <c r="K15" s="99">
        <v>98.51</v>
      </c>
      <c r="L15" s="100">
        <v>3218698</v>
      </c>
      <c r="M15" s="100">
        <v>548054752</v>
      </c>
      <c r="N15" s="102">
        <v>98.51</v>
      </c>
    </row>
    <row r="16" spans="1:14" x14ac:dyDescent="0.25">
      <c r="A16" t="s">
        <v>1361</v>
      </c>
      <c r="B16" s="101" t="s">
        <v>16</v>
      </c>
      <c r="C16" s="112" t="s">
        <v>17</v>
      </c>
      <c r="D16" s="107">
        <v>551277000</v>
      </c>
      <c r="E16" s="99">
        <v>0</v>
      </c>
      <c r="F16" s="110">
        <v>551277000</v>
      </c>
      <c r="G16" s="108">
        <v>0</v>
      </c>
      <c r="H16" s="100">
        <v>551277000</v>
      </c>
      <c r="I16" s="100">
        <v>479136544</v>
      </c>
      <c r="J16" s="100">
        <v>510242216</v>
      </c>
      <c r="K16" s="99">
        <v>92.56</v>
      </c>
      <c r="L16" s="100">
        <v>479136544</v>
      </c>
      <c r="M16" s="100">
        <v>510242216</v>
      </c>
      <c r="N16" s="102">
        <v>92.56</v>
      </c>
    </row>
    <row r="17" spans="1:14" x14ac:dyDescent="0.25">
      <c r="A17" t="s">
        <v>1361</v>
      </c>
      <c r="B17" s="101" t="s">
        <v>18</v>
      </c>
      <c r="C17" s="112" t="s">
        <v>19</v>
      </c>
      <c r="D17" s="107">
        <v>264612000</v>
      </c>
      <c r="E17" s="99">
        <v>0</v>
      </c>
      <c r="F17" s="110">
        <v>264612000</v>
      </c>
      <c r="G17" s="108">
        <v>0</v>
      </c>
      <c r="H17" s="100">
        <v>264612000</v>
      </c>
      <c r="I17" s="100">
        <v>57166081</v>
      </c>
      <c r="J17" s="100">
        <v>206772677</v>
      </c>
      <c r="K17" s="99">
        <v>78.14</v>
      </c>
      <c r="L17" s="100">
        <v>57166081</v>
      </c>
      <c r="M17" s="100">
        <v>206772677</v>
      </c>
      <c r="N17" s="102">
        <v>78.14</v>
      </c>
    </row>
    <row r="18" spans="1:14" x14ac:dyDescent="0.25">
      <c r="A18" t="s">
        <v>1361</v>
      </c>
      <c r="B18" s="101" t="s">
        <v>20</v>
      </c>
      <c r="C18" s="112" t="s">
        <v>21</v>
      </c>
      <c r="D18" s="107">
        <v>1349579000</v>
      </c>
      <c r="E18" s="100">
        <v>-93452814</v>
      </c>
      <c r="F18" s="110">
        <v>1256126186</v>
      </c>
      <c r="G18" s="108">
        <v>0</v>
      </c>
      <c r="H18" s="100">
        <v>1256126186</v>
      </c>
      <c r="I18" s="100">
        <v>103570428</v>
      </c>
      <c r="J18" s="100">
        <v>1231834698</v>
      </c>
      <c r="K18" s="99">
        <v>98.07</v>
      </c>
      <c r="L18" s="100">
        <v>103570428</v>
      </c>
      <c r="M18" s="100">
        <v>1231834698</v>
      </c>
      <c r="N18" s="102">
        <v>98.07</v>
      </c>
    </row>
    <row r="19" spans="1:14" x14ac:dyDescent="0.25">
      <c r="A19" t="s">
        <v>1361</v>
      </c>
      <c r="B19" s="101" t="s">
        <v>22</v>
      </c>
      <c r="C19" s="112" t="s">
        <v>23</v>
      </c>
      <c r="D19" s="107">
        <v>38057000</v>
      </c>
      <c r="E19" s="99">
        <v>0</v>
      </c>
      <c r="F19" s="110">
        <v>38057000</v>
      </c>
      <c r="G19" s="108">
        <v>0</v>
      </c>
      <c r="H19" s="100">
        <v>38057000</v>
      </c>
      <c r="I19" s="100">
        <v>2773390</v>
      </c>
      <c r="J19" s="100">
        <v>34910091</v>
      </c>
      <c r="K19" s="99">
        <v>91.73</v>
      </c>
      <c r="L19" s="100">
        <v>2773390</v>
      </c>
      <c r="M19" s="100">
        <v>34910091</v>
      </c>
      <c r="N19" s="102">
        <v>91.73</v>
      </c>
    </row>
    <row r="20" spans="1:14" x14ac:dyDescent="0.25">
      <c r="A20" t="s">
        <v>1361</v>
      </c>
      <c r="B20" s="101" t="s">
        <v>24</v>
      </c>
      <c r="C20" s="112" t="s">
        <v>25</v>
      </c>
      <c r="D20" s="107">
        <v>339000</v>
      </c>
      <c r="E20" s="100">
        <v>320905</v>
      </c>
      <c r="F20" s="110">
        <v>659905</v>
      </c>
      <c r="G20" s="108">
        <v>0</v>
      </c>
      <c r="H20" s="100">
        <v>659905</v>
      </c>
      <c r="I20" s="100">
        <v>48611</v>
      </c>
      <c r="J20" s="100">
        <v>651133</v>
      </c>
      <c r="K20" s="99">
        <v>98.67</v>
      </c>
      <c r="L20" s="100">
        <v>48611</v>
      </c>
      <c r="M20" s="100">
        <v>651133</v>
      </c>
      <c r="N20" s="102">
        <v>98.67</v>
      </c>
    </row>
    <row r="21" spans="1:14" x14ac:dyDescent="0.25">
      <c r="A21" t="s">
        <v>1361</v>
      </c>
      <c r="B21" s="101" t="s">
        <v>26</v>
      </c>
      <c r="C21" s="112" t="s">
        <v>27</v>
      </c>
      <c r="D21" s="108">
        <v>0</v>
      </c>
      <c r="E21" s="100">
        <v>119573213</v>
      </c>
      <c r="F21" s="110">
        <v>119573213</v>
      </c>
      <c r="G21" s="108">
        <v>0</v>
      </c>
      <c r="H21" s="100">
        <v>119573213</v>
      </c>
      <c r="I21" s="100">
        <v>43625267</v>
      </c>
      <c r="J21" s="100">
        <v>119573211</v>
      </c>
      <c r="K21" s="99">
        <v>100</v>
      </c>
      <c r="L21" s="100">
        <v>43625267</v>
      </c>
      <c r="M21" s="100">
        <v>119573211</v>
      </c>
      <c r="N21" s="102">
        <v>100</v>
      </c>
    </row>
    <row r="22" spans="1:14" x14ac:dyDescent="0.25">
      <c r="A22" t="s">
        <v>1361</v>
      </c>
      <c r="B22" s="101" t="s">
        <v>28</v>
      </c>
      <c r="C22" s="112" t="s">
        <v>29</v>
      </c>
      <c r="D22" s="107">
        <v>20600000</v>
      </c>
      <c r="E22" s="99">
        <v>0</v>
      </c>
      <c r="F22" s="110">
        <v>20600000</v>
      </c>
      <c r="G22" s="108">
        <v>0</v>
      </c>
      <c r="H22" s="100">
        <v>20600000</v>
      </c>
      <c r="I22" s="100">
        <v>4116873</v>
      </c>
      <c r="J22" s="100">
        <v>15684764</v>
      </c>
      <c r="K22" s="99">
        <v>76.14</v>
      </c>
      <c r="L22" s="100">
        <v>4116873</v>
      </c>
      <c r="M22" s="100">
        <v>15684764</v>
      </c>
      <c r="N22" s="102">
        <v>76.14</v>
      </c>
    </row>
    <row r="23" spans="1:14" ht="31.5" x14ac:dyDescent="0.25">
      <c r="A23" t="s">
        <v>1361</v>
      </c>
      <c r="B23" s="101" t="s">
        <v>30</v>
      </c>
      <c r="C23" s="112" t="s">
        <v>1120</v>
      </c>
      <c r="D23" s="107">
        <v>19825000</v>
      </c>
      <c r="E23" s="100">
        <v>2639150</v>
      </c>
      <c r="F23" s="110">
        <v>22464150</v>
      </c>
      <c r="G23" s="108">
        <v>0</v>
      </c>
      <c r="H23" s="100">
        <v>22464150</v>
      </c>
      <c r="I23" s="99">
        <v>0</v>
      </c>
      <c r="J23" s="100">
        <v>22464150</v>
      </c>
      <c r="K23" s="99">
        <v>100</v>
      </c>
      <c r="L23" s="99">
        <v>0</v>
      </c>
      <c r="M23" s="100">
        <v>22464150</v>
      </c>
      <c r="N23" s="102">
        <v>100</v>
      </c>
    </row>
    <row r="24" spans="1:14" ht="31.5" x14ac:dyDescent="0.25">
      <c r="A24" t="s">
        <v>1361</v>
      </c>
      <c r="B24" s="101" t="s">
        <v>70</v>
      </c>
      <c r="C24" s="112" t="s">
        <v>71</v>
      </c>
      <c r="D24" s="108">
        <v>0</v>
      </c>
      <c r="E24" s="100">
        <v>44832079</v>
      </c>
      <c r="F24" s="110">
        <v>44832079</v>
      </c>
      <c r="G24" s="108">
        <v>0</v>
      </c>
      <c r="H24" s="100">
        <v>44832079</v>
      </c>
      <c r="I24" s="99">
        <v>0</v>
      </c>
      <c r="J24" s="100">
        <v>1642640</v>
      </c>
      <c r="K24" s="99">
        <v>3.66</v>
      </c>
      <c r="L24" s="99">
        <v>0</v>
      </c>
      <c r="M24" s="100">
        <v>1642640</v>
      </c>
      <c r="N24" s="102">
        <v>3.66</v>
      </c>
    </row>
    <row r="25" spans="1:14" x14ac:dyDescent="0.25">
      <c r="A25" t="s">
        <v>1361</v>
      </c>
      <c r="B25" s="101" t="s">
        <v>739</v>
      </c>
      <c r="C25" s="112" t="s">
        <v>740</v>
      </c>
      <c r="D25" s="108">
        <v>0</v>
      </c>
      <c r="E25" s="100">
        <v>43189439</v>
      </c>
      <c r="F25" s="110">
        <v>43189439</v>
      </c>
      <c r="G25" s="108">
        <v>0</v>
      </c>
      <c r="H25" s="100">
        <v>43189439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102">
        <v>0</v>
      </c>
    </row>
    <row r="26" spans="1:14" x14ac:dyDescent="0.25">
      <c r="A26" t="s">
        <v>1361</v>
      </c>
      <c r="B26" s="101" t="s">
        <v>72</v>
      </c>
      <c r="C26" s="112" t="s">
        <v>73</v>
      </c>
      <c r="D26" s="108">
        <v>0</v>
      </c>
      <c r="E26" s="100">
        <v>1642640</v>
      </c>
      <c r="F26" s="110">
        <v>1642640</v>
      </c>
      <c r="G26" s="108">
        <v>0</v>
      </c>
      <c r="H26" s="100">
        <v>1642640</v>
      </c>
      <c r="I26" s="99">
        <v>0</v>
      </c>
      <c r="J26" s="100">
        <v>1642640</v>
      </c>
      <c r="K26" s="99">
        <v>100</v>
      </c>
      <c r="L26" s="99">
        <v>0</v>
      </c>
      <c r="M26" s="100">
        <v>1642640</v>
      </c>
      <c r="N26" s="102">
        <v>100</v>
      </c>
    </row>
    <row r="27" spans="1:14" x14ac:dyDescent="0.25">
      <c r="A27" t="s">
        <v>1361</v>
      </c>
      <c r="B27" s="101" t="s">
        <v>74</v>
      </c>
      <c r="C27" s="112" t="s">
        <v>75</v>
      </c>
      <c r="D27" s="108">
        <v>0</v>
      </c>
      <c r="E27" s="100">
        <v>1642640</v>
      </c>
      <c r="F27" s="110">
        <v>1642640</v>
      </c>
      <c r="G27" s="108">
        <v>0</v>
      </c>
      <c r="H27" s="100">
        <v>1642640</v>
      </c>
      <c r="I27" s="99">
        <v>0</v>
      </c>
      <c r="J27" s="100">
        <v>1642640</v>
      </c>
      <c r="K27" s="99">
        <v>100</v>
      </c>
      <c r="L27" s="99">
        <v>0</v>
      </c>
      <c r="M27" s="100">
        <v>1642640</v>
      </c>
      <c r="N27" s="102">
        <v>100</v>
      </c>
    </row>
    <row r="28" spans="1:14" ht="31.5" x14ac:dyDescent="0.25">
      <c r="A28" t="s">
        <v>1361</v>
      </c>
      <c r="B28" s="101" t="s">
        <v>31</v>
      </c>
      <c r="C28" s="112" t="s">
        <v>1121</v>
      </c>
      <c r="D28" s="107">
        <v>2466959000</v>
      </c>
      <c r="E28" s="99">
        <v>0</v>
      </c>
      <c r="F28" s="110">
        <v>2466959000</v>
      </c>
      <c r="G28" s="108">
        <v>0</v>
      </c>
      <c r="H28" s="100">
        <v>2466959000</v>
      </c>
      <c r="I28" s="100">
        <v>594475034</v>
      </c>
      <c r="J28" s="100">
        <v>2201503495</v>
      </c>
      <c r="K28" s="99">
        <v>89.24</v>
      </c>
      <c r="L28" s="100">
        <v>594475034</v>
      </c>
      <c r="M28" s="100">
        <v>2201503495</v>
      </c>
      <c r="N28" s="102">
        <v>89.24</v>
      </c>
    </row>
    <row r="29" spans="1:14" x14ac:dyDescent="0.25">
      <c r="A29" t="s">
        <v>1361</v>
      </c>
      <c r="B29" s="101" t="s">
        <v>32</v>
      </c>
      <c r="C29" s="112" t="s">
        <v>33</v>
      </c>
      <c r="D29" s="107">
        <v>1655795000</v>
      </c>
      <c r="E29" s="100">
        <v>-60000000</v>
      </c>
      <c r="F29" s="110">
        <v>1595795000</v>
      </c>
      <c r="G29" s="108">
        <v>0</v>
      </c>
      <c r="H29" s="100">
        <v>1595795000</v>
      </c>
      <c r="I29" s="100">
        <v>412728834</v>
      </c>
      <c r="J29" s="100">
        <v>1398247063</v>
      </c>
      <c r="K29" s="99">
        <v>87.62</v>
      </c>
      <c r="L29" s="100">
        <v>412728834</v>
      </c>
      <c r="M29" s="100">
        <v>1398247063</v>
      </c>
      <c r="N29" s="102">
        <v>87.62</v>
      </c>
    </row>
    <row r="30" spans="1:14" x14ac:dyDescent="0.25">
      <c r="A30" t="s">
        <v>1361</v>
      </c>
      <c r="B30" s="101" t="s">
        <v>34</v>
      </c>
      <c r="C30" s="112" t="s">
        <v>35</v>
      </c>
      <c r="D30" s="107">
        <v>357508000</v>
      </c>
      <c r="E30" s="99">
        <v>0</v>
      </c>
      <c r="F30" s="110">
        <v>357508000</v>
      </c>
      <c r="G30" s="108">
        <v>0</v>
      </c>
      <c r="H30" s="100">
        <v>357508000</v>
      </c>
      <c r="I30" s="100">
        <v>227272374</v>
      </c>
      <c r="J30" s="100">
        <v>253062189</v>
      </c>
      <c r="K30" s="99">
        <v>70.790000000000006</v>
      </c>
      <c r="L30" s="100">
        <v>227272374</v>
      </c>
      <c r="M30" s="100">
        <v>253062189</v>
      </c>
      <c r="N30" s="102">
        <v>70.790000000000006</v>
      </c>
    </row>
    <row r="31" spans="1:14" x14ac:dyDescent="0.25">
      <c r="A31" t="s">
        <v>1361</v>
      </c>
      <c r="B31" s="101" t="s">
        <v>36</v>
      </c>
      <c r="C31" s="112" t="s">
        <v>37</v>
      </c>
      <c r="D31" s="107">
        <v>551588000</v>
      </c>
      <c r="E31" s="100">
        <v>-60000000</v>
      </c>
      <c r="F31" s="110">
        <v>491588000</v>
      </c>
      <c r="G31" s="108">
        <v>0</v>
      </c>
      <c r="H31" s="100">
        <v>491588000</v>
      </c>
      <c r="I31" s="100">
        <v>71239700</v>
      </c>
      <c r="J31" s="100">
        <v>465041032</v>
      </c>
      <c r="K31" s="99">
        <v>94.6</v>
      </c>
      <c r="L31" s="100">
        <v>71239700</v>
      </c>
      <c r="M31" s="100">
        <v>465041032</v>
      </c>
      <c r="N31" s="102">
        <v>94.6</v>
      </c>
    </row>
    <row r="32" spans="1:14" x14ac:dyDescent="0.25">
      <c r="A32" t="s">
        <v>1361</v>
      </c>
      <c r="B32" s="101" t="s">
        <v>38</v>
      </c>
      <c r="C32" s="112" t="s">
        <v>39</v>
      </c>
      <c r="D32" s="107">
        <v>482438000</v>
      </c>
      <c r="E32" s="99">
        <v>0</v>
      </c>
      <c r="F32" s="110">
        <v>482438000</v>
      </c>
      <c r="G32" s="108">
        <v>0</v>
      </c>
      <c r="H32" s="100">
        <v>482438000</v>
      </c>
      <c r="I32" s="100">
        <v>77889600</v>
      </c>
      <c r="J32" s="100">
        <v>462527866</v>
      </c>
      <c r="K32" s="99">
        <v>95.87</v>
      </c>
      <c r="L32" s="100">
        <v>77889600</v>
      </c>
      <c r="M32" s="100">
        <v>462527866</v>
      </c>
      <c r="N32" s="102">
        <v>95.87</v>
      </c>
    </row>
    <row r="33" spans="1:14" x14ac:dyDescent="0.25">
      <c r="A33" t="s">
        <v>1361</v>
      </c>
      <c r="B33" s="101" t="s">
        <v>42</v>
      </c>
      <c r="C33" s="112" t="s">
        <v>43</v>
      </c>
      <c r="D33" s="107">
        <v>264261000</v>
      </c>
      <c r="E33" s="99">
        <v>0</v>
      </c>
      <c r="F33" s="110">
        <v>264261000</v>
      </c>
      <c r="G33" s="108">
        <v>0</v>
      </c>
      <c r="H33" s="100">
        <v>264261000</v>
      </c>
      <c r="I33" s="100">
        <v>36327160</v>
      </c>
      <c r="J33" s="100">
        <v>217615976</v>
      </c>
      <c r="K33" s="99">
        <v>82.35</v>
      </c>
      <c r="L33" s="100">
        <v>36327160</v>
      </c>
      <c r="M33" s="100">
        <v>217615976</v>
      </c>
      <c r="N33" s="102">
        <v>82.35</v>
      </c>
    </row>
    <row r="34" spans="1:14" x14ac:dyDescent="0.25">
      <c r="A34" t="s">
        <v>1361</v>
      </c>
      <c r="B34" s="101" t="s">
        <v>44</v>
      </c>
      <c r="C34" s="112" t="s">
        <v>45</v>
      </c>
      <c r="D34" s="107">
        <v>811164000</v>
      </c>
      <c r="E34" s="100">
        <v>60000000</v>
      </c>
      <c r="F34" s="110">
        <v>871164000</v>
      </c>
      <c r="G34" s="108">
        <v>0</v>
      </c>
      <c r="H34" s="100">
        <v>871164000</v>
      </c>
      <c r="I34" s="100">
        <v>181746200</v>
      </c>
      <c r="J34" s="100">
        <v>803256432</v>
      </c>
      <c r="K34" s="99">
        <v>92.2</v>
      </c>
      <c r="L34" s="100">
        <v>181746200</v>
      </c>
      <c r="M34" s="100">
        <v>803256432</v>
      </c>
      <c r="N34" s="102">
        <v>92.2</v>
      </c>
    </row>
    <row r="35" spans="1:14" x14ac:dyDescent="0.25">
      <c r="A35" t="s">
        <v>1361</v>
      </c>
      <c r="B35" s="101" t="s">
        <v>46</v>
      </c>
      <c r="C35" s="112" t="s">
        <v>47</v>
      </c>
      <c r="D35" s="107">
        <v>310685000</v>
      </c>
      <c r="E35" s="99">
        <v>0</v>
      </c>
      <c r="F35" s="110">
        <v>310685000</v>
      </c>
      <c r="G35" s="108">
        <v>0</v>
      </c>
      <c r="H35" s="100">
        <v>310685000</v>
      </c>
      <c r="I35" s="100">
        <v>92587547</v>
      </c>
      <c r="J35" s="100">
        <v>310624430</v>
      </c>
      <c r="K35" s="99">
        <v>99.98</v>
      </c>
      <c r="L35" s="100">
        <v>92587547</v>
      </c>
      <c r="M35" s="100">
        <v>310624430</v>
      </c>
      <c r="N35" s="102">
        <v>99.98</v>
      </c>
    </row>
    <row r="36" spans="1:14" x14ac:dyDescent="0.25">
      <c r="A36" t="s">
        <v>1361</v>
      </c>
      <c r="B36" s="101" t="s">
        <v>48</v>
      </c>
      <c r="C36" s="112" t="s">
        <v>49</v>
      </c>
      <c r="D36" s="107">
        <v>136195000</v>
      </c>
      <c r="E36" s="100">
        <v>60000000</v>
      </c>
      <c r="F36" s="110">
        <v>196195000</v>
      </c>
      <c r="G36" s="108">
        <v>0</v>
      </c>
      <c r="H36" s="100">
        <v>196195000</v>
      </c>
      <c r="I36" s="100">
        <v>38725500</v>
      </c>
      <c r="J36" s="100">
        <v>190304766</v>
      </c>
      <c r="K36" s="99">
        <v>97</v>
      </c>
      <c r="L36" s="100">
        <v>38725500</v>
      </c>
      <c r="M36" s="100">
        <v>190304766</v>
      </c>
      <c r="N36" s="102">
        <v>97</v>
      </c>
    </row>
    <row r="37" spans="1:14" x14ac:dyDescent="0.25">
      <c r="A37" t="s">
        <v>1361</v>
      </c>
      <c r="B37" s="101" t="s">
        <v>50</v>
      </c>
      <c r="C37" s="112" t="s">
        <v>51</v>
      </c>
      <c r="D37" s="107">
        <v>4738000</v>
      </c>
      <c r="E37" s="99">
        <v>0</v>
      </c>
      <c r="F37" s="110">
        <v>4738000</v>
      </c>
      <c r="G37" s="108">
        <v>0</v>
      </c>
      <c r="H37" s="100">
        <v>4738000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102">
        <v>0</v>
      </c>
    </row>
    <row r="38" spans="1:14" ht="31.5" x14ac:dyDescent="0.25">
      <c r="A38" t="s">
        <v>1361</v>
      </c>
      <c r="B38" s="101" t="s">
        <v>213</v>
      </c>
      <c r="C38" s="112" t="s">
        <v>214</v>
      </c>
      <c r="D38" s="107">
        <v>31373000</v>
      </c>
      <c r="E38" s="99">
        <v>0</v>
      </c>
      <c r="F38" s="110">
        <v>31373000</v>
      </c>
      <c r="G38" s="108">
        <v>0</v>
      </c>
      <c r="H38" s="100">
        <v>31373000</v>
      </c>
      <c r="I38" s="100">
        <v>4919492</v>
      </c>
      <c r="J38" s="100">
        <v>29924727</v>
      </c>
      <c r="K38" s="99">
        <v>95.38</v>
      </c>
      <c r="L38" s="100">
        <v>4919492</v>
      </c>
      <c r="M38" s="100">
        <v>29924727</v>
      </c>
      <c r="N38" s="102">
        <v>95.38</v>
      </c>
    </row>
    <row r="39" spans="1:14" x14ac:dyDescent="0.25">
      <c r="A39" t="s">
        <v>1361</v>
      </c>
      <c r="B39" s="101" t="s">
        <v>52</v>
      </c>
      <c r="C39" s="112" t="s">
        <v>53</v>
      </c>
      <c r="D39" s="107">
        <v>33032000</v>
      </c>
      <c r="E39" s="99">
        <v>0</v>
      </c>
      <c r="F39" s="110">
        <v>33032000</v>
      </c>
      <c r="G39" s="108">
        <v>0</v>
      </c>
      <c r="H39" s="100">
        <v>33032000</v>
      </c>
      <c r="I39" s="100">
        <v>4540895</v>
      </c>
      <c r="J39" s="100">
        <v>27202064</v>
      </c>
      <c r="K39" s="99">
        <v>82.35</v>
      </c>
      <c r="L39" s="100">
        <v>4540895</v>
      </c>
      <c r="M39" s="100">
        <v>27202064</v>
      </c>
      <c r="N39" s="102">
        <v>82.35</v>
      </c>
    </row>
    <row r="40" spans="1:14" x14ac:dyDescent="0.25">
      <c r="A40" t="s">
        <v>1361</v>
      </c>
      <c r="B40" s="101" t="s">
        <v>54</v>
      </c>
      <c r="C40" s="112" t="s">
        <v>55</v>
      </c>
      <c r="D40" s="107">
        <v>198195000</v>
      </c>
      <c r="E40" s="99">
        <v>0</v>
      </c>
      <c r="F40" s="110">
        <v>198195000</v>
      </c>
      <c r="G40" s="108">
        <v>0</v>
      </c>
      <c r="H40" s="100">
        <v>198195000</v>
      </c>
      <c r="I40" s="100">
        <v>27245370</v>
      </c>
      <c r="J40" s="100">
        <v>163211999</v>
      </c>
      <c r="K40" s="99">
        <v>82.35</v>
      </c>
      <c r="L40" s="100">
        <v>27245370</v>
      </c>
      <c r="M40" s="100">
        <v>163211999</v>
      </c>
      <c r="N40" s="102">
        <v>82.35</v>
      </c>
    </row>
    <row r="41" spans="1:14" x14ac:dyDescent="0.25">
      <c r="A41" t="s">
        <v>1361</v>
      </c>
      <c r="B41" s="101" t="s">
        <v>56</v>
      </c>
      <c r="C41" s="112" t="s">
        <v>57</v>
      </c>
      <c r="D41" s="107">
        <v>33032000</v>
      </c>
      <c r="E41" s="99">
        <v>0</v>
      </c>
      <c r="F41" s="110">
        <v>33032000</v>
      </c>
      <c r="G41" s="108">
        <v>0</v>
      </c>
      <c r="H41" s="100">
        <v>33032000</v>
      </c>
      <c r="I41" s="100">
        <v>4540895</v>
      </c>
      <c r="J41" s="100">
        <v>27202064</v>
      </c>
      <c r="K41" s="99">
        <v>82.35</v>
      </c>
      <c r="L41" s="100">
        <v>4540895</v>
      </c>
      <c r="M41" s="100">
        <v>27202064</v>
      </c>
      <c r="N41" s="102">
        <v>82.35</v>
      </c>
    </row>
    <row r="42" spans="1:14" x14ac:dyDescent="0.25">
      <c r="A42" t="s">
        <v>1361</v>
      </c>
      <c r="B42" s="101" t="s">
        <v>58</v>
      </c>
      <c r="C42" s="112" t="s">
        <v>59</v>
      </c>
      <c r="D42" s="107">
        <v>63502000</v>
      </c>
      <c r="E42" s="99">
        <v>0</v>
      </c>
      <c r="F42" s="110">
        <v>63502000</v>
      </c>
      <c r="G42" s="108">
        <v>0</v>
      </c>
      <c r="H42" s="100">
        <v>63502000</v>
      </c>
      <c r="I42" s="100">
        <v>9081790</v>
      </c>
      <c r="J42" s="100">
        <v>54403988</v>
      </c>
      <c r="K42" s="99">
        <v>85.67</v>
      </c>
      <c r="L42" s="100">
        <v>9081790</v>
      </c>
      <c r="M42" s="100">
        <v>54403988</v>
      </c>
      <c r="N42" s="102">
        <v>85.67</v>
      </c>
    </row>
    <row r="43" spans="1:14" x14ac:dyDescent="0.25">
      <c r="A43" t="s">
        <v>1361</v>
      </c>
      <c r="B43" s="101" t="s">
        <v>60</v>
      </c>
      <c r="C43" s="112" t="s">
        <v>61</v>
      </c>
      <c r="D43" s="107">
        <v>412000</v>
      </c>
      <c r="E43" s="99">
        <v>0</v>
      </c>
      <c r="F43" s="110">
        <v>412000</v>
      </c>
      <c r="G43" s="108">
        <v>0</v>
      </c>
      <c r="H43" s="100">
        <v>412000</v>
      </c>
      <c r="I43" s="100">
        <v>104711</v>
      </c>
      <c r="J43" s="100">
        <v>382394</v>
      </c>
      <c r="K43" s="99">
        <v>92.81</v>
      </c>
      <c r="L43" s="100">
        <v>104711</v>
      </c>
      <c r="M43" s="100">
        <v>382394</v>
      </c>
      <c r="N43" s="102">
        <v>92.81</v>
      </c>
    </row>
    <row r="44" spans="1:14" x14ac:dyDescent="0.25">
      <c r="A44" t="s">
        <v>1361</v>
      </c>
      <c r="B44" s="101" t="s">
        <v>62</v>
      </c>
      <c r="C44" s="112" t="s">
        <v>63</v>
      </c>
      <c r="D44" s="107">
        <v>3694429000</v>
      </c>
      <c r="E44" s="100">
        <v>-4990597</v>
      </c>
      <c r="F44" s="110">
        <v>3689438403</v>
      </c>
      <c r="G44" s="108">
        <v>0</v>
      </c>
      <c r="H44" s="100">
        <v>3689438403</v>
      </c>
      <c r="I44" s="100">
        <v>95233469</v>
      </c>
      <c r="J44" s="100">
        <v>3669302676</v>
      </c>
      <c r="K44" s="99">
        <v>99.45</v>
      </c>
      <c r="L44" s="100">
        <v>534345390</v>
      </c>
      <c r="M44" s="100">
        <v>3144173658</v>
      </c>
      <c r="N44" s="102">
        <v>85.22</v>
      </c>
    </row>
    <row r="45" spans="1:14" x14ac:dyDescent="0.25">
      <c r="A45" t="s">
        <v>1361</v>
      </c>
      <c r="B45" s="101" t="s">
        <v>80</v>
      </c>
      <c r="C45" s="112" t="s">
        <v>81</v>
      </c>
      <c r="D45" s="107">
        <v>300042000</v>
      </c>
      <c r="E45" s="100">
        <v>-46199769</v>
      </c>
      <c r="F45" s="110">
        <v>253842231</v>
      </c>
      <c r="G45" s="108">
        <v>0</v>
      </c>
      <c r="H45" s="100">
        <v>253842231</v>
      </c>
      <c r="I45" s="100">
        <v>20536431</v>
      </c>
      <c r="J45" s="100">
        <v>252959792</v>
      </c>
      <c r="K45" s="99">
        <v>99.65</v>
      </c>
      <c r="L45" s="100">
        <v>19600298</v>
      </c>
      <c r="M45" s="100">
        <v>182085416</v>
      </c>
      <c r="N45" s="102">
        <v>71.73</v>
      </c>
    </row>
    <row r="46" spans="1:14" x14ac:dyDescent="0.25">
      <c r="A46" t="s">
        <v>1361</v>
      </c>
      <c r="B46" s="101" t="s">
        <v>162</v>
      </c>
      <c r="C46" s="112" t="s">
        <v>163</v>
      </c>
      <c r="D46" s="107">
        <v>11238000</v>
      </c>
      <c r="E46" s="99">
        <v>0</v>
      </c>
      <c r="F46" s="110">
        <v>11238000</v>
      </c>
      <c r="G46" s="108">
        <v>0</v>
      </c>
      <c r="H46" s="100">
        <v>11238000</v>
      </c>
      <c r="I46" s="100">
        <v>10853220</v>
      </c>
      <c r="J46" s="100">
        <v>10853220</v>
      </c>
      <c r="K46" s="99">
        <v>96.58</v>
      </c>
      <c r="L46" s="99">
        <v>0</v>
      </c>
      <c r="M46" s="99">
        <v>0</v>
      </c>
      <c r="N46" s="102">
        <v>0</v>
      </c>
    </row>
    <row r="47" spans="1:14" x14ac:dyDescent="0.25">
      <c r="A47" t="s">
        <v>1361</v>
      </c>
      <c r="B47" s="101" t="s">
        <v>82</v>
      </c>
      <c r="C47" s="112" t="s">
        <v>83</v>
      </c>
      <c r="D47" s="107">
        <v>182612000</v>
      </c>
      <c r="E47" s="100">
        <v>-27200000</v>
      </c>
      <c r="F47" s="110">
        <v>155412000</v>
      </c>
      <c r="G47" s="108">
        <v>0</v>
      </c>
      <c r="H47" s="100">
        <v>155412000</v>
      </c>
      <c r="I47" s="99">
        <v>-813</v>
      </c>
      <c r="J47" s="100">
        <v>155151314</v>
      </c>
      <c r="K47" s="99">
        <v>99.83</v>
      </c>
      <c r="L47" s="100">
        <v>1140438</v>
      </c>
      <c r="M47" s="100">
        <v>129052754</v>
      </c>
      <c r="N47" s="102">
        <v>83.04</v>
      </c>
    </row>
    <row r="48" spans="1:14" ht="31.5" x14ac:dyDescent="0.25">
      <c r="A48" t="s">
        <v>1361</v>
      </c>
      <c r="B48" s="101" t="s">
        <v>84</v>
      </c>
      <c r="C48" s="112" t="s">
        <v>85</v>
      </c>
      <c r="D48" s="107">
        <v>35192000</v>
      </c>
      <c r="E48" s="100">
        <v>-499769</v>
      </c>
      <c r="F48" s="110">
        <v>34692231</v>
      </c>
      <c r="G48" s="108">
        <v>0</v>
      </c>
      <c r="H48" s="100">
        <v>34692231</v>
      </c>
      <c r="I48" s="100">
        <v>3692231</v>
      </c>
      <c r="J48" s="100">
        <v>34692231</v>
      </c>
      <c r="K48" s="99">
        <v>100</v>
      </c>
      <c r="L48" s="100">
        <v>5408074</v>
      </c>
      <c r="M48" s="100">
        <v>25537811</v>
      </c>
      <c r="N48" s="102">
        <v>73.61</v>
      </c>
    </row>
    <row r="49" spans="1:14" x14ac:dyDescent="0.25">
      <c r="A49" t="s">
        <v>1361</v>
      </c>
      <c r="B49" s="101" t="s">
        <v>86</v>
      </c>
      <c r="C49" s="112" t="s">
        <v>87</v>
      </c>
      <c r="D49" s="107">
        <v>65000000</v>
      </c>
      <c r="E49" s="100">
        <v>-18500000</v>
      </c>
      <c r="F49" s="110">
        <v>46500000</v>
      </c>
      <c r="G49" s="108">
        <v>0</v>
      </c>
      <c r="H49" s="100">
        <v>46500000</v>
      </c>
      <c r="I49" s="100">
        <v>13748</v>
      </c>
      <c r="J49" s="100">
        <v>46284982</v>
      </c>
      <c r="K49" s="99">
        <v>99.54</v>
      </c>
      <c r="L49" s="100">
        <v>13051786</v>
      </c>
      <c r="M49" s="100">
        <v>27494851</v>
      </c>
      <c r="N49" s="102">
        <v>59.13</v>
      </c>
    </row>
    <row r="50" spans="1:14" x14ac:dyDescent="0.25">
      <c r="A50" t="s">
        <v>1361</v>
      </c>
      <c r="B50" s="101" t="s">
        <v>88</v>
      </c>
      <c r="C50" s="112" t="s">
        <v>89</v>
      </c>
      <c r="D50" s="107">
        <v>6000000</v>
      </c>
      <c r="E50" s="99">
        <v>0</v>
      </c>
      <c r="F50" s="110">
        <v>6000000</v>
      </c>
      <c r="G50" s="108">
        <v>0</v>
      </c>
      <c r="H50" s="100">
        <v>6000000</v>
      </c>
      <c r="I50" s="100">
        <v>5978045</v>
      </c>
      <c r="J50" s="100">
        <v>5978045</v>
      </c>
      <c r="K50" s="99">
        <v>99.63</v>
      </c>
      <c r="L50" s="99">
        <v>0</v>
      </c>
      <c r="M50" s="99">
        <v>0</v>
      </c>
      <c r="N50" s="102">
        <v>0</v>
      </c>
    </row>
    <row r="51" spans="1:14" x14ac:dyDescent="0.25">
      <c r="A51" t="s">
        <v>1361</v>
      </c>
      <c r="B51" s="101" t="s">
        <v>90</v>
      </c>
      <c r="C51" s="112" t="s">
        <v>91</v>
      </c>
      <c r="D51" s="107">
        <v>3392387000</v>
      </c>
      <c r="E51" s="100">
        <v>40709403</v>
      </c>
      <c r="F51" s="110">
        <v>3433096403</v>
      </c>
      <c r="G51" s="108">
        <v>0</v>
      </c>
      <c r="H51" s="100">
        <v>3433096403</v>
      </c>
      <c r="I51" s="100">
        <v>73923019</v>
      </c>
      <c r="J51" s="100">
        <v>3414813915</v>
      </c>
      <c r="K51" s="99">
        <v>99.47</v>
      </c>
      <c r="L51" s="100">
        <v>513971073</v>
      </c>
      <c r="M51" s="100">
        <v>2960559273</v>
      </c>
      <c r="N51" s="102">
        <v>86.24</v>
      </c>
    </row>
    <row r="52" spans="1:14" x14ac:dyDescent="0.25">
      <c r="A52" t="s">
        <v>1361</v>
      </c>
      <c r="B52" s="101" t="s">
        <v>92</v>
      </c>
      <c r="C52" s="112" t="s">
        <v>93</v>
      </c>
      <c r="D52" s="107">
        <v>1837748000</v>
      </c>
      <c r="E52" s="99">
        <v>0</v>
      </c>
      <c r="F52" s="110">
        <v>1837748000</v>
      </c>
      <c r="G52" s="108">
        <v>0</v>
      </c>
      <c r="H52" s="100">
        <v>1837748000</v>
      </c>
      <c r="I52" s="100">
        <v>5058977</v>
      </c>
      <c r="J52" s="100">
        <v>1837747935</v>
      </c>
      <c r="K52" s="99">
        <v>100</v>
      </c>
      <c r="L52" s="100">
        <v>284148482</v>
      </c>
      <c r="M52" s="100">
        <v>1694575805</v>
      </c>
      <c r="N52" s="102">
        <v>92.21</v>
      </c>
    </row>
    <row r="53" spans="1:14" x14ac:dyDescent="0.25">
      <c r="A53" t="s">
        <v>1361</v>
      </c>
      <c r="B53" s="101" t="s">
        <v>94</v>
      </c>
      <c r="C53" s="112" t="s">
        <v>95</v>
      </c>
      <c r="D53" s="108">
        <v>0</v>
      </c>
      <c r="E53" s="100">
        <v>15390086</v>
      </c>
      <c r="F53" s="110">
        <v>15390086</v>
      </c>
      <c r="G53" s="108">
        <v>0</v>
      </c>
      <c r="H53" s="100">
        <v>15390086</v>
      </c>
      <c r="I53" s="99">
        <v>0</v>
      </c>
      <c r="J53" s="100">
        <v>15390086</v>
      </c>
      <c r="K53" s="99">
        <v>100</v>
      </c>
      <c r="L53" s="99">
        <v>0</v>
      </c>
      <c r="M53" s="100">
        <v>15390086</v>
      </c>
      <c r="N53" s="102">
        <v>100</v>
      </c>
    </row>
    <row r="54" spans="1:14" ht="31.5" x14ac:dyDescent="0.25">
      <c r="A54" t="s">
        <v>1361</v>
      </c>
      <c r="B54" s="101" t="s">
        <v>96</v>
      </c>
      <c r="C54" s="112" t="s">
        <v>97</v>
      </c>
      <c r="D54" s="107">
        <v>144924000</v>
      </c>
      <c r="E54" s="100">
        <v>-70000000</v>
      </c>
      <c r="F54" s="110">
        <v>74924000</v>
      </c>
      <c r="G54" s="108">
        <v>0</v>
      </c>
      <c r="H54" s="100">
        <v>74924000</v>
      </c>
      <c r="I54" s="100">
        <v>22627983</v>
      </c>
      <c r="J54" s="100">
        <v>73760518</v>
      </c>
      <c r="K54" s="99">
        <v>98.45</v>
      </c>
      <c r="L54" s="100">
        <v>28735007</v>
      </c>
      <c r="M54" s="100">
        <v>63472684</v>
      </c>
      <c r="N54" s="102">
        <v>84.72</v>
      </c>
    </row>
    <row r="55" spans="1:14" x14ac:dyDescent="0.25">
      <c r="A55" t="s">
        <v>1361</v>
      </c>
      <c r="B55" s="101" t="s">
        <v>98</v>
      </c>
      <c r="C55" s="112" t="s">
        <v>99</v>
      </c>
      <c r="D55" s="107">
        <v>156602000</v>
      </c>
      <c r="E55" s="100">
        <v>-50974284</v>
      </c>
      <c r="F55" s="110">
        <v>105627716</v>
      </c>
      <c r="G55" s="108">
        <v>0</v>
      </c>
      <c r="H55" s="100">
        <v>105627716</v>
      </c>
      <c r="I55" s="100">
        <v>4779854</v>
      </c>
      <c r="J55" s="100">
        <v>105154812</v>
      </c>
      <c r="K55" s="99">
        <v>99.55</v>
      </c>
      <c r="L55" s="100">
        <v>70006230</v>
      </c>
      <c r="M55" s="100">
        <v>94919038</v>
      </c>
      <c r="N55" s="102">
        <v>89.86</v>
      </c>
    </row>
    <row r="56" spans="1:14" x14ac:dyDescent="0.25">
      <c r="A56" t="s">
        <v>1361</v>
      </c>
      <c r="B56" s="101" t="s">
        <v>100</v>
      </c>
      <c r="C56" s="112" t="s">
        <v>101</v>
      </c>
      <c r="D56" s="107">
        <v>796265000</v>
      </c>
      <c r="E56" s="100">
        <v>72269583</v>
      </c>
      <c r="F56" s="110">
        <v>868534583</v>
      </c>
      <c r="G56" s="108">
        <v>0</v>
      </c>
      <c r="H56" s="100">
        <v>868534583</v>
      </c>
      <c r="I56" s="100">
        <v>2824546</v>
      </c>
      <c r="J56" s="100">
        <v>866220668</v>
      </c>
      <c r="K56" s="99">
        <v>99.73</v>
      </c>
      <c r="L56" s="100">
        <v>93328091</v>
      </c>
      <c r="M56" s="100">
        <v>604275064</v>
      </c>
      <c r="N56" s="102">
        <v>69.569999999999993</v>
      </c>
    </row>
    <row r="57" spans="1:14" x14ac:dyDescent="0.25">
      <c r="A57" t="s">
        <v>1361</v>
      </c>
      <c r="B57" s="101" t="s">
        <v>102</v>
      </c>
      <c r="C57" s="112" t="s">
        <v>103</v>
      </c>
      <c r="D57" s="107">
        <v>796265000</v>
      </c>
      <c r="E57" s="100">
        <v>72269583</v>
      </c>
      <c r="F57" s="110">
        <v>868534583</v>
      </c>
      <c r="G57" s="108">
        <v>0</v>
      </c>
      <c r="H57" s="100">
        <v>868534583</v>
      </c>
      <c r="I57" s="100">
        <v>2824546</v>
      </c>
      <c r="J57" s="100">
        <v>866220668</v>
      </c>
      <c r="K57" s="99">
        <v>99.73</v>
      </c>
      <c r="L57" s="100">
        <v>93328091</v>
      </c>
      <c r="M57" s="100">
        <v>604275064</v>
      </c>
      <c r="N57" s="102">
        <v>69.569999999999993</v>
      </c>
    </row>
    <row r="58" spans="1:14" x14ac:dyDescent="0.25">
      <c r="A58" t="s">
        <v>1361</v>
      </c>
      <c r="B58" s="101" t="s">
        <v>104</v>
      </c>
      <c r="C58" s="112" t="s">
        <v>105</v>
      </c>
      <c r="D58" s="107">
        <v>64426000</v>
      </c>
      <c r="E58" s="100">
        <v>47324018</v>
      </c>
      <c r="F58" s="110">
        <v>111750018</v>
      </c>
      <c r="G58" s="108">
        <v>0</v>
      </c>
      <c r="H58" s="100">
        <v>111750018</v>
      </c>
      <c r="I58" s="99">
        <v>-4</v>
      </c>
      <c r="J58" s="100">
        <v>111749129</v>
      </c>
      <c r="K58" s="99">
        <v>100</v>
      </c>
      <c r="L58" s="100">
        <v>490400</v>
      </c>
      <c r="M58" s="100">
        <v>108399904</v>
      </c>
      <c r="N58" s="102">
        <v>97</v>
      </c>
    </row>
    <row r="59" spans="1:14" x14ac:dyDescent="0.25">
      <c r="A59" t="s">
        <v>1361</v>
      </c>
      <c r="B59" s="101" t="s">
        <v>106</v>
      </c>
      <c r="C59" s="112" t="s">
        <v>107</v>
      </c>
      <c r="D59" s="107">
        <v>64426000</v>
      </c>
      <c r="E59" s="100">
        <v>47324018</v>
      </c>
      <c r="F59" s="110">
        <v>111750018</v>
      </c>
      <c r="G59" s="108">
        <v>0</v>
      </c>
      <c r="H59" s="100">
        <v>111750018</v>
      </c>
      <c r="I59" s="99">
        <v>-4</v>
      </c>
      <c r="J59" s="100">
        <v>111749129</v>
      </c>
      <c r="K59" s="99">
        <v>100</v>
      </c>
      <c r="L59" s="100">
        <v>490400</v>
      </c>
      <c r="M59" s="100">
        <v>108399904</v>
      </c>
      <c r="N59" s="102">
        <v>97</v>
      </c>
    </row>
    <row r="60" spans="1:14" x14ac:dyDescent="0.25">
      <c r="A60" t="s">
        <v>1361</v>
      </c>
      <c r="B60" s="101" t="s">
        <v>108</v>
      </c>
      <c r="C60" s="112" t="s">
        <v>109</v>
      </c>
      <c r="D60" s="107">
        <v>318540000</v>
      </c>
      <c r="E60" s="100">
        <v>26700000</v>
      </c>
      <c r="F60" s="110">
        <v>345240000</v>
      </c>
      <c r="G60" s="108">
        <v>0</v>
      </c>
      <c r="H60" s="100">
        <v>345240000</v>
      </c>
      <c r="I60" s="100">
        <v>36948143</v>
      </c>
      <c r="J60" s="100">
        <v>333693467</v>
      </c>
      <c r="K60" s="99">
        <v>96.66</v>
      </c>
      <c r="L60" s="100">
        <v>36948143</v>
      </c>
      <c r="M60" s="100">
        <v>333693467</v>
      </c>
      <c r="N60" s="102">
        <v>96.66</v>
      </c>
    </row>
    <row r="61" spans="1:14" x14ac:dyDescent="0.25">
      <c r="A61" t="s">
        <v>1361</v>
      </c>
      <c r="B61" s="101" t="s">
        <v>110</v>
      </c>
      <c r="C61" s="112" t="s">
        <v>111</v>
      </c>
      <c r="D61" s="107">
        <v>185520000</v>
      </c>
      <c r="E61" s="99">
        <v>0</v>
      </c>
      <c r="F61" s="110">
        <v>185520000</v>
      </c>
      <c r="G61" s="108">
        <v>0</v>
      </c>
      <c r="H61" s="100">
        <v>185520000</v>
      </c>
      <c r="I61" s="100">
        <v>15893941</v>
      </c>
      <c r="J61" s="100">
        <v>185520000</v>
      </c>
      <c r="K61" s="99">
        <v>100</v>
      </c>
      <c r="L61" s="100">
        <v>15893941</v>
      </c>
      <c r="M61" s="100">
        <v>185520000</v>
      </c>
      <c r="N61" s="102">
        <v>100</v>
      </c>
    </row>
    <row r="62" spans="1:14" x14ac:dyDescent="0.25">
      <c r="A62" t="s">
        <v>1361</v>
      </c>
      <c r="B62" s="101" t="s">
        <v>112</v>
      </c>
      <c r="C62" s="112" t="s">
        <v>113</v>
      </c>
      <c r="D62" s="107">
        <v>25800000</v>
      </c>
      <c r="E62" s="99">
        <v>0</v>
      </c>
      <c r="F62" s="110">
        <v>25800000</v>
      </c>
      <c r="G62" s="108">
        <v>0</v>
      </c>
      <c r="H62" s="100">
        <v>25800000</v>
      </c>
      <c r="I62" s="100">
        <v>2947490</v>
      </c>
      <c r="J62" s="100">
        <v>22742530</v>
      </c>
      <c r="K62" s="99">
        <v>88.15</v>
      </c>
      <c r="L62" s="100">
        <v>2947490</v>
      </c>
      <c r="M62" s="100">
        <v>22742530</v>
      </c>
      <c r="N62" s="102">
        <v>88.15</v>
      </c>
    </row>
    <row r="63" spans="1:14" x14ac:dyDescent="0.25">
      <c r="A63" t="s">
        <v>1361</v>
      </c>
      <c r="B63" s="101" t="s">
        <v>114</v>
      </c>
      <c r="C63" s="112" t="s">
        <v>115</v>
      </c>
      <c r="D63" s="107">
        <v>5220000</v>
      </c>
      <c r="E63" s="100">
        <v>4150000</v>
      </c>
      <c r="F63" s="110">
        <v>9370000</v>
      </c>
      <c r="G63" s="108">
        <v>0</v>
      </c>
      <c r="H63" s="100">
        <v>9370000</v>
      </c>
      <c r="I63" s="100">
        <v>1593860</v>
      </c>
      <c r="J63" s="100">
        <v>9194890</v>
      </c>
      <c r="K63" s="99">
        <v>98.13</v>
      </c>
      <c r="L63" s="100">
        <v>1593860</v>
      </c>
      <c r="M63" s="100">
        <v>9194890</v>
      </c>
      <c r="N63" s="102">
        <v>98.13</v>
      </c>
    </row>
    <row r="64" spans="1:14" x14ac:dyDescent="0.25">
      <c r="A64" t="s">
        <v>1361</v>
      </c>
      <c r="B64" s="101" t="s">
        <v>116</v>
      </c>
      <c r="C64" s="112" t="s">
        <v>117</v>
      </c>
      <c r="D64" s="107">
        <v>102000000</v>
      </c>
      <c r="E64" s="100">
        <v>22550000</v>
      </c>
      <c r="F64" s="110">
        <v>124550000</v>
      </c>
      <c r="G64" s="108">
        <v>0</v>
      </c>
      <c r="H64" s="100">
        <v>124550000</v>
      </c>
      <c r="I64" s="100">
        <v>16512852</v>
      </c>
      <c r="J64" s="100">
        <v>116236047</v>
      </c>
      <c r="K64" s="99">
        <v>93.32</v>
      </c>
      <c r="L64" s="100">
        <v>16512852</v>
      </c>
      <c r="M64" s="100">
        <v>116236047</v>
      </c>
      <c r="N64" s="102">
        <v>93.32</v>
      </c>
    </row>
    <row r="65" spans="1:14" x14ac:dyDescent="0.25">
      <c r="A65" t="s">
        <v>1361</v>
      </c>
      <c r="B65" s="101" t="s">
        <v>118</v>
      </c>
      <c r="C65" s="112" t="s">
        <v>119</v>
      </c>
      <c r="D65" s="107">
        <v>15914000</v>
      </c>
      <c r="E65" s="99">
        <v>0</v>
      </c>
      <c r="F65" s="110">
        <v>15914000</v>
      </c>
      <c r="G65" s="108">
        <v>0</v>
      </c>
      <c r="H65" s="100">
        <v>15914000</v>
      </c>
      <c r="I65" s="100">
        <v>1368800</v>
      </c>
      <c r="J65" s="100">
        <v>13782800</v>
      </c>
      <c r="K65" s="99">
        <v>86.61</v>
      </c>
      <c r="L65" s="99">
        <v>0</v>
      </c>
      <c r="M65" s="100">
        <v>9316577</v>
      </c>
      <c r="N65" s="102">
        <v>58.54</v>
      </c>
    </row>
    <row r="66" spans="1:14" x14ac:dyDescent="0.25">
      <c r="A66" t="s">
        <v>1361</v>
      </c>
      <c r="B66" s="101" t="s">
        <v>120</v>
      </c>
      <c r="C66" s="112" t="s">
        <v>121</v>
      </c>
      <c r="D66" s="107">
        <v>15914000</v>
      </c>
      <c r="E66" s="99">
        <v>0</v>
      </c>
      <c r="F66" s="110">
        <v>15914000</v>
      </c>
      <c r="G66" s="108">
        <v>0</v>
      </c>
      <c r="H66" s="100">
        <v>15914000</v>
      </c>
      <c r="I66" s="100">
        <v>1368800</v>
      </c>
      <c r="J66" s="100">
        <v>13782800</v>
      </c>
      <c r="K66" s="99">
        <v>86.61</v>
      </c>
      <c r="L66" s="99">
        <v>0</v>
      </c>
      <c r="M66" s="100">
        <v>9316577</v>
      </c>
      <c r="N66" s="102">
        <v>58.54</v>
      </c>
    </row>
    <row r="67" spans="1:14" x14ac:dyDescent="0.25">
      <c r="A67" t="s">
        <v>1361</v>
      </c>
      <c r="B67" s="101" t="s">
        <v>122</v>
      </c>
      <c r="C67" s="112" t="s">
        <v>123</v>
      </c>
      <c r="D67" s="107">
        <v>30746000</v>
      </c>
      <c r="E67" s="99">
        <v>0</v>
      </c>
      <c r="F67" s="110">
        <v>30746000</v>
      </c>
      <c r="G67" s="108">
        <v>0</v>
      </c>
      <c r="H67" s="100">
        <v>30746000</v>
      </c>
      <c r="I67" s="99">
        <v>0</v>
      </c>
      <c r="J67" s="100">
        <v>30746000</v>
      </c>
      <c r="K67" s="99">
        <v>100</v>
      </c>
      <c r="L67" s="99">
        <v>0</v>
      </c>
      <c r="M67" s="100">
        <v>22455962</v>
      </c>
      <c r="N67" s="102">
        <v>73.040000000000006</v>
      </c>
    </row>
    <row r="68" spans="1:14" x14ac:dyDescent="0.25">
      <c r="A68" t="s">
        <v>1361</v>
      </c>
      <c r="B68" s="101" t="s">
        <v>124</v>
      </c>
      <c r="C68" s="112" t="s">
        <v>125</v>
      </c>
      <c r="D68" s="107">
        <v>2122000</v>
      </c>
      <c r="E68" s="99">
        <v>0</v>
      </c>
      <c r="F68" s="110">
        <v>2122000</v>
      </c>
      <c r="G68" s="108">
        <v>0</v>
      </c>
      <c r="H68" s="100">
        <v>2122000</v>
      </c>
      <c r="I68" s="100">
        <v>314720</v>
      </c>
      <c r="J68" s="100">
        <v>1468500</v>
      </c>
      <c r="K68" s="99">
        <v>69.2</v>
      </c>
      <c r="L68" s="100">
        <v>314720</v>
      </c>
      <c r="M68" s="100">
        <v>1468500</v>
      </c>
      <c r="N68" s="102">
        <v>69.2</v>
      </c>
    </row>
    <row r="69" spans="1:14" x14ac:dyDescent="0.25">
      <c r="A69" t="s">
        <v>1361</v>
      </c>
      <c r="B69" s="101" t="s">
        <v>126</v>
      </c>
      <c r="C69" s="112" t="s">
        <v>127</v>
      </c>
      <c r="D69" s="107">
        <v>25100000</v>
      </c>
      <c r="E69" s="99">
        <v>0</v>
      </c>
      <c r="F69" s="110">
        <v>25100000</v>
      </c>
      <c r="G69" s="108">
        <v>0</v>
      </c>
      <c r="H69" s="100">
        <v>25100000</v>
      </c>
      <c r="I69" s="99">
        <v>0</v>
      </c>
      <c r="J69" s="100">
        <v>25100000</v>
      </c>
      <c r="K69" s="99">
        <v>100</v>
      </c>
      <c r="L69" s="99">
        <v>0</v>
      </c>
      <c r="M69" s="100">
        <v>12592186</v>
      </c>
      <c r="N69" s="102">
        <v>50.17</v>
      </c>
    </row>
    <row r="70" spans="1:14" x14ac:dyDescent="0.25">
      <c r="A70" t="s">
        <v>1361</v>
      </c>
      <c r="B70" s="101" t="s">
        <v>64</v>
      </c>
      <c r="C70" s="112" t="s">
        <v>65</v>
      </c>
      <c r="D70" s="107">
        <v>2000000</v>
      </c>
      <c r="E70" s="100">
        <v>499769</v>
      </c>
      <c r="F70" s="110">
        <v>2499769</v>
      </c>
      <c r="G70" s="108">
        <v>0</v>
      </c>
      <c r="H70" s="100">
        <v>2499769</v>
      </c>
      <c r="I70" s="100">
        <v>774019</v>
      </c>
      <c r="J70" s="100">
        <v>1528969</v>
      </c>
      <c r="K70" s="99">
        <v>61.16</v>
      </c>
      <c r="L70" s="100">
        <v>774019</v>
      </c>
      <c r="M70" s="100">
        <v>1528969</v>
      </c>
      <c r="N70" s="102">
        <v>61.16</v>
      </c>
    </row>
    <row r="71" spans="1:14" x14ac:dyDescent="0.25">
      <c r="A71" t="s">
        <v>1361</v>
      </c>
      <c r="B71" s="101" t="s">
        <v>66</v>
      </c>
      <c r="C71" s="112" t="s">
        <v>67</v>
      </c>
      <c r="D71" s="108">
        <v>0</v>
      </c>
      <c r="E71" s="100">
        <v>499769</v>
      </c>
      <c r="F71" s="110">
        <v>499769</v>
      </c>
      <c r="G71" s="108">
        <v>0</v>
      </c>
      <c r="H71" s="100">
        <v>499769</v>
      </c>
      <c r="I71" s="100">
        <v>499769</v>
      </c>
      <c r="J71" s="100">
        <v>499769</v>
      </c>
      <c r="K71" s="99">
        <v>100</v>
      </c>
      <c r="L71" s="100">
        <v>499769</v>
      </c>
      <c r="M71" s="100">
        <v>499769</v>
      </c>
      <c r="N71" s="102">
        <v>100</v>
      </c>
    </row>
    <row r="72" spans="1:14" x14ac:dyDescent="0.25">
      <c r="A72" t="s">
        <v>1361</v>
      </c>
      <c r="B72" s="101" t="s">
        <v>68</v>
      </c>
      <c r="C72" s="112" t="s">
        <v>69</v>
      </c>
      <c r="D72" s="108">
        <v>0</v>
      </c>
      <c r="E72" s="100">
        <v>499769</v>
      </c>
      <c r="F72" s="110">
        <v>499769</v>
      </c>
      <c r="G72" s="108">
        <v>0</v>
      </c>
      <c r="H72" s="100">
        <v>499769</v>
      </c>
      <c r="I72" s="100">
        <v>499769</v>
      </c>
      <c r="J72" s="100">
        <v>499769</v>
      </c>
      <c r="K72" s="99">
        <v>100</v>
      </c>
      <c r="L72" s="100">
        <v>499769</v>
      </c>
      <c r="M72" s="100">
        <v>499769</v>
      </c>
      <c r="N72" s="102">
        <v>100</v>
      </c>
    </row>
    <row r="73" spans="1:14" ht="31.5" x14ac:dyDescent="0.25">
      <c r="A73" t="s">
        <v>1361</v>
      </c>
      <c r="B73" s="101" t="s">
        <v>130</v>
      </c>
      <c r="C73" s="112" t="s">
        <v>1122</v>
      </c>
      <c r="D73" s="107">
        <v>2000000</v>
      </c>
      <c r="E73" s="99">
        <v>0</v>
      </c>
      <c r="F73" s="110">
        <v>2000000</v>
      </c>
      <c r="G73" s="108">
        <v>0</v>
      </c>
      <c r="H73" s="100">
        <v>2000000</v>
      </c>
      <c r="I73" s="100">
        <v>274250</v>
      </c>
      <c r="J73" s="100">
        <v>1029200</v>
      </c>
      <c r="K73" s="99">
        <v>51.46</v>
      </c>
      <c r="L73" s="100">
        <v>274250</v>
      </c>
      <c r="M73" s="100">
        <v>1029200</v>
      </c>
      <c r="N73" s="102">
        <v>51.46</v>
      </c>
    </row>
    <row r="74" spans="1:14" x14ac:dyDescent="0.25">
      <c r="A74" t="s">
        <v>1361</v>
      </c>
      <c r="B74" s="101" t="s">
        <v>131</v>
      </c>
      <c r="C74" s="112" t="s">
        <v>132</v>
      </c>
      <c r="D74" s="108">
        <v>0</v>
      </c>
      <c r="E74" s="100">
        <v>4990597</v>
      </c>
      <c r="F74" s="110">
        <v>4990597</v>
      </c>
      <c r="G74" s="108">
        <v>0</v>
      </c>
      <c r="H74" s="100">
        <v>4990597</v>
      </c>
      <c r="I74" s="99">
        <v>0</v>
      </c>
      <c r="J74" s="100">
        <v>4990597</v>
      </c>
      <c r="K74" s="99">
        <v>100</v>
      </c>
      <c r="L74" s="99">
        <v>0</v>
      </c>
      <c r="M74" s="100">
        <v>4990597</v>
      </c>
      <c r="N74" s="102">
        <v>100</v>
      </c>
    </row>
    <row r="75" spans="1:14" x14ac:dyDescent="0.25">
      <c r="A75" t="s">
        <v>1361</v>
      </c>
      <c r="B75" s="101" t="s">
        <v>133</v>
      </c>
      <c r="C75" s="112" t="s">
        <v>134</v>
      </c>
      <c r="D75" s="107">
        <v>172432696000</v>
      </c>
      <c r="E75" s="99">
        <v>0</v>
      </c>
      <c r="F75" s="110">
        <v>172432696000</v>
      </c>
      <c r="G75" s="108">
        <v>0</v>
      </c>
      <c r="H75" s="100">
        <v>172432696000</v>
      </c>
      <c r="I75" s="100">
        <v>44650048134</v>
      </c>
      <c r="J75" s="100">
        <v>170073388005</v>
      </c>
      <c r="K75" s="99">
        <v>98.63</v>
      </c>
      <c r="L75" s="100">
        <v>32758280662</v>
      </c>
      <c r="M75" s="100">
        <v>139069273965</v>
      </c>
      <c r="N75" s="102">
        <v>80.650000000000006</v>
      </c>
    </row>
    <row r="76" spans="1:14" x14ac:dyDescent="0.25">
      <c r="A76" t="s">
        <v>1361</v>
      </c>
      <c r="B76" s="101" t="s">
        <v>135</v>
      </c>
      <c r="C76" s="112" t="s">
        <v>136</v>
      </c>
      <c r="D76" s="107">
        <v>172432696000</v>
      </c>
      <c r="E76" s="100">
        <v>-7709907530</v>
      </c>
      <c r="F76" s="110">
        <v>164722788470</v>
      </c>
      <c r="G76" s="108">
        <v>0</v>
      </c>
      <c r="H76" s="100">
        <v>164722788470</v>
      </c>
      <c r="I76" s="100">
        <v>43523547658</v>
      </c>
      <c r="J76" s="100">
        <v>162363480475</v>
      </c>
      <c r="K76" s="99">
        <v>98.57</v>
      </c>
      <c r="L76" s="100">
        <v>31618905186</v>
      </c>
      <c r="M76" s="100">
        <v>131359366435</v>
      </c>
      <c r="N76" s="102">
        <v>79.75</v>
      </c>
    </row>
    <row r="77" spans="1:14" x14ac:dyDescent="0.25">
      <c r="A77" t="s">
        <v>1361</v>
      </c>
      <c r="B77" s="101" t="s">
        <v>137</v>
      </c>
      <c r="C77" s="112" t="s">
        <v>138</v>
      </c>
      <c r="D77" s="107">
        <v>172432696000</v>
      </c>
      <c r="E77" s="100">
        <v>-7709907530</v>
      </c>
      <c r="F77" s="110">
        <v>164722788470</v>
      </c>
      <c r="G77" s="108">
        <v>0</v>
      </c>
      <c r="H77" s="100">
        <v>164722788470</v>
      </c>
      <c r="I77" s="100">
        <v>43523547658</v>
      </c>
      <c r="J77" s="100">
        <v>162363480475</v>
      </c>
      <c r="K77" s="99">
        <v>98.57</v>
      </c>
      <c r="L77" s="100">
        <v>31618905186</v>
      </c>
      <c r="M77" s="100">
        <v>131359366435</v>
      </c>
      <c r="N77" s="102">
        <v>79.75</v>
      </c>
    </row>
    <row r="78" spans="1:14" ht="63" x14ac:dyDescent="0.25">
      <c r="A78" t="s">
        <v>1361</v>
      </c>
      <c r="B78" s="101" t="s">
        <v>170</v>
      </c>
      <c r="C78" s="112" t="s">
        <v>1123</v>
      </c>
      <c r="D78" s="107">
        <v>157300986000</v>
      </c>
      <c r="E78" s="100">
        <v>-7515737500</v>
      </c>
      <c r="F78" s="110">
        <v>149785248500</v>
      </c>
      <c r="G78" s="108">
        <v>0</v>
      </c>
      <c r="H78" s="100">
        <v>149785248500</v>
      </c>
      <c r="I78" s="100">
        <v>41135593735</v>
      </c>
      <c r="J78" s="100">
        <v>148675602961</v>
      </c>
      <c r="K78" s="99">
        <v>99.26</v>
      </c>
      <c r="L78" s="100">
        <v>29315377262</v>
      </c>
      <c r="M78" s="100">
        <v>119753655972</v>
      </c>
      <c r="N78" s="102">
        <v>79.95</v>
      </c>
    </row>
    <row r="79" spans="1:14" x14ac:dyDescent="0.25">
      <c r="A79" t="s">
        <v>1361</v>
      </c>
      <c r="B79" s="101" t="s">
        <v>264</v>
      </c>
      <c r="C79" s="112" t="s">
        <v>265</v>
      </c>
      <c r="D79" s="107">
        <v>1387840000</v>
      </c>
      <c r="E79" s="100">
        <v>2473884800</v>
      </c>
      <c r="F79" s="110">
        <v>3861724800</v>
      </c>
      <c r="G79" s="108">
        <v>0</v>
      </c>
      <c r="H79" s="100">
        <v>3861724800</v>
      </c>
      <c r="I79" s="100">
        <v>2291653594</v>
      </c>
      <c r="J79" s="100">
        <v>3855801278</v>
      </c>
      <c r="K79" s="99">
        <v>99.85</v>
      </c>
      <c r="L79" s="100">
        <v>334709069</v>
      </c>
      <c r="M79" s="100">
        <v>552544421</v>
      </c>
      <c r="N79" s="102">
        <v>14.31</v>
      </c>
    </row>
    <row r="80" spans="1:14" x14ac:dyDescent="0.25">
      <c r="A80" t="s">
        <v>1361</v>
      </c>
      <c r="B80" s="101" t="s">
        <v>741</v>
      </c>
      <c r="C80" s="112" t="s">
        <v>742</v>
      </c>
      <c r="D80" s="107">
        <v>1387840000</v>
      </c>
      <c r="E80" s="100">
        <v>2473884800</v>
      </c>
      <c r="F80" s="110">
        <v>3861724800</v>
      </c>
      <c r="G80" s="108">
        <v>0</v>
      </c>
      <c r="H80" s="100">
        <v>3861724800</v>
      </c>
      <c r="I80" s="100">
        <v>2291653594</v>
      </c>
      <c r="J80" s="100">
        <v>3855801278</v>
      </c>
      <c r="K80" s="99">
        <v>99.85</v>
      </c>
      <c r="L80" s="100">
        <v>334709069</v>
      </c>
      <c r="M80" s="100">
        <v>552544421</v>
      </c>
      <c r="N80" s="102">
        <v>14.31</v>
      </c>
    </row>
    <row r="81" spans="1:14" ht="31.5" x14ac:dyDescent="0.25">
      <c r="A81" t="s">
        <v>1361</v>
      </c>
      <c r="B81" s="101" t="s">
        <v>743</v>
      </c>
      <c r="C81" s="112" t="s">
        <v>1124</v>
      </c>
      <c r="D81" s="107">
        <v>1387840000</v>
      </c>
      <c r="E81" s="100">
        <v>2473884800</v>
      </c>
      <c r="F81" s="110">
        <v>3861724800</v>
      </c>
      <c r="G81" s="108">
        <v>0</v>
      </c>
      <c r="H81" s="100">
        <v>3861724800</v>
      </c>
      <c r="I81" s="100">
        <v>2291653594</v>
      </c>
      <c r="J81" s="100">
        <v>3855801278</v>
      </c>
      <c r="K81" s="99">
        <v>99.85</v>
      </c>
      <c r="L81" s="100">
        <v>334709069</v>
      </c>
      <c r="M81" s="100">
        <v>552544421</v>
      </c>
      <c r="N81" s="102">
        <v>14.31</v>
      </c>
    </row>
    <row r="82" spans="1:14" x14ac:dyDescent="0.25">
      <c r="A82" t="s">
        <v>1361</v>
      </c>
      <c r="B82" s="101" t="s">
        <v>476</v>
      </c>
      <c r="C82" s="112" t="s">
        <v>477</v>
      </c>
      <c r="D82" s="107">
        <v>153708814000</v>
      </c>
      <c r="E82" s="100">
        <v>-8530692300</v>
      </c>
      <c r="F82" s="110">
        <v>145178121700</v>
      </c>
      <c r="G82" s="108">
        <v>0</v>
      </c>
      <c r="H82" s="100">
        <v>145178121700</v>
      </c>
      <c r="I82" s="100">
        <v>38807057883</v>
      </c>
      <c r="J82" s="100">
        <v>144147961610</v>
      </c>
      <c r="K82" s="99">
        <v>99.29</v>
      </c>
      <c r="L82" s="100">
        <v>28914064602</v>
      </c>
      <c r="M82" s="100">
        <v>118563837478</v>
      </c>
      <c r="N82" s="102">
        <v>81.67</v>
      </c>
    </row>
    <row r="83" spans="1:14" ht="31.5" x14ac:dyDescent="0.25">
      <c r="A83" t="s">
        <v>1361</v>
      </c>
      <c r="B83" s="101" t="s">
        <v>744</v>
      </c>
      <c r="C83" s="112" t="s">
        <v>1125</v>
      </c>
      <c r="D83" s="107">
        <v>9107159000</v>
      </c>
      <c r="E83" s="100">
        <v>4164987678</v>
      </c>
      <c r="F83" s="110">
        <v>13272146678</v>
      </c>
      <c r="G83" s="108">
        <v>0</v>
      </c>
      <c r="H83" s="100">
        <v>13272146678</v>
      </c>
      <c r="I83" s="100">
        <v>2227590494</v>
      </c>
      <c r="J83" s="100">
        <v>12529688982</v>
      </c>
      <c r="K83" s="99">
        <v>94.41</v>
      </c>
      <c r="L83" s="100">
        <v>1047447381</v>
      </c>
      <c r="M83" s="100">
        <v>7571845135</v>
      </c>
      <c r="N83" s="102">
        <v>57.05</v>
      </c>
    </row>
    <row r="84" spans="1:14" ht="31.5" x14ac:dyDescent="0.25">
      <c r="A84" t="s">
        <v>1361</v>
      </c>
      <c r="B84" s="101" t="s">
        <v>745</v>
      </c>
      <c r="C84" s="112" t="s">
        <v>1126</v>
      </c>
      <c r="D84" s="107">
        <v>9107159000</v>
      </c>
      <c r="E84" s="100">
        <v>4164987678</v>
      </c>
      <c r="F84" s="110">
        <v>13272146678</v>
      </c>
      <c r="G84" s="108">
        <v>0</v>
      </c>
      <c r="H84" s="100">
        <v>13272146678</v>
      </c>
      <c r="I84" s="100">
        <v>2227590494</v>
      </c>
      <c r="J84" s="100">
        <v>12529688982</v>
      </c>
      <c r="K84" s="99">
        <v>94.41</v>
      </c>
      <c r="L84" s="100">
        <v>1047447381</v>
      </c>
      <c r="M84" s="100">
        <v>7571845135</v>
      </c>
      <c r="N84" s="102">
        <v>57.05</v>
      </c>
    </row>
    <row r="85" spans="1:14" ht="47.25" x14ac:dyDescent="0.25">
      <c r="A85" t="s">
        <v>1361</v>
      </c>
      <c r="B85" s="101" t="s">
        <v>746</v>
      </c>
      <c r="C85" s="112" t="s">
        <v>1127</v>
      </c>
      <c r="D85" s="107">
        <v>1210336000</v>
      </c>
      <c r="E85" s="100">
        <v>-67709758</v>
      </c>
      <c r="F85" s="110">
        <v>1142626242</v>
      </c>
      <c r="G85" s="108">
        <v>0</v>
      </c>
      <c r="H85" s="100">
        <v>1142626242</v>
      </c>
      <c r="I85" s="100">
        <v>73919197</v>
      </c>
      <c r="J85" s="100">
        <v>1074694410</v>
      </c>
      <c r="K85" s="99">
        <v>94.05</v>
      </c>
      <c r="L85" s="100">
        <v>141374197</v>
      </c>
      <c r="M85" s="100">
        <v>1015762743</v>
      </c>
      <c r="N85" s="102">
        <v>88.9</v>
      </c>
    </row>
    <row r="86" spans="1:14" ht="47.25" x14ac:dyDescent="0.25">
      <c r="A86" t="s">
        <v>1361</v>
      </c>
      <c r="B86" s="101" t="s">
        <v>747</v>
      </c>
      <c r="C86" s="112" t="s">
        <v>1128</v>
      </c>
      <c r="D86" s="107">
        <v>1210336000</v>
      </c>
      <c r="E86" s="100">
        <v>-67709758</v>
      </c>
      <c r="F86" s="110">
        <v>1142626242</v>
      </c>
      <c r="G86" s="108">
        <v>0</v>
      </c>
      <c r="H86" s="100">
        <v>1142626242</v>
      </c>
      <c r="I86" s="100">
        <v>73919197</v>
      </c>
      <c r="J86" s="100">
        <v>1074694410</v>
      </c>
      <c r="K86" s="99">
        <v>94.05</v>
      </c>
      <c r="L86" s="100">
        <v>141374197</v>
      </c>
      <c r="M86" s="100">
        <v>1015762743</v>
      </c>
      <c r="N86" s="102">
        <v>88.9</v>
      </c>
    </row>
    <row r="87" spans="1:14" ht="63" x14ac:dyDescent="0.25">
      <c r="A87" t="s">
        <v>1361</v>
      </c>
      <c r="B87" s="101" t="s">
        <v>748</v>
      </c>
      <c r="C87" s="112" t="s">
        <v>1129</v>
      </c>
      <c r="D87" s="107">
        <v>139068720000</v>
      </c>
      <c r="E87" s="100">
        <v>-11451774304</v>
      </c>
      <c r="F87" s="110">
        <v>127616945696</v>
      </c>
      <c r="G87" s="108">
        <v>0</v>
      </c>
      <c r="H87" s="100">
        <v>127616945696</v>
      </c>
      <c r="I87" s="100">
        <v>36222429301</v>
      </c>
      <c r="J87" s="100">
        <v>127614309863</v>
      </c>
      <c r="K87" s="99">
        <v>100</v>
      </c>
      <c r="L87" s="100">
        <v>27321968248</v>
      </c>
      <c r="M87" s="100">
        <v>107342655232</v>
      </c>
      <c r="N87" s="102">
        <v>84.11</v>
      </c>
    </row>
    <row r="88" spans="1:14" ht="63" x14ac:dyDescent="0.25">
      <c r="A88" t="s">
        <v>1361</v>
      </c>
      <c r="B88" s="101" t="s">
        <v>749</v>
      </c>
      <c r="C88" s="112" t="s">
        <v>1130</v>
      </c>
      <c r="D88" s="107">
        <v>139068720000</v>
      </c>
      <c r="E88" s="100">
        <v>-11451774304</v>
      </c>
      <c r="F88" s="110">
        <v>127616945696</v>
      </c>
      <c r="G88" s="108">
        <v>0</v>
      </c>
      <c r="H88" s="100">
        <v>127616945696</v>
      </c>
      <c r="I88" s="100">
        <v>36222429301</v>
      </c>
      <c r="J88" s="100">
        <v>127614309863</v>
      </c>
      <c r="K88" s="99">
        <v>100</v>
      </c>
      <c r="L88" s="100">
        <v>27321968248</v>
      </c>
      <c r="M88" s="100">
        <v>107342655232</v>
      </c>
      <c r="N88" s="102">
        <v>84.11</v>
      </c>
    </row>
    <row r="89" spans="1:14" ht="47.25" x14ac:dyDescent="0.25">
      <c r="A89" t="s">
        <v>1361</v>
      </c>
      <c r="B89" s="101" t="s">
        <v>750</v>
      </c>
      <c r="C89" s="112" t="s">
        <v>1131</v>
      </c>
      <c r="D89" s="107">
        <v>4322599000</v>
      </c>
      <c r="E89" s="100">
        <v>-1176195916</v>
      </c>
      <c r="F89" s="110">
        <v>3146403084</v>
      </c>
      <c r="G89" s="108">
        <v>0</v>
      </c>
      <c r="H89" s="100">
        <v>3146403084</v>
      </c>
      <c r="I89" s="100">
        <v>283118891</v>
      </c>
      <c r="J89" s="100">
        <v>2929268355</v>
      </c>
      <c r="K89" s="99">
        <v>93.1</v>
      </c>
      <c r="L89" s="100">
        <v>403274776</v>
      </c>
      <c r="M89" s="100">
        <v>2633574368</v>
      </c>
      <c r="N89" s="102">
        <v>83.7</v>
      </c>
    </row>
    <row r="90" spans="1:14" ht="47.25" x14ac:dyDescent="0.25">
      <c r="A90" t="s">
        <v>1361</v>
      </c>
      <c r="B90" s="101" t="s">
        <v>751</v>
      </c>
      <c r="C90" s="112" t="s">
        <v>1132</v>
      </c>
      <c r="D90" s="107">
        <v>4322599000</v>
      </c>
      <c r="E90" s="100">
        <v>-1176195916</v>
      </c>
      <c r="F90" s="110">
        <v>3146403084</v>
      </c>
      <c r="G90" s="108">
        <v>0</v>
      </c>
      <c r="H90" s="100">
        <v>3146403084</v>
      </c>
      <c r="I90" s="100">
        <v>283118891</v>
      </c>
      <c r="J90" s="100">
        <v>2929268355</v>
      </c>
      <c r="K90" s="99">
        <v>93.1</v>
      </c>
      <c r="L90" s="100">
        <v>403274776</v>
      </c>
      <c r="M90" s="100">
        <v>2633574368</v>
      </c>
      <c r="N90" s="102">
        <v>83.7</v>
      </c>
    </row>
    <row r="91" spans="1:14" x14ac:dyDescent="0.25">
      <c r="A91" t="s">
        <v>1361</v>
      </c>
      <c r="B91" s="101" t="s">
        <v>483</v>
      </c>
      <c r="C91" s="112" t="s">
        <v>484</v>
      </c>
      <c r="D91" s="107">
        <v>2204332000</v>
      </c>
      <c r="E91" s="100">
        <v>-1458930000</v>
      </c>
      <c r="F91" s="110">
        <v>745402000</v>
      </c>
      <c r="G91" s="108">
        <v>0</v>
      </c>
      <c r="H91" s="100">
        <v>745402000</v>
      </c>
      <c r="I91" s="100">
        <v>36882258</v>
      </c>
      <c r="J91" s="100">
        <v>671840073</v>
      </c>
      <c r="K91" s="99">
        <v>90.13</v>
      </c>
      <c r="L91" s="100">
        <v>66603591</v>
      </c>
      <c r="M91" s="100">
        <v>637274073</v>
      </c>
      <c r="N91" s="102">
        <v>85.49</v>
      </c>
    </row>
    <row r="92" spans="1:14" ht="31.5" x14ac:dyDescent="0.25">
      <c r="A92" t="s">
        <v>1361</v>
      </c>
      <c r="B92" s="101" t="s">
        <v>752</v>
      </c>
      <c r="C92" s="112" t="s">
        <v>1133</v>
      </c>
      <c r="D92" s="107">
        <v>2204332000</v>
      </c>
      <c r="E92" s="100">
        <v>-1458930000</v>
      </c>
      <c r="F92" s="110">
        <v>745402000</v>
      </c>
      <c r="G92" s="108">
        <v>0</v>
      </c>
      <c r="H92" s="100">
        <v>745402000</v>
      </c>
      <c r="I92" s="100">
        <v>36882258</v>
      </c>
      <c r="J92" s="100">
        <v>671840073</v>
      </c>
      <c r="K92" s="99">
        <v>90.13</v>
      </c>
      <c r="L92" s="100">
        <v>66603591</v>
      </c>
      <c r="M92" s="100">
        <v>637274073</v>
      </c>
      <c r="N92" s="102">
        <v>85.49</v>
      </c>
    </row>
    <row r="93" spans="1:14" ht="31.5" x14ac:dyDescent="0.25">
      <c r="A93" t="s">
        <v>1361</v>
      </c>
      <c r="B93" s="101" t="s">
        <v>753</v>
      </c>
      <c r="C93" s="112" t="s">
        <v>1134</v>
      </c>
      <c r="D93" s="107">
        <v>2204332000</v>
      </c>
      <c r="E93" s="100">
        <v>-1458930000</v>
      </c>
      <c r="F93" s="110">
        <v>745402000</v>
      </c>
      <c r="G93" s="108">
        <v>0</v>
      </c>
      <c r="H93" s="100">
        <v>745402000</v>
      </c>
      <c r="I93" s="100">
        <v>36882258</v>
      </c>
      <c r="J93" s="100">
        <v>671840073</v>
      </c>
      <c r="K93" s="99">
        <v>90.13</v>
      </c>
      <c r="L93" s="100">
        <v>66603591</v>
      </c>
      <c r="M93" s="100">
        <v>637274073</v>
      </c>
      <c r="N93" s="102">
        <v>85.49</v>
      </c>
    </row>
    <row r="94" spans="1:14" ht="47.25" x14ac:dyDescent="0.25">
      <c r="A94" t="s">
        <v>1361</v>
      </c>
      <c r="B94" s="101" t="s">
        <v>306</v>
      </c>
      <c r="C94" s="112" t="s">
        <v>1135</v>
      </c>
      <c r="D94" s="107">
        <v>8782406000</v>
      </c>
      <c r="E94" s="100">
        <v>-555739533</v>
      </c>
      <c r="F94" s="110">
        <v>8226666467</v>
      </c>
      <c r="G94" s="108">
        <v>0</v>
      </c>
      <c r="H94" s="100">
        <v>8226666467</v>
      </c>
      <c r="I94" s="100">
        <v>839437879</v>
      </c>
      <c r="J94" s="100">
        <v>7239098015</v>
      </c>
      <c r="K94" s="99">
        <v>88</v>
      </c>
      <c r="L94" s="100">
        <v>1207938036</v>
      </c>
      <c r="M94" s="100">
        <v>6461448715</v>
      </c>
      <c r="N94" s="102">
        <v>78.540000000000006</v>
      </c>
    </row>
    <row r="95" spans="1:14" ht="63" x14ac:dyDescent="0.25">
      <c r="A95" t="s">
        <v>1361</v>
      </c>
      <c r="B95" s="101" t="s">
        <v>307</v>
      </c>
      <c r="C95" s="112" t="s">
        <v>972</v>
      </c>
      <c r="D95" s="107">
        <v>7707672000</v>
      </c>
      <c r="E95" s="100">
        <v>-606231200</v>
      </c>
      <c r="F95" s="110">
        <v>7101440800</v>
      </c>
      <c r="G95" s="108">
        <v>0</v>
      </c>
      <c r="H95" s="100">
        <v>7101440800</v>
      </c>
      <c r="I95" s="100">
        <v>826113213</v>
      </c>
      <c r="J95" s="100">
        <v>6533769486</v>
      </c>
      <c r="K95" s="99">
        <v>92.01</v>
      </c>
      <c r="L95" s="100">
        <v>960513370</v>
      </c>
      <c r="M95" s="100">
        <v>5932179353</v>
      </c>
      <c r="N95" s="102">
        <v>83.53</v>
      </c>
    </row>
    <row r="96" spans="1:14" ht="31.5" x14ac:dyDescent="0.25">
      <c r="A96" t="s">
        <v>1361</v>
      </c>
      <c r="B96" s="101" t="s">
        <v>754</v>
      </c>
      <c r="C96" s="112" t="s">
        <v>1136</v>
      </c>
      <c r="D96" s="107">
        <v>7168572000</v>
      </c>
      <c r="E96" s="100">
        <v>-397981200</v>
      </c>
      <c r="F96" s="110">
        <v>6770590800</v>
      </c>
      <c r="G96" s="108">
        <v>0</v>
      </c>
      <c r="H96" s="100">
        <v>6770590800</v>
      </c>
      <c r="I96" s="100">
        <v>831339880</v>
      </c>
      <c r="J96" s="100">
        <v>6208146153</v>
      </c>
      <c r="K96" s="99">
        <v>91.69</v>
      </c>
      <c r="L96" s="100">
        <v>923163370</v>
      </c>
      <c r="M96" s="100">
        <v>5639856021</v>
      </c>
      <c r="N96" s="102">
        <v>83.3</v>
      </c>
    </row>
    <row r="97" spans="1:14" ht="31.5" x14ac:dyDescent="0.25">
      <c r="A97" t="s">
        <v>1361</v>
      </c>
      <c r="B97" s="101" t="s">
        <v>755</v>
      </c>
      <c r="C97" s="112" t="s">
        <v>1137</v>
      </c>
      <c r="D97" s="107">
        <v>7168572000</v>
      </c>
      <c r="E97" s="100">
        <v>-397981200</v>
      </c>
      <c r="F97" s="110">
        <v>6770590800</v>
      </c>
      <c r="G97" s="108">
        <v>0</v>
      </c>
      <c r="H97" s="100">
        <v>6770590800</v>
      </c>
      <c r="I97" s="100">
        <v>831339880</v>
      </c>
      <c r="J97" s="100">
        <v>6208146153</v>
      </c>
      <c r="K97" s="99">
        <v>91.69</v>
      </c>
      <c r="L97" s="100">
        <v>923163370</v>
      </c>
      <c r="M97" s="100">
        <v>5639856021</v>
      </c>
      <c r="N97" s="102">
        <v>83.3</v>
      </c>
    </row>
    <row r="98" spans="1:14" ht="47.25" x14ac:dyDescent="0.25">
      <c r="A98" t="s">
        <v>1361</v>
      </c>
      <c r="B98" s="101" t="s">
        <v>756</v>
      </c>
      <c r="C98" s="112" t="s">
        <v>1138</v>
      </c>
      <c r="D98" s="107">
        <v>539100000</v>
      </c>
      <c r="E98" s="100">
        <v>-208250000</v>
      </c>
      <c r="F98" s="110">
        <v>330850000</v>
      </c>
      <c r="G98" s="108">
        <v>0</v>
      </c>
      <c r="H98" s="100">
        <v>330850000</v>
      </c>
      <c r="I98" s="100">
        <v>-5226667</v>
      </c>
      <c r="J98" s="100">
        <v>325623333</v>
      </c>
      <c r="K98" s="99">
        <v>98.42</v>
      </c>
      <c r="L98" s="100">
        <v>37350000</v>
      </c>
      <c r="M98" s="100">
        <v>292323332</v>
      </c>
      <c r="N98" s="102">
        <v>88.36</v>
      </c>
    </row>
    <row r="99" spans="1:14" ht="47.25" x14ac:dyDescent="0.25">
      <c r="A99" t="s">
        <v>1361</v>
      </c>
      <c r="B99" s="101" t="s">
        <v>757</v>
      </c>
      <c r="C99" s="112" t="s">
        <v>1139</v>
      </c>
      <c r="D99" s="107">
        <v>539100000</v>
      </c>
      <c r="E99" s="100">
        <v>-208250000</v>
      </c>
      <c r="F99" s="110">
        <v>330850000</v>
      </c>
      <c r="G99" s="108">
        <v>0</v>
      </c>
      <c r="H99" s="100">
        <v>330850000</v>
      </c>
      <c r="I99" s="100">
        <v>-5226667</v>
      </c>
      <c r="J99" s="100">
        <v>325623333</v>
      </c>
      <c r="K99" s="99">
        <v>98.42</v>
      </c>
      <c r="L99" s="100">
        <v>37350000</v>
      </c>
      <c r="M99" s="100">
        <v>292323332</v>
      </c>
      <c r="N99" s="102">
        <v>88.36</v>
      </c>
    </row>
    <row r="100" spans="1:14" ht="31.5" x14ac:dyDescent="0.25">
      <c r="A100" t="s">
        <v>1361</v>
      </c>
      <c r="B100" s="101" t="s">
        <v>318</v>
      </c>
      <c r="C100" s="112" t="s">
        <v>1140</v>
      </c>
      <c r="D100" s="107">
        <v>1074734000</v>
      </c>
      <c r="E100" s="100">
        <v>50491667</v>
      </c>
      <c r="F100" s="110">
        <v>1125225667</v>
      </c>
      <c r="G100" s="108">
        <v>0</v>
      </c>
      <c r="H100" s="100">
        <v>1125225667</v>
      </c>
      <c r="I100" s="100">
        <v>13324666</v>
      </c>
      <c r="J100" s="100">
        <v>705328529</v>
      </c>
      <c r="K100" s="99">
        <v>62.68</v>
      </c>
      <c r="L100" s="100">
        <v>247424666</v>
      </c>
      <c r="M100" s="100">
        <v>529269362</v>
      </c>
      <c r="N100" s="102">
        <v>47.04</v>
      </c>
    </row>
    <row r="101" spans="1:14" ht="47.25" x14ac:dyDescent="0.25">
      <c r="A101" t="s">
        <v>1361</v>
      </c>
      <c r="B101" s="101" t="s">
        <v>758</v>
      </c>
      <c r="C101" s="112" t="s">
        <v>1141</v>
      </c>
      <c r="D101" s="107">
        <v>1074734000</v>
      </c>
      <c r="E101" s="100">
        <v>50491667</v>
      </c>
      <c r="F101" s="110">
        <v>1125225667</v>
      </c>
      <c r="G101" s="108">
        <v>0</v>
      </c>
      <c r="H101" s="100">
        <v>1125225667</v>
      </c>
      <c r="I101" s="100">
        <v>13324666</v>
      </c>
      <c r="J101" s="100">
        <v>705328529</v>
      </c>
      <c r="K101" s="99">
        <v>62.68</v>
      </c>
      <c r="L101" s="100">
        <v>247424666</v>
      </c>
      <c r="M101" s="100">
        <v>529269362</v>
      </c>
      <c r="N101" s="102">
        <v>47.04</v>
      </c>
    </row>
    <row r="102" spans="1:14" ht="47.25" x14ac:dyDescent="0.25">
      <c r="A102" t="s">
        <v>1361</v>
      </c>
      <c r="B102" s="101" t="s">
        <v>759</v>
      </c>
      <c r="C102" s="112" t="s">
        <v>1142</v>
      </c>
      <c r="D102" s="107">
        <v>1074734000</v>
      </c>
      <c r="E102" s="100">
        <v>50491667</v>
      </c>
      <c r="F102" s="110">
        <v>1125225667</v>
      </c>
      <c r="G102" s="108">
        <v>0</v>
      </c>
      <c r="H102" s="100">
        <v>1125225667</v>
      </c>
      <c r="I102" s="100">
        <v>13324666</v>
      </c>
      <c r="J102" s="100">
        <v>705328529</v>
      </c>
      <c r="K102" s="99">
        <v>62.68</v>
      </c>
      <c r="L102" s="100">
        <v>247424666</v>
      </c>
      <c r="M102" s="100">
        <v>529269362</v>
      </c>
      <c r="N102" s="102">
        <v>47.04</v>
      </c>
    </row>
    <row r="103" spans="1:14" ht="31.5" x14ac:dyDescent="0.25">
      <c r="A103" t="s">
        <v>1361</v>
      </c>
      <c r="B103" s="101" t="s">
        <v>139</v>
      </c>
      <c r="C103" s="112" t="s">
        <v>711</v>
      </c>
      <c r="D103" s="107">
        <v>6349304000</v>
      </c>
      <c r="E103" s="100">
        <v>361569503</v>
      </c>
      <c r="F103" s="110">
        <v>6710873503</v>
      </c>
      <c r="G103" s="108">
        <v>0</v>
      </c>
      <c r="H103" s="100">
        <v>6710873503</v>
      </c>
      <c r="I103" s="100">
        <v>1548516044</v>
      </c>
      <c r="J103" s="100">
        <v>6448779499</v>
      </c>
      <c r="K103" s="99">
        <v>96.09</v>
      </c>
      <c r="L103" s="100">
        <v>1095589888</v>
      </c>
      <c r="M103" s="100">
        <v>5144261748</v>
      </c>
      <c r="N103" s="102">
        <v>76.66</v>
      </c>
    </row>
    <row r="104" spans="1:14" ht="47.25" x14ac:dyDescent="0.25">
      <c r="A104" t="s">
        <v>1361</v>
      </c>
      <c r="B104" s="101" t="s">
        <v>140</v>
      </c>
      <c r="C104" s="112" t="s">
        <v>1143</v>
      </c>
      <c r="D104" s="107">
        <v>235699000</v>
      </c>
      <c r="E104" s="99">
        <v>0</v>
      </c>
      <c r="F104" s="110">
        <v>235699000</v>
      </c>
      <c r="G104" s="108">
        <v>0</v>
      </c>
      <c r="H104" s="100">
        <v>235699000</v>
      </c>
      <c r="I104" s="100">
        <v>1760000</v>
      </c>
      <c r="J104" s="100">
        <v>232510000</v>
      </c>
      <c r="K104" s="99">
        <v>98.65</v>
      </c>
      <c r="L104" s="100">
        <v>53300000</v>
      </c>
      <c r="M104" s="100">
        <v>146033333</v>
      </c>
      <c r="N104" s="102">
        <v>61.96</v>
      </c>
    </row>
    <row r="105" spans="1:14" ht="31.5" x14ac:dyDescent="0.25">
      <c r="A105" t="s">
        <v>1361</v>
      </c>
      <c r="B105" s="101" t="s">
        <v>760</v>
      </c>
      <c r="C105" s="112" t="s">
        <v>1144</v>
      </c>
      <c r="D105" s="107">
        <v>235699000</v>
      </c>
      <c r="E105" s="99">
        <v>0</v>
      </c>
      <c r="F105" s="110">
        <v>235699000</v>
      </c>
      <c r="G105" s="108">
        <v>0</v>
      </c>
      <c r="H105" s="100">
        <v>235699000</v>
      </c>
      <c r="I105" s="100">
        <v>1760000</v>
      </c>
      <c r="J105" s="100">
        <v>232510000</v>
      </c>
      <c r="K105" s="99">
        <v>98.65</v>
      </c>
      <c r="L105" s="100">
        <v>53300000</v>
      </c>
      <c r="M105" s="100">
        <v>146033333</v>
      </c>
      <c r="N105" s="102">
        <v>61.96</v>
      </c>
    </row>
    <row r="106" spans="1:14" ht="47.25" x14ac:dyDescent="0.25">
      <c r="A106" t="s">
        <v>1361</v>
      </c>
      <c r="B106" s="101" t="s">
        <v>761</v>
      </c>
      <c r="C106" s="112" t="s">
        <v>1145</v>
      </c>
      <c r="D106" s="107">
        <v>235699000</v>
      </c>
      <c r="E106" s="99">
        <v>0</v>
      </c>
      <c r="F106" s="110">
        <v>235699000</v>
      </c>
      <c r="G106" s="108">
        <v>0</v>
      </c>
      <c r="H106" s="100">
        <v>235699000</v>
      </c>
      <c r="I106" s="100">
        <v>1760000</v>
      </c>
      <c r="J106" s="100">
        <v>232510000</v>
      </c>
      <c r="K106" s="99">
        <v>98.65</v>
      </c>
      <c r="L106" s="100">
        <v>53300000</v>
      </c>
      <c r="M106" s="100">
        <v>146033333</v>
      </c>
      <c r="N106" s="102">
        <v>61.96</v>
      </c>
    </row>
    <row r="107" spans="1:14" ht="47.25" x14ac:dyDescent="0.25">
      <c r="A107" t="s">
        <v>1361</v>
      </c>
      <c r="B107" s="101" t="s">
        <v>149</v>
      </c>
      <c r="C107" s="112" t="s">
        <v>712</v>
      </c>
      <c r="D107" s="107">
        <v>6113605000</v>
      </c>
      <c r="E107" s="100">
        <v>361569503</v>
      </c>
      <c r="F107" s="110">
        <v>6475174503</v>
      </c>
      <c r="G107" s="108">
        <v>0</v>
      </c>
      <c r="H107" s="100">
        <v>6475174503</v>
      </c>
      <c r="I107" s="100">
        <v>1546756044</v>
      </c>
      <c r="J107" s="100">
        <v>6216269499</v>
      </c>
      <c r="K107" s="99">
        <v>96</v>
      </c>
      <c r="L107" s="100">
        <v>1042289888</v>
      </c>
      <c r="M107" s="100">
        <v>4998228415</v>
      </c>
      <c r="N107" s="102">
        <v>77.19</v>
      </c>
    </row>
    <row r="108" spans="1:14" ht="31.5" x14ac:dyDescent="0.25">
      <c r="A108" t="s">
        <v>1361</v>
      </c>
      <c r="B108" s="101" t="s">
        <v>762</v>
      </c>
      <c r="C108" s="112" t="s">
        <v>1146</v>
      </c>
      <c r="D108" s="107">
        <v>4612345000</v>
      </c>
      <c r="E108" s="100">
        <v>473554586</v>
      </c>
      <c r="F108" s="110">
        <v>5085899586</v>
      </c>
      <c r="G108" s="108">
        <v>0</v>
      </c>
      <c r="H108" s="100">
        <v>5085899586</v>
      </c>
      <c r="I108" s="100">
        <v>1246597670</v>
      </c>
      <c r="J108" s="100">
        <v>4965351452</v>
      </c>
      <c r="K108" s="99">
        <v>97.63</v>
      </c>
      <c r="L108" s="100">
        <v>829552916</v>
      </c>
      <c r="M108" s="100">
        <v>3842851759</v>
      </c>
      <c r="N108" s="102">
        <v>75.56</v>
      </c>
    </row>
    <row r="109" spans="1:14" ht="31.5" x14ac:dyDescent="0.25">
      <c r="A109" t="s">
        <v>1361</v>
      </c>
      <c r="B109" s="101" t="s">
        <v>763</v>
      </c>
      <c r="C109" s="112" t="s">
        <v>1147</v>
      </c>
      <c r="D109" s="107">
        <v>4612345000</v>
      </c>
      <c r="E109" s="100">
        <v>473554586</v>
      </c>
      <c r="F109" s="110">
        <v>5085899586</v>
      </c>
      <c r="G109" s="108">
        <v>0</v>
      </c>
      <c r="H109" s="100">
        <v>5085899586</v>
      </c>
      <c r="I109" s="100">
        <v>1246597670</v>
      </c>
      <c r="J109" s="100">
        <v>4965351452</v>
      </c>
      <c r="K109" s="99">
        <v>97.63</v>
      </c>
      <c r="L109" s="100">
        <v>829552916</v>
      </c>
      <c r="M109" s="100">
        <v>3842851759</v>
      </c>
      <c r="N109" s="102">
        <v>75.56</v>
      </c>
    </row>
    <row r="110" spans="1:14" ht="31.5" x14ac:dyDescent="0.25">
      <c r="A110" t="s">
        <v>1361</v>
      </c>
      <c r="B110" s="101" t="s">
        <v>764</v>
      </c>
      <c r="C110" s="112" t="s">
        <v>1148</v>
      </c>
      <c r="D110" s="107">
        <v>673774000</v>
      </c>
      <c r="E110" s="100">
        <v>-69985083</v>
      </c>
      <c r="F110" s="110">
        <v>603788917</v>
      </c>
      <c r="G110" s="108">
        <v>0</v>
      </c>
      <c r="H110" s="100">
        <v>603788917</v>
      </c>
      <c r="I110" s="100">
        <v>165975619</v>
      </c>
      <c r="J110" s="100">
        <v>582232320</v>
      </c>
      <c r="K110" s="99">
        <v>96.43</v>
      </c>
      <c r="L110" s="100">
        <v>83054217</v>
      </c>
      <c r="M110" s="100">
        <v>491190929</v>
      </c>
      <c r="N110" s="102">
        <v>81.349999999999994</v>
      </c>
    </row>
    <row r="111" spans="1:14" ht="47.25" x14ac:dyDescent="0.25">
      <c r="A111" t="s">
        <v>1361</v>
      </c>
      <c r="B111" s="101" t="s">
        <v>765</v>
      </c>
      <c r="C111" s="112" t="s">
        <v>1149</v>
      </c>
      <c r="D111" s="107">
        <v>673774000</v>
      </c>
      <c r="E111" s="100">
        <v>-69985083</v>
      </c>
      <c r="F111" s="110">
        <v>603788917</v>
      </c>
      <c r="G111" s="108">
        <v>0</v>
      </c>
      <c r="H111" s="100">
        <v>603788917</v>
      </c>
      <c r="I111" s="100">
        <v>165975619</v>
      </c>
      <c r="J111" s="100">
        <v>582232320</v>
      </c>
      <c r="K111" s="99">
        <v>96.43</v>
      </c>
      <c r="L111" s="100">
        <v>83054217</v>
      </c>
      <c r="M111" s="100">
        <v>491190929</v>
      </c>
      <c r="N111" s="102">
        <v>81.349999999999994</v>
      </c>
    </row>
    <row r="112" spans="1:14" ht="31.5" x14ac:dyDescent="0.25">
      <c r="A112" t="s">
        <v>1361</v>
      </c>
      <c r="B112" s="101" t="s">
        <v>766</v>
      </c>
      <c r="C112" s="112" t="s">
        <v>1150</v>
      </c>
      <c r="D112" s="107">
        <v>827486000</v>
      </c>
      <c r="E112" s="100">
        <v>-42000000</v>
      </c>
      <c r="F112" s="110">
        <v>785486000</v>
      </c>
      <c r="G112" s="108">
        <v>0</v>
      </c>
      <c r="H112" s="100">
        <v>785486000</v>
      </c>
      <c r="I112" s="100">
        <v>134182755</v>
      </c>
      <c r="J112" s="100">
        <v>668685727</v>
      </c>
      <c r="K112" s="99">
        <v>85.13</v>
      </c>
      <c r="L112" s="100">
        <v>129682755</v>
      </c>
      <c r="M112" s="100">
        <v>664185727</v>
      </c>
      <c r="N112" s="102">
        <v>84.56</v>
      </c>
    </row>
    <row r="113" spans="1:14" ht="47.25" x14ac:dyDescent="0.25">
      <c r="A113" t="s">
        <v>1361</v>
      </c>
      <c r="B113" s="101" t="s">
        <v>767</v>
      </c>
      <c r="C113" s="112" t="s">
        <v>1151</v>
      </c>
      <c r="D113" s="107">
        <v>827486000</v>
      </c>
      <c r="E113" s="100">
        <v>-42000000</v>
      </c>
      <c r="F113" s="110">
        <v>785486000</v>
      </c>
      <c r="G113" s="108">
        <v>0</v>
      </c>
      <c r="H113" s="100">
        <v>785486000</v>
      </c>
      <c r="I113" s="100">
        <v>134182755</v>
      </c>
      <c r="J113" s="100">
        <v>668685727</v>
      </c>
      <c r="K113" s="99">
        <v>85.13</v>
      </c>
      <c r="L113" s="100">
        <v>129682755</v>
      </c>
      <c r="M113" s="100">
        <v>664185727</v>
      </c>
      <c r="N113" s="102">
        <v>84.56</v>
      </c>
    </row>
    <row r="114" spans="1:14" ht="16.5" thickBot="1" x14ac:dyDescent="0.3">
      <c r="A114" t="s">
        <v>1361</v>
      </c>
      <c r="B114" s="103" t="s">
        <v>212</v>
      </c>
      <c r="C114" s="113" t="s">
        <v>132</v>
      </c>
      <c r="D114" s="109">
        <v>0</v>
      </c>
      <c r="E114" s="105">
        <v>7709907530</v>
      </c>
      <c r="F114" s="111">
        <v>7709907530</v>
      </c>
      <c r="G114" s="109">
        <v>0</v>
      </c>
      <c r="H114" s="105">
        <v>7709907530</v>
      </c>
      <c r="I114" s="105">
        <v>1126500476</v>
      </c>
      <c r="J114" s="105">
        <v>7709907530</v>
      </c>
      <c r="K114" s="104">
        <v>100</v>
      </c>
      <c r="L114" s="105">
        <v>1139375476</v>
      </c>
      <c r="M114" s="105">
        <v>7709907530</v>
      </c>
      <c r="N114" s="106">
        <v>100</v>
      </c>
    </row>
    <row r="115" spans="1:14" x14ac:dyDescent="0.25">
      <c r="C115" s="98" t="s">
        <v>963</v>
      </c>
    </row>
    <row r="116" spans="1:14" x14ac:dyDescent="0.25">
      <c r="C116" s="98" t="s">
        <v>963</v>
      </c>
    </row>
    <row r="117" spans="1:14" x14ac:dyDescent="0.25">
      <c r="C117" s="98" t="s">
        <v>963</v>
      </c>
    </row>
    <row r="118" spans="1:14" x14ac:dyDescent="0.25">
      <c r="C118" s="98" t="s">
        <v>963</v>
      </c>
    </row>
    <row r="119" spans="1:14" x14ac:dyDescent="0.25">
      <c r="C119" s="98" t="s">
        <v>963</v>
      </c>
    </row>
    <row r="120" spans="1:14" x14ac:dyDescent="0.25">
      <c r="C120" s="98" t="s">
        <v>963</v>
      </c>
    </row>
    <row r="121" spans="1:14" x14ac:dyDescent="0.25">
      <c r="C121" s="98" t="s">
        <v>963</v>
      </c>
    </row>
    <row r="122" spans="1:14" x14ac:dyDescent="0.25">
      <c r="C122" s="98" t="s">
        <v>963</v>
      </c>
    </row>
    <row r="123" spans="1:14" x14ac:dyDescent="0.25">
      <c r="C123" s="98" t="s">
        <v>963</v>
      </c>
    </row>
    <row r="124" spans="1:14" x14ac:dyDescent="0.25">
      <c r="C124" s="98" t="s">
        <v>963</v>
      </c>
    </row>
    <row r="125" spans="1:14" x14ac:dyDescent="0.25">
      <c r="C125" s="98" t="s">
        <v>963</v>
      </c>
    </row>
    <row r="126" spans="1:14" x14ac:dyDescent="0.25">
      <c r="C126" s="98" t="s">
        <v>963</v>
      </c>
    </row>
    <row r="127" spans="1:14" x14ac:dyDescent="0.25">
      <c r="C127" s="98" t="s">
        <v>963</v>
      </c>
    </row>
    <row r="128" spans="1:14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6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1471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1362</v>
      </c>
      <c r="B6" s="174" t="s">
        <v>0</v>
      </c>
      <c r="C6" s="180" t="s">
        <v>1</v>
      </c>
      <c r="D6" s="179">
        <v>65951453000</v>
      </c>
      <c r="E6" s="175">
        <v>-900000000</v>
      </c>
      <c r="F6" s="178">
        <v>65051453000</v>
      </c>
      <c r="G6" s="177">
        <v>0</v>
      </c>
      <c r="H6" s="175">
        <v>65051453000</v>
      </c>
      <c r="I6" s="175">
        <v>3653393689</v>
      </c>
      <c r="J6" s="175">
        <v>56192918005</v>
      </c>
      <c r="K6" s="176">
        <v>86.38</v>
      </c>
      <c r="L6" s="175">
        <v>11005988725</v>
      </c>
      <c r="M6" s="175">
        <v>54099155468</v>
      </c>
      <c r="N6" s="152">
        <v>83.16</v>
      </c>
    </row>
    <row r="7" spans="1:14" x14ac:dyDescent="0.25">
      <c r="A7" t="s">
        <v>1362</v>
      </c>
      <c r="B7" s="101" t="s">
        <v>2</v>
      </c>
      <c r="C7" s="112" t="s">
        <v>3</v>
      </c>
      <c r="D7" s="107">
        <v>11833599000</v>
      </c>
      <c r="E7" s="99">
        <v>0</v>
      </c>
      <c r="F7" s="110">
        <v>11833599000</v>
      </c>
      <c r="G7" s="108">
        <v>0</v>
      </c>
      <c r="H7" s="100">
        <v>11833599000</v>
      </c>
      <c r="I7" s="100">
        <v>1848662004</v>
      </c>
      <c r="J7" s="100">
        <v>11098205283</v>
      </c>
      <c r="K7" s="99">
        <v>93.79</v>
      </c>
      <c r="L7" s="100">
        <v>2499771130</v>
      </c>
      <c r="M7" s="100">
        <v>10825555378</v>
      </c>
      <c r="N7" s="102">
        <v>91.48</v>
      </c>
    </row>
    <row r="8" spans="1:14" x14ac:dyDescent="0.25">
      <c r="A8" t="s">
        <v>1362</v>
      </c>
      <c r="B8" s="101" t="s">
        <v>4</v>
      </c>
      <c r="C8" s="112" t="s">
        <v>5</v>
      </c>
      <c r="D8" s="107">
        <v>9980122000</v>
      </c>
      <c r="E8" s="100">
        <v>-34736571</v>
      </c>
      <c r="F8" s="110">
        <v>9945385429</v>
      </c>
      <c r="G8" s="108">
        <v>0</v>
      </c>
      <c r="H8" s="100">
        <v>9945385429</v>
      </c>
      <c r="I8" s="100">
        <v>1815061329</v>
      </c>
      <c r="J8" s="100">
        <v>9308230571</v>
      </c>
      <c r="K8" s="99">
        <v>93.59</v>
      </c>
      <c r="L8" s="100">
        <v>2038567495</v>
      </c>
      <c r="M8" s="100">
        <v>9299338571</v>
      </c>
      <c r="N8" s="102">
        <v>93.5</v>
      </c>
    </row>
    <row r="9" spans="1:14" ht="31.5" x14ac:dyDescent="0.25">
      <c r="A9" t="s">
        <v>1362</v>
      </c>
      <c r="B9" s="101" t="s">
        <v>6</v>
      </c>
      <c r="C9" s="112" t="s">
        <v>953</v>
      </c>
      <c r="D9" s="107">
        <v>7161701000</v>
      </c>
      <c r="E9" s="100">
        <v>-551453577</v>
      </c>
      <c r="F9" s="110">
        <v>6610247423</v>
      </c>
      <c r="G9" s="108">
        <v>0</v>
      </c>
      <c r="H9" s="100">
        <v>6610247423</v>
      </c>
      <c r="I9" s="100">
        <v>917789121</v>
      </c>
      <c r="J9" s="100">
        <v>6282110348</v>
      </c>
      <c r="K9" s="99">
        <v>95.04</v>
      </c>
      <c r="L9" s="100">
        <v>926327161</v>
      </c>
      <c r="M9" s="100">
        <v>6282110348</v>
      </c>
      <c r="N9" s="102">
        <v>95.04</v>
      </c>
    </row>
    <row r="10" spans="1:14" x14ac:dyDescent="0.25">
      <c r="A10" t="s">
        <v>1362</v>
      </c>
      <c r="B10" s="101" t="s">
        <v>7</v>
      </c>
      <c r="C10" s="112" t="s">
        <v>8</v>
      </c>
      <c r="D10" s="107">
        <v>3472011000</v>
      </c>
      <c r="E10" s="100">
        <v>-266540206</v>
      </c>
      <c r="F10" s="110">
        <v>3205470794</v>
      </c>
      <c r="G10" s="108">
        <v>0</v>
      </c>
      <c r="H10" s="100">
        <v>3205470794</v>
      </c>
      <c r="I10" s="100">
        <v>305761957</v>
      </c>
      <c r="J10" s="100">
        <v>3154582725</v>
      </c>
      <c r="K10" s="99">
        <v>98.41</v>
      </c>
      <c r="L10" s="100">
        <v>305761957</v>
      </c>
      <c r="M10" s="100">
        <v>3154582725</v>
      </c>
      <c r="N10" s="102">
        <v>98.41</v>
      </c>
    </row>
    <row r="11" spans="1:14" x14ac:dyDescent="0.25">
      <c r="A11" t="s">
        <v>1362</v>
      </c>
      <c r="B11" s="101" t="s">
        <v>9</v>
      </c>
      <c r="C11" s="112" t="s">
        <v>10</v>
      </c>
      <c r="D11" s="107">
        <v>657983000</v>
      </c>
      <c r="E11" s="100">
        <v>-80478950</v>
      </c>
      <c r="F11" s="110">
        <v>577504050</v>
      </c>
      <c r="G11" s="108">
        <v>0</v>
      </c>
      <c r="H11" s="100">
        <v>577504050</v>
      </c>
      <c r="I11" s="100">
        <v>48763601</v>
      </c>
      <c r="J11" s="100">
        <v>550334588</v>
      </c>
      <c r="K11" s="99">
        <v>95.3</v>
      </c>
      <c r="L11" s="100">
        <v>48763601</v>
      </c>
      <c r="M11" s="100">
        <v>550334588</v>
      </c>
      <c r="N11" s="102">
        <v>95.3</v>
      </c>
    </row>
    <row r="12" spans="1:14" ht="47.25" x14ac:dyDescent="0.25">
      <c r="A12" t="s">
        <v>1362</v>
      </c>
      <c r="B12" s="101" t="s">
        <v>11</v>
      </c>
      <c r="C12" s="112" t="s">
        <v>954</v>
      </c>
      <c r="D12" s="107">
        <v>19342000</v>
      </c>
      <c r="E12" s="99">
        <v>0</v>
      </c>
      <c r="F12" s="110">
        <v>19342000</v>
      </c>
      <c r="G12" s="108">
        <v>0</v>
      </c>
      <c r="H12" s="100">
        <v>19342000</v>
      </c>
      <c r="I12" s="100">
        <v>1754053</v>
      </c>
      <c r="J12" s="100">
        <v>17423801</v>
      </c>
      <c r="K12" s="99">
        <v>90.08</v>
      </c>
      <c r="L12" s="100">
        <v>1754053</v>
      </c>
      <c r="M12" s="100">
        <v>17423801</v>
      </c>
      <c r="N12" s="102">
        <v>90.08</v>
      </c>
    </row>
    <row r="13" spans="1:14" x14ac:dyDescent="0.25">
      <c r="A13" t="s">
        <v>1362</v>
      </c>
      <c r="B13" s="101" t="s">
        <v>152</v>
      </c>
      <c r="C13" s="112" t="s">
        <v>153</v>
      </c>
      <c r="D13" s="107">
        <v>1760000</v>
      </c>
      <c r="E13" s="99">
        <v>0</v>
      </c>
      <c r="F13" s="110">
        <v>1760000</v>
      </c>
      <c r="G13" s="108">
        <v>0</v>
      </c>
      <c r="H13" s="100">
        <v>1760000</v>
      </c>
      <c r="I13" s="100">
        <v>144000</v>
      </c>
      <c r="J13" s="100">
        <v>1624800</v>
      </c>
      <c r="K13" s="99">
        <v>92.32</v>
      </c>
      <c r="L13" s="100">
        <v>144000</v>
      </c>
      <c r="M13" s="100">
        <v>1624800</v>
      </c>
      <c r="N13" s="102">
        <v>92.32</v>
      </c>
    </row>
    <row r="14" spans="1:14" x14ac:dyDescent="0.25">
      <c r="A14" t="s">
        <v>1362</v>
      </c>
      <c r="B14" s="101" t="s">
        <v>154</v>
      </c>
      <c r="C14" s="112" t="s">
        <v>155</v>
      </c>
      <c r="D14" s="107">
        <v>16034000</v>
      </c>
      <c r="E14" s="100">
        <v>-2573396</v>
      </c>
      <c r="F14" s="110">
        <v>13460604</v>
      </c>
      <c r="G14" s="108">
        <v>0</v>
      </c>
      <c r="H14" s="100">
        <v>13460604</v>
      </c>
      <c r="I14" s="100">
        <v>966062</v>
      </c>
      <c r="J14" s="100">
        <v>11425594</v>
      </c>
      <c r="K14" s="99">
        <v>84.88</v>
      </c>
      <c r="L14" s="100">
        <v>966062</v>
      </c>
      <c r="M14" s="100">
        <v>11425594</v>
      </c>
      <c r="N14" s="102">
        <v>84.88</v>
      </c>
    </row>
    <row r="15" spans="1:14" ht="31.5" x14ac:dyDescent="0.25">
      <c r="A15" t="s">
        <v>1362</v>
      </c>
      <c r="B15" s="101" t="s">
        <v>12</v>
      </c>
      <c r="C15" s="112" t="s">
        <v>13</v>
      </c>
      <c r="D15" s="107">
        <v>126448000</v>
      </c>
      <c r="E15" s="100">
        <v>-6939929</v>
      </c>
      <c r="F15" s="110">
        <v>119508071</v>
      </c>
      <c r="G15" s="108">
        <v>0</v>
      </c>
      <c r="H15" s="100">
        <v>119508071</v>
      </c>
      <c r="I15" s="100">
        <v>6228165</v>
      </c>
      <c r="J15" s="100">
        <v>109497308</v>
      </c>
      <c r="K15" s="99">
        <v>91.62</v>
      </c>
      <c r="L15" s="100">
        <v>6228165</v>
      </c>
      <c r="M15" s="100">
        <v>109497308</v>
      </c>
      <c r="N15" s="102">
        <v>91.62</v>
      </c>
    </row>
    <row r="16" spans="1:14" x14ac:dyDescent="0.25">
      <c r="A16" t="s">
        <v>1362</v>
      </c>
      <c r="B16" s="101" t="s">
        <v>14</v>
      </c>
      <c r="C16" s="112" t="s">
        <v>15</v>
      </c>
      <c r="D16" s="107">
        <v>593056000</v>
      </c>
      <c r="E16" s="100">
        <v>-80176818</v>
      </c>
      <c r="F16" s="110">
        <v>512879182</v>
      </c>
      <c r="G16" s="108">
        <v>0</v>
      </c>
      <c r="H16" s="100">
        <v>512879182</v>
      </c>
      <c r="I16" s="99">
        <v>0</v>
      </c>
      <c r="J16" s="100">
        <v>512879182</v>
      </c>
      <c r="K16" s="99">
        <v>100</v>
      </c>
      <c r="L16" s="99">
        <v>0</v>
      </c>
      <c r="M16" s="100">
        <v>512879182</v>
      </c>
      <c r="N16" s="102">
        <v>100</v>
      </c>
    </row>
    <row r="17" spans="1:14" x14ac:dyDescent="0.25">
      <c r="A17" t="s">
        <v>1362</v>
      </c>
      <c r="B17" s="101" t="s">
        <v>16</v>
      </c>
      <c r="C17" s="112" t="s">
        <v>17</v>
      </c>
      <c r="D17" s="107">
        <v>538880000</v>
      </c>
      <c r="E17" s="100">
        <v>70000000</v>
      </c>
      <c r="F17" s="110">
        <v>608880000</v>
      </c>
      <c r="G17" s="108">
        <v>0</v>
      </c>
      <c r="H17" s="100">
        <v>608880000</v>
      </c>
      <c r="I17" s="100">
        <v>426631517</v>
      </c>
      <c r="J17" s="100">
        <v>462930001</v>
      </c>
      <c r="K17" s="99">
        <v>76.03</v>
      </c>
      <c r="L17" s="100">
        <v>427899454</v>
      </c>
      <c r="M17" s="100">
        <v>462930001</v>
      </c>
      <c r="N17" s="102">
        <v>76.03</v>
      </c>
    </row>
    <row r="18" spans="1:14" x14ac:dyDescent="0.25">
      <c r="A18" t="s">
        <v>1362</v>
      </c>
      <c r="B18" s="101" t="s">
        <v>18</v>
      </c>
      <c r="C18" s="112" t="s">
        <v>19</v>
      </c>
      <c r="D18" s="107">
        <v>258664000</v>
      </c>
      <c r="E18" s="100">
        <v>-47355385</v>
      </c>
      <c r="F18" s="110">
        <v>211308615</v>
      </c>
      <c r="G18" s="108">
        <v>0</v>
      </c>
      <c r="H18" s="100">
        <v>211308615</v>
      </c>
      <c r="I18" s="100">
        <v>28702647</v>
      </c>
      <c r="J18" s="100">
        <v>177279859</v>
      </c>
      <c r="K18" s="99">
        <v>83.9</v>
      </c>
      <c r="L18" s="100">
        <v>30971244</v>
      </c>
      <c r="M18" s="100">
        <v>177279859</v>
      </c>
      <c r="N18" s="102">
        <v>83.9</v>
      </c>
    </row>
    <row r="19" spans="1:14" x14ac:dyDescent="0.25">
      <c r="A19" t="s">
        <v>1362</v>
      </c>
      <c r="B19" s="101" t="s">
        <v>20</v>
      </c>
      <c r="C19" s="112" t="s">
        <v>21</v>
      </c>
      <c r="D19" s="107">
        <v>1188933000</v>
      </c>
      <c r="E19" s="100">
        <v>-161795537</v>
      </c>
      <c r="F19" s="110">
        <v>1027137463</v>
      </c>
      <c r="G19" s="108">
        <v>0</v>
      </c>
      <c r="H19" s="100">
        <v>1027137463</v>
      </c>
      <c r="I19" s="100">
        <v>87486801</v>
      </c>
      <c r="J19" s="100">
        <v>994916321</v>
      </c>
      <c r="K19" s="99">
        <v>96.86</v>
      </c>
      <c r="L19" s="100">
        <v>87486801</v>
      </c>
      <c r="M19" s="100">
        <v>994916321</v>
      </c>
      <c r="N19" s="102">
        <v>96.86</v>
      </c>
    </row>
    <row r="20" spans="1:14" x14ac:dyDescent="0.25">
      <c r="A20" t="s">
        <v>1362</v>
      </c>
      <c r="B20" s="101" t="s">
        <v>22</v>
      </c>
      <c r="C20" s="112" t="s">
        <v>23</v>
      </c>
      <c r="D20" s="107">
        <v>166561000</v>
      </c>
      <c r="E20" s="100">
        <v>-23785198</v>
      </c>
      <c r="F20" s="110">
        <v>142775802</v>
      </c>
      <c r="G20" s="108">
        <v>0</v>
      </c>
      <c r="H20" s="100">
        <v>142775802</v>
      </c>
      <c r="I20" s="100">
        <v>10993425</v>
      </c>
      <c r="J20" s="100">
        <v>127565389</v>
      </c>
      <c r="K20" s="99">
        <v>89.35</v>
      </c>
      <c r="L20" s="100">
        <v>10993425</v>
      </c>
      <c r="M20" s="100">
        <v>127565389</v>
      </c>
      <c r="N20" s="102">
        <v>89.35</v>
      </c>
    </row>
    <row r="21" spans="1:14" x14ac:dyDescent="0.25">
      <c r="A21" t="s">
        <v>1362</v>
      </c>
      <c r="B21" s="101" t="s">
        <v>26</v>
      </c>
      <c r="C21" s="112" t="s">
        <v>27</v>
      </c>
      <c r="D21" s="108">
        <v>0</v>
      </c>
      <c r="E21" s="100">
        <v>44831682</v>
      </c>
      <c r="F21" s="110">
        <v>44831682</v>
      </c>
      <c r="G21" s="108">
        <v>0</v>
      </c>
      <c r="H21" s="100">
        <v>44831682</v>
      </c>
      <c r="I21" s="100">
        <v>-3285554</v>
      </c>
      <c r="J21" s="100">
        <v>41446128</v>
      </c>
      <c r="K21" s="99">
        <v>92.45</v>
      </c>
      <c r="L21" s="99">
        <v>0</v>
      </c>
      <c r="M21" s="100">
        <v>41446128</v>
      </c>
      <c r="N21" s="102">
        <v>92.45</v>
      </c>
    </row>
    <row r="22" spans="1:14" x14ac:dyDescent="0.25">
      <c r="A22" t="s">
        <v>1362</v>
      </c>
      <c r="B22" s="101" t="s">
        <v>28</v>
      </c>
      <c r="C22" s="112" t="s">
        <v>29</v>
      </c>
      <c r="D22" s="107">
        <v>19288000</v>
      </c>
      <c r="E22" s="100">
        <v>-2674840</v>
      </c>
      <c r="F22" s="110">
        <v>16613160</v>
      </c>
      <c r="G22" s="108">
        <v>0</v>
      </c>
      <c r="H22" s="100">
        <v>16613160</v>
      </c>
      <c r="I22" s="100">
        <v>2458952</v>
      </c>
      <c r="J22" s="100">
        <v>13814975</v>
      </c>
      <c r="K22" s="99">
        <v>83.16</v>
      </c>
      <c r="L22" s="100">
        <v>2685195</v>
      </c>
      <c r="M22" s="100">
        <v>13814975</v>
      </c>
      <c r="N22" s="102">
        <v>83.16</v>
      </c>
    </row>
    <row r="23" spans="1:14" x14ac:dyDescent="0.25">
      <c r="A23" t="s">
        <v>1362</v>
      </c>
      <c r="B23" s="101" t="s">
        <v>377</v>
      </c>
      <c r="C23" s="112" t="s">
        <v>378</v>
      </c>
      <c r="D23" s="107">
        <v>33472000</v>
      </c>
      <c r="E23" s="100">
        <v>-465000</v>
      </c>
      <c r="F23" s="110">
        <v>33007000</v>
      </c>
      <c r="G23" s="108">
        <v>0</v>
      </c>
      <c r="H23" s="100">
        <v>33007000</v>
      </c>
      <c r="I23" s="100">
        <v>2673204</v>
      </c>
      <c r="J23" s="100">
        <v>32359051</v>
      </c>
      <c r="K23" s="99">
        <v>98.04</v>
      </c>
      <c r="L23" s="100">
        <v>2673204</v>
      </c>
      <c r="M23" s="100">
        <v>32359051</v>
      </c>
      <c r="N23" s="102">
        <v>98.04</v>
      </c>
    </row>
    <row r="24" spans="1:14" ht="31.5" x14ac:dyDescent="0.25">
      <c r="A24" t="s">
        <v>1362</v>
      </c>
      <c r="B24" s="101" t="s">
        <v>30</v>
      </c>
      <c r="C24" s="112" t="s">
        <v>955</v>
      </c>
      <c r="D24" s="107">
        <v>69269000</v>
      </c>
      <c r="E24" s="100">
        <v>6500000</v>
      </c>
      <c r="F24" s="110">
        <v>75769000</v>
      </c>
      <c r="G24" s="108">
        <v>0</v>
      </c>
      <c r="H24" s="100">
        <v>75769000</v>
      </c>
      <c r="I24" s="100">
        <v>-1489709</v>
      </c>
      <c r="J24" s="100">
        <v>74030626</v>
      </c>
      <c r="K24" s="99">
        <v>97.71</v>
      </c>
      <c r="L24" s="99">
        <v>0</v>
      </c>
      <c r="M24" s="100">
        <v>74030626</v>
      </c>
      <c r="N24" s="102">
        <v>97.71</v>
      </c>
    </row>
    <row r="25" spans="1:14" ht="31.5" x14ac:dyDescent="0.25">
      <c r="A25" t="s">
        <v>1362</v>
      </c>
      <c r="B25" s="101" t="s">
        <v>70</v>
      </c>
      <c r="C25" s="112" t="s">
        <v>71</v>
      </c>
      <c r="D25" s="107">
        <v>400000000</v>
      </c>
      <c r="E25" s="100">
        <v>-34736571</v>
      </c>
      <c r="F25" s="110">
        <v>365263429</v>
      </c>
      <c r="G25" s="108">
        <v>0</v>
      </c>
      <c r="H25" s="100">
        <v>365263429</v>
      </c>
      <c r="I25" s="100">
        <v>6605000</v>
      </c>
      <c r="J25" s="100">
        <v>358503570</v>
      </c>
      <c r="K25" s="99">
        <v>98.15</v>
      </c>
      <c r="L25" s="100">
        <v>72692900</v>
      </c>
      <c r="M25" s="100">
        <v>349611570</v>
      </c>
      <c r="N25" s="102">
        <v>95.71</v>
      </c>
    </row>
    <row r="26" spans="1:14" x14ac:dyDescent="0.25">
      <c r="A26" t="s">
        <v>1362</v>
      </c>
      <c r="B26" s="101" t="s">
        <v>72</v>
      </c>
      <c r="C26" s="112" t="s">
        <v>73</v>
      </c>
      <c r="D26" s="107">
        <v>400000000</v>
      </c>
      <c r="E26" s="100">
        <v>-46736571</v>
      </c>
      <c r="F26" s="110">
        <v>353263429</v>
      </c>
      <c r="G26" s="108">
        <v>0</v>
      </c>
      <c r="H26" s="100">
        <v>353263429</v>
      </c>
      <c r="I26" s="100">
        <v>6605000</v>
      </c>
      <c r="J26" s="100">
        <v>347303570</v>
      </c>
      <c r="K26" s="99">
        <v>98.31</v>
      </c>
      <c r="L26" s="100">
        <v>64692900</v>
      </c>
      <c r="M26" s="100">
        <v>338411570</v>
      </c>
      <c r="N26" s="102">
        <v>95.8</v>
      </c>
    </row>
    <row r="27" spans="1:14" x14ac:dyDescent="0.25">
      <c r="A27" t="s">
        <v>1362</v>
      </c>
      <c r="B27" s="101" t="s">
        <v>74</v>
      </c>
      <c r="C27" s="112" t="s">
        <v>75</v>
      </c>
      <c r="D27" s="107">
        <v>400000000</v>
      </c>
      <c r="E27" s="100">
        <v>-46736571</v>
      </c>
      <c r="F27" s="110">
        <v>353263429</v>
      </c>
      <c r="G27" s="108">
        <v>0</v>
      </c>
      <c r="H27" s="100">
        <v>353263429</v>
      </c>
      <c r="I27" s="100">
        <v>6605000</v>
      </c>
      <c r="J27" s="100">
        <v>347303570</v>
      </c>
      <c r="K27" s="99">
        <v>98.31</v>
      </c>
      <c r="L27" s="100">
        <v>64692900</v>
      </c>
      <c r="M27" s="100">
        <v>338411570</v>
      </c>
      <c r="N27" s="102">
        <v>95.8</v>
      </c>
    </row>
    <row r="28" spans="1:14" x14ac:dyDescent="0.25">
      <c r="A28" t="s">
        <v>1362</v>
      </c>
      <c r="B28" s="101" t="s">
        <v>76</v>
      </c>
      <c r="C28" s="112" t="s">
        <v>77</v>
      </c>
      <c r="D28" s="108">
        <v>0</v>
      </c>
      <c r="E28" s="100">
        <v>12000000</v>
      </c>
      <c r="F28" s="110">
        <v>12000000</v>
      </c>
      <c r="G28" s="108">
        <v>0</v>
      </c>
      <c r="H28" s="100">
        <v>12000000</v>
      </c>
      <c r="I28" s="99">
        <v>0</v>
      </c>
      <c r="J28" s="100">
        <v>11200000</v>
      </c>
      <c r="K28" s="99">
        <v>93.33</v>
      </c>
      <c r="L28" s="100">
        <v>8000000</v>
      </c>
      <c r="M28" s="100">
        <v>11200000</v>
      </c>
      <c r="N28" s="102">
        <v>93.33</v>
      </c>
    </row>
    <row r="29" spans="1:14" ht="31.5" x14ac:dyDescent="0.25">
      <c r="A29" t="s">
        <v>1362</v>
      </c>
      <c r="B29" s="101" t="s">
        <v>31</v>
      </c>
      <c r="C29" s="112" t="s">
        <v>956</v>
      </c>
      <c r="D29" s="107">
        <v>2418421000</v>
      </c>
      <c r="E29" s="100">
        <v>551453577</v>
      </c>
      <c r="F29" s="110">
        <v>2969874577</v>
      </c>
      <c r="G29" s="108">
        <v>0</v>
      </c>
      <c r="H29" s="100">
        <v>2969874577</v>
      </c>
      <c r="I29" s="100">
        <v>890667208</v>
      </c>
      <c r="J29" s="100">
        <v>2667616653</v>
      </c>
      <c r="K29" s="99">
        <v>89.82</v>
      </c>
      <c r="L29" s="100">
        <v>1039547434</v>
      </c>
      <c r="M29" s="100">
        <v>2667616653</v>
      </c>
      <c r="N29" s="102">
        <v>89.82</v>
      </c>
    </row>
    <row r="30" spans="1:14" x14ac:dyDescent="0.25">
      <c r="A30" t="s">
        <v>1362</v>
      </c>
      <c r="B30" s="101" t="s">
        <v>32</v>
      </c>
      <c r="C30" s="112" t="s">
        <v>33</v>
      </c>
      <c r="D30" s="107">
        <v>1373902000</v>
      </c>
      <c r="E30" s="100">
        <v>-77368601</v>
      </c>
      <c r="F30" s="110">
        <v>1296533399</v>
      </c>
      <c r="G30" s="108">
        <v>0</v>
      </c>
      <c r="H30" s="100">
        <v>1296533399</v>
      </c>
      <c r="I30" s="100">
        <v>275545615</v>
      </c>
      <c r="J30" s="100">
        <v>1134057085</v>
      </c>
      <c r="K30" s="99">
        <v>87.47</v>
      </c>
      <c r="L30" s="100">
        <v>355688903</v>
      </c>
      <c r="M30" s="100">
        <v>1134057085</v>
      </c>
      <c r="N30" s="102">
        <v>87.47</v>
      </c>
    </row>
    <row r="31" spans="1:14" x14ac:dyDescent="0.25">
      <c r="A31" t="s">
        <v>1362</v>
      </c>
      <c r="B31" s="101" t="s">
        <v>34</v>
      </c>
      <c r="C31" s="112" t="s">
        <v>35</v>
      </c>
      <c r="D31" s="107">
        <v>276897000</v>
      </c>
      <c r="E31" s="100">
        <v>20300000</v>
      </c>
      <c r="F31" s="110">
        <v>297197000</v>
      </c>
      <c r="G31" s="108">
        <v>0</v>
      </c>
      <c r="H31" s="100">
        <v>297197000</v>
      </c>
      <c r="I31" s="100">
        <v>198727327</v>
      </c>
      <c r="J31" s="100">
        <v>247860955</v>
      </c>
      <c r="K31" s="99">
        <v>83.4</v>
      </c>
      <c r="L31" s="100">
        <v>223313227</v>
      </c>
      <c r="M31" s="100">
        <v>247860955</v>
      </c>
      <c r="N31" s="102">
        <v>83.4</v>
      </c>
    </row>
    <row r="32" spans="1:14" x14ac:dyDescent="0.25">
      <c r="A32" t="s">
        <v>1362</v>
      </c>
      <c r="B32" s="101" t="s">
        <v>36</v>
      </c>
      <c r="C32" s="112" t="s">
        <v>37</v>
      </c>
      <c r="D32" s="107">
        <v>345605000</v>
      </c>
      <c r="E32" s="100">
        <v>-34117601</v>
      </c>
      <c r="F32" s="110">
        <v>311487399</v>
      </c>
      <c r="G32" s="108">
        <v>0</v>
      </c>
      <c r="H32" s="100">
        <v>311487399</v>
      </c>
      <c r="I32" s="100">
        <v>23718000</v>
      </c>
      <c r="J32" s="100">
        <v>255205399</v>
      </c>
      <c r="K32" s="99">
        <v>81.93</v>
      </c>
      <c r="L32" s="100">
        <v>23718000</v>
      </c>
      <c r="M32" s="100">
        <v>255205399</v>
      </c>
      <c r="N32" s="102">
        <v>81.93</v>
      </c>
    </row>
    <row r="33" spans="1:14" x14ac:dyDescent="0.25">
      <c r="A33" t="s">
        <v>1362</v>
      </c>
      <c r="B33" s="101" t="s">
        <v>38</v>
      </c>
      <c r="C33" s="112" t="s">
        <v>39</v>
      </c>
      <c r="D33" s="107">
        <v>462639000</v>
      </c>
      <c r="E33" s="100">
        <v>-18578000</v>
      </c>
      <c r="F33" s="110">
        <v>444061000</v>
      </c>
      <c r="G33" s="108">
        <v>0</v>
      </c>
      <c r="H33" s="100">
        <v>444061000</v>
      </c>
      <c r="I33" s="100">
        <v>34434600</v>
      </c>
      <c r="J33" s="100">
        <v>415727800</v>
      </c>
      <c r="K33" s="99">
        <v>93.62</v>
      </c>
      <c r="L33" s="100">
        <v>70666800</v>
      </c>
      <c r="M33" s="100">
        <v>415727800</v>
      </c>
      <c r="N33" s="102">
        <v>93.62</v>
      </c>
    </row>
    <row r="34" spans="1:14" ht="31.5" x14ac:dyDescent="0.25">
      <c r="A34" t="s">
        <v>1362</v>
      </c>
      <c r="B34" s="101" t="s">
        <v>40</v>
      </c>
      <c r="C34" s="112" t="s">
        <v>41</v>
      </c>
      <c r="D34" s="107">
        <v>29395000</v>
      </c>
      <c r="E34" s="100">
        <v>-973000</v>
      </c>
      <c r="F34" s="110">
        <v>28422000</v>
      </c>
      <c r="G34" s="108">
        <v>0</v>
      </c>
      <c r="H34" s="100">
        <v>28422000</v>
      </c>
      <c r="I34" s="100">
        <v>2153988</v>
      </c>
      <c r="J34" s="100">
        <v>24868531</v>
      </c>
      <c r="K34" s="99">
        <v>87.5</v>
      </c>
      <c r="L34" s="100">
        <v>4446576</v>
      </c>
      <c r="M34" s="100">
        <v>24868531</v>
      </c>
      <c r="N34" s="102">
        <v>87.5</v>
      </c>
    </row>
    <row r="35" spans="1:14" x14ac:dyDescent="0.25">
      <c r="A35" t="s">
        <v>1362</v>
      </c>
      <c r="B35" s="101" t="s">
        <v>42</v>
      </c>
      <c r="C35" s="112" t="s">
        <v>43</v>
      </c>
      <c r="D35" s="107">
        <v>259366000</v>
      </c>
      <c r="E35" s="100">
        <v>-44000000</v>
      </c>
      <c r="F35" s="110">
        <v>215366000</v>
      </c>
      <c r="G35" s="108">
        <v>0</v>
      </c>
      <c r="H35" s="100">
        <v>215366000</v>
      </c>
      <c r="I35" s="100">
        <v>16511700</v>
      </c>
      <c r="J35" s="100">
        <v>190394400</v>
      </c>
      <c r="K35" s="99">
        <v>88.41</v>
      </c>
      <c r="L35" s="100">
        <v>33544300</v>
      </c>
      <c r="M35" s="100">
        <v>190394400</v>
      </c>
      <c r="N35" s="102">
        <v>88.41</v>
      </c>
    </row>
    <row r="36" spans="1:14" x14ac:dyDescent="0.25">
      <c r="A36" t="s">
        <v>1362</v>
      </c>
      <c r="B36" s="101" t="s">
        <v>44</v>
      </c>
      <c r="C36" s="112" t="s">
        <v>45</v>
      </c>
      <c r="D36" s="107">
        <v>1044519000</v>
      </c>
      <c r="E36" s="100">
        <v>628822178</v>
      </c>
      <c r="F36" s="110">
        <v>1673341178</v>
      </c>
      <c r="G36" s="108">
        <v>0</v>
      </c>
      <c r="H36" s="100">
        <v>1673341178</v>
      </c>
      <c r="I36" s="100">
        <v>615121593</v>
      </c>
      <c r="J36" s="100">
        <v>1533559568</v>
      </c>
      <c r="K36" s="99">
        <v>91.65</v>
      </c>
      <c r="L36" s="100">
        <v>683858531</v>
      </c>
      <c r="M36" s="100">
        <v>1533559568</v>
      </c>
      <c r="N36" s="102">
        <v>91.65</v>
      </c>
    </row>
    <row r="37" spans="1:14" x14ac:dyDescent="0.25">
      <c r="A37" t="s">
        <v>1362</v>
      </c>
      <c r="B37" s="101" t="s">
        <v>46</v>
      </c>
      <c r="C37" s="112" t="s">
        <v>47</v>
      </c>
      <c r="D37" s="107">
        <v>374326000</v>
      </c>
      <c r="E37" s="100">
        <v>686393918</v>
      </c>
      <c r="F37" s="110">
        <v>1060719918</v>
      </c>
      <c r="G37" s="108">
        <v>0</v>
      </c>
      <c r="H37" s="100">
        <v>1060719918</v>
      </c>
      <c r="I37" s="100">
        <v>558993931</v>
      </c>
      <c r="J37" s="100">
        <v>975600798</v>
      </c>
      <c r="K37" s="99">
        <v>91.98</v>
      </c>
      <c r="L37" s="100">
        <v>579735989</v>
      </c>
      <c r="M37" s="100">
        <v>975600798</v>
      </c>
      <c r="N37" s="102">
        <v>91.98</v>
      </c>
    </row>
    <row r="38" spans="1:14" x14ac:dyDescent="0.25">
      <c r="A38" t="s">
        <v>1362</v>
      </c>
      <c r="B38" s="101" t="s">
        <v>48</v>
      </c>
      <c r="C38" s="112" t="s">
        <v>49</v>
      </c>
      <c r="D38" s="107">
        <v>330149000</v>
      </c>
      <c r="E38" s="99">
        <v>0</v>
      </c>
      <c r="F38" s="110">
        <v>330149000</v>
      </c>
      <c r="G38" s="108">
        <v>0</v>
      </c>
      <c r="H38" s="100">
        <v>330149000</v>
      </c>
      <c r="I38" s="100">
        <v>25214100</v>
      </c>
      <c r="J38" s="100">
        <v>305962000</v>
      </c>
      <c r="K38" s="99">
        <v>92.67</v>
      </c>
      <c r="L38" s="100">
        <v>51781300</v>
      </c>
      <c r="M38" s="100">
        <v>305962000</v>
      </c>
      <c r="N38" s="102">
        <v>92.67</v>
      </c>
    </row>
    <row r="39" spans="1:14" x14ac:dyDescent="0.25">
      <c r="A39" t="s">
        <v>1362</v>
      </c>
      <c r="B39" s="101" t="s">
        <v>50</v>
      </c>
      <c r="C39" s="112" t="s">
        <v>51</v>
      </c>
      <c r="D39" s="107">
        <v>16018000</v>
      </c>
      <c r="E39" s="100">
        <v>-16018000</v>
      </c>
      <c r="F39" s="102">
        <v>0</v>
      </c>
      <c r="G39" s="108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102">
        <v>0</v>
      </c>
    </row>
    <row r="40" spans="1:14" x14ac:dyDescent="0.25">
      <c r="A40" t="s">
        <v>1362</v>
      </c>
      <c r="B40" s="101" t="s">
        <v>52</v>
      </c>
      <c r="C40" s="112" t="s">
        <v>53</v>
      </c>
      <c r="D40" s="107">
        <v>32420000</v>
      </c>
      <c r="E40" s="100">
        <v>-5500000</v>
      </c>
      <c r="F40" s="110">
        <v>26920000</v>
      </c>
      <c r="G40" s="108">
        <v>0</v>
      </c>
      <c r="H40" s="100">
        <v>26920000</v>
      </c>
      <c r="I40" s="100">
        <v>2059400</v>
      </c>
      <c r="J40" s="100">
        <v>23792700</v>
      </c>
      <c r="K40" s="99">
        <v>88.38</v>
      </c>
      <c r="L40" s="100">
        <v>4191600</v>
      </c>
      <c r="M40" s="100">
        <v>23792700</v>
      </c>
      <c r="N40" s="102">
        <v>88.38</v>
      </c>
    </row>
    <row r="41" spans="1:14" x14ac:dyDescent="0.25">
      <c r="A41" t="s">
        <v>1362</v>
      </c>
      <c r="B41" s="101" t="s">
        <v>54</v>
      </c>
      <c r="C41" s="112" t="s">
        <v>55</v>
      </c>
      <c r="D41" s="107">
        <v>194527000</v>
      </c>
      <c r="E41" s="100">
        <v>-35945100</v>
      </c>
      <c r="F41" s="110">
        <v>158581900</v>
      </c>
      <c r="G41" s="108">
        <v>0</v>
      </c>
      <c r="H41" s="100">
        <v>158581900</v>
      </c>
      <c r="I41" s="100">
        <v>12381800</v>
      </c>
      <c r="J41" s="100">
        <v>142789600</v>
      </c>
      <c r="K41" s="99">
        <v>90.04</v>
      </c>
      <c r="L41" s="100">
        <v>25156900</v>
      </c>
      <c r="M41" s="100">
        <v>142789600</v>
      </c>
      <c r="N41" s="102">
        <v>90.04</v>
      </c>
    </row>
    <row r="42" spans="1:14" x14ac:dyDescent="0.25">
      <c r="A42" t="s">
        <v>1362</v>
      </c>
      <c r="B42" s="101" t="s">
        <v>56</v>
      </c>
      <c r="C42" s="112" t="s">
        <v>57</v>
      </c>
      <c r="D42" s="107">
        <v>32420000</v>
      </c>
      <c r="E42" s="100">
        <v>-5027400</v>
      </c>
      <c r="F42" s="110">
        <v>27392600</v>
      </c>
      <c r="G42" s="108">
        <v>0</v>
      </c>
      <c r="H42" s="100">
        <v>27392600</v>
      </c>
      <c r="I42" s="100">
        <v>2059400</v>
      </c>
      <c r="J42" s="100">
        <v>23792700</v>
      </c>
      <c r="K42" s="99">
        <v>86.86</v>
      </c>
      <c r="L42" s="100">
        <v>4191600</v>
      </c>
      <c r="M42" s="100">
        <v>23792700</v>
      </c>
      <c r="N42" s="102">
        <v>86.86</v>
      </c>
    </row>
    <row r="43" spans="1:14" x14ac:dyDescent="0.25">
      <c r="A43" t="s">
        <v>1362</v>
      </c>
      <c r="B43" s="101" t="s">
        <v>58</v>
      </c>
      <c r="C43" s="112" t="s">
        <v>59</v>
      </c>
      <c r="D43" s="107">
        <v>62271000</v>
      </c>
      <c r="E43" s="100">
        <v>-9083700</v>
      </c>
      <c r="F43" s="110">
        <v>53187300</v>
      </c>
      <c r="G43" s="108">
        <v>0</v>
      </c>
      <c r="H43" s="100">
        <v>53187300</v>
      </c>
      <c r="I43" s="100">
        <v>4123500</v>
      </c>
      <c r="J43" s="100">
        <v>47588500</v>
      </c>
      <c r="K43" s="99">
        <v>89.47</v>
      </c>
      <c r="L43" s="100">
        <v>8384200</v>
      </c>
      <c r="M43" s="100">
        <v>47588500</v>
      </c>
      <c r="N43" s="102">
        <v>89.47</v>
      </c>
    </row>
    <row r="44" spans="1:14" x14ac:dyDescent="0.25">
      <c r="A44" t="s">
        <v>1362</v>
      </c>
      <c r="B44" s="101" t="s">
        <v>60</v>
      </c>
      <c r="C44" s="112" t="s">
        <v>61</v>
      </c>
      <c r="D44" s="107">
        <v>2388000</v>
      </c>
      <c r="E44" s="100">
        <v>14002460</v>
      </c>
      <c r="F44" s="110">
        <v>16390460</v>
      </c>
      <c r="G44" s="108">
        <v>0</v>
      </c>
      <c r="H44" s="100">
        <v>16390460</v>
      </c>
      <c r="I44" s="100">
        <v>10289462</v>
      </c>
      <c r="J44" s="100">
        <v>14033270</v>
      </c>
      <c r="K44" s="99">
        <v>85.62</v>
      </c>
      <c r="L44" s="100">
        <v>10416942</v>
      </c>
      <c r="M44" s="100">
        <v>14033270</v>
      </c>
      <c r="N44" s="102">
        <v>85.62</v>
      </c>
    </row>
    <row r="45" spans="1:14" x14ac:dyDescent="0.25">
      <c r="A45" t="s">
        <v>1362</v>
      </c>
      <c r="B45" s="101" t="s">
        <v>62</v>
      </c>
      <c r="C45" s="112" t="s">
        <v>63</v>
      </c>
      <c r="D45" s="107">
        <v>1853477000</v>
      </c>
      <c r="E45" s="100">
        <v>34736571</v>
      </c>
      <c r="F45" s="110">
        <v>1888213571</v>
      </c>
      <c r="G45" s="108">
        <v>0</v>
      </c>
      <c r="H45" s="100">
        <v>1888213571</v>
      </c>
      <c r="I45" s="100">
        <v>33600675</v>
      </c>
      <c r="J45" s="100">
        <v>1789974712</v>
      </c>
      <c r="K45" s="99">
        <v>94.8</v>
      </c>
      <c r="L45" s="100">
        <v>461203635</v>
      </c>
      <c r="M45" s="100">
        <v>1526216807</v>
      </c>
      <c r="N45" s="102">
        <v>80.83</v>
      </c>
    </row>
    <row r="46" spans="1:14" x14ac:dyDescent="0.25">
      <c r="A46" t="s">
        <v>1362</v>
      </c>
      <c r="B46" s="101" t="s">
        <v>80</v>
      </c>
      <c r="C46" s="112" t="s">
        <v>81</v>
      </c>
      <c r="D46" s="107">
        <v>278846000</v>
      </c>
      <c r="E46" s="100">
        <v>-147325271</v>
      </c>
      <c r="F46" s="110">
        <v>131520729</v>
      </c>
      <c r="G46" s="108">
        <v>0</v>
      </c>
      <c r="H46" s="100">
        <v>131520729</v>
      </c>
      <c r="I46" s="100">
        <v>809602</v>
      </c>
      <c r="J46" s="100">
        <v>129097623</v>
      </c>
      <c r="K46" s="99">
        <v>98.16</v>
      </c>
      <c r="L46" s="100">
        <v>26672211</v>
      </c>
      <c r="M46" s="100">
        <v>123517223</v>
      </c>
      <c r="N46" s="102">
        <v>93.91</v>
      </c>
    </row>
    <row r="47" spans="1:14" x14ac:dyDescent="0.25">
      <c r="A47" t="s">
        <v>1362</v>
      </c>
      <c r="B47" s="101" t="s">
        <v>162</v>
      </c>
      <c r="C47" s="112" t="s">
        <v>163</v>
      </c>
      <c r="D47" s="107">
        <v>2504000</v>
      </c>
      <c r="E47" s="99">
        <v>0</v>
      </c>
      <c r="F47" s="110">
        <v>2504000</v>
      </c>
      <c r="G47" s="108">
        <v>0</v>
      </c>
      <c r="H47" s="100">
        <v>2504000</v>
      </c>
      <c r="I47" s="99">
        <v>0</v>
      </c>
      <c r="J47" s="100">
        <v>1931992</v>
      </c>
      <c r="K47" s="99">
        <v>77.16</v>
      </c>
      <c r="L47" s="99">
        <v>0</v>
      </c>
      <c r="M47" s="100">
        <v>1931992</v>
      </c>
      <c r="N47" s="102">
        <v>77.16</v>
      </c>
    </row>
    <row r="48" spans="1:14" x14ac:dyDescent="0.25">
      <c r="A48" t="s">
        <v>1362</v>
      </c>
      <c r="B48" s="101" t="s">
        <v>82</v>
      </c>
      <c r="C48" s="112" t="s">
        <v>83</v>
      </c>
      <c r="D48" s="107">
        <v>150000000</v>
      </c>
      <c r="E48" s="100">
        <v>-64325271</v>
      </c>
      <c r="F48" s="110">
        <v>85674729</v>
      </c>
      <c r="G48" s="108">
        <v>0</v>
      </c>
      <c r="H48" s="100">
        <v>85674729</v>
      </c>
      <c r="I48" s="99">
        <v>0</v>
      </c>
      <c r="J48" s="100">
        <v>84709529</v>
      </c>
      <c r="K48" s="99">
        <v>98.87</v>
      </c>
      <c r="L48" s="100">
        <v>15478208</v>
      </c>
      <c r="M48" s="100">
        <v>79129129</v>
      </c>
      <c r="N48" s="102">
        <v>92.36</v>
      </c>
    </row>
    <row r="49" spans="1:14" ht="31.5" x14ac:dyDescent="0.25">
      <c r="A49" t="s">
        <v>1362</v>
      </c>
      <c r="B49" s="101" t="s">
        <v>84</v>
      </c>
      <c r="C49" s="112" t="s">
        <v>85</v>
      </c>
      <c r="D49" s="107">
        <v>83000000</v>
      </c>
      <c r="E49" s="100">
        <v>-83000000</v>
      </c>
      <c r="F49" s="102">
        <v>0</v>
      </c>
      <c r="G49" s="108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102">
        <v>0</v>
      </c>
    </row>
    <row r="50" spans="1:14" x14ac:dyDescent="0.25">
      <c r="A50" t="s">
        <v>1362</v>
      </c>
      <c r="B50" s="101" t="s">
        <v>86</v>
      </c>
      <c r="C50" s="112" t="s">
        <v>87</v>
      </c>
      <c r="D50" s="107">
        <v>43342000</v>
      </c>
      <c r="E50" s="99">
        <v>0</v>
      </c>
      <c r="F50" s="110">
        <v>43342000</v>
      </c>
      <c r="G50" s="108">
        <v>0</v>
      </c>
      <c r="H50" s="100">
        <v>43342000</v>
      </c>
      <c r="I50" s="100">
        <v>809602</v>
      </c>
      <c r="J50" s="100">
        <v>42456102</v>
      </c>
      <c r="K50" s="99">
        <v>97.96</v>
      </c>
      <c r="L50" s="100">
        <v>11194003</v>
      </c>
      <c r="M50" s="100">
        <v>42456102</v>
      </c>
      <c r="N50" s="102">
        <v>97.96</v>
      </c>
    </row>
    <row r="51" spans="1:14" x14ac:dyDescent="0.25">
      <c r="A51" t="s">
        <v>1362</v>
      </c>
      <c r="B51" s="101" t="s">
        <v>90</v>
      </c>
      <c r="C51" s="112" t="s">
        <v>91</v>
      </c>
      <c r="D51" s="107">
        <v>1573631000</v>
      </c>
      <c r="E51" s="100">
        <v>182061842</v>
      </c>
      <c r="F51" s="110">
        <v>1755692842</v>
      </c>
      <c r="G51" s="108">
        <v>0</v>
      </c>
      <c r="H51" s="100">
        <v>1755692842</v>
      </c>
      <c r="I51" s="100">
        <v>32656572</v>
      </c>
      <c r="J51" s="100">
        <v>1660299588</v>
      </c>
      <c r="K51" s="99">
        <v>94.57</v>
      </c>
      <c r="L51" s="100">
        <v>434396923</v>
      </c>
      <c r="M51" s="100">
        <v>1402122083</v>
      </c>
      <c r="N51" s="102">
        <v>79.86</v>
      </c>
    </row>
    <row r="52" spans="1:14" x14ac:dyDescent="0.25">
      <c r="A52" t="s">
        <v>1362</v>
      </c>
      <c r="B52" s="101" t="s">
        <v>92</v>
      </c>
      <c r="C52" s="112" t="s">
        <v>93</v>
      </c>
      <c r="D52" s="107">
        <v>73800000</v>
      </c>
      <c r="E52" s="100">
        <v>245000000</v>
      </c>
      <c r="F52" s="110">
        <v>318800000</v>
      </c>
      <c r="G52" s="108">
        <v>0</v>
      </c>
      <c r="H52" s="100">
        <v>318800000</v>
      </c>
      <c r="I52" s="99">
        <v>0</v>
      </c>
      <c r="J52" s="100">
        <v>318800000</v>
      </c>
      <c r="K52" s="99">
        <v>100</v>
      </c>
      <c r="L52" s="100">
        <v>82651198</v>
      </c>
      <c r="M52" s="100">
        <v>212602656</v>
      </c>
      <c r="N52" s="102">
        <v>66.69</v>
      </c>
    </row>
    <row r="53" spans="1:14" x14ac:dyDescent="0.25">
      <c r="A53" t="s">
        <v>1362</v>
      </c>
      <c r="B53" s="101" t="s">
        <v>94</v>
      </c>
      <c r="C53" s="112" t="s">
        <v>95</v>
      </c>
      <c r="D53" s="108">
        <v>0</v>
      </c>
      <c r="E53" s="100">
        <v>55191120</v>
      </c>
      <c r="F53" s="110">
        <v>55191120</v>
      </c>
      <c r="G53" s="108">
        <v>0</v>
      </c>
      <c r="H53" s="100">
        <v>55191120</v>
      </c>
      <c r="I53" s="100">
        <v>1816000</v>
      </c>
      <c r="J53" s="100">
        <v>55190586</v>
      </c>
      <c r="K53" s="99">
        <v>100</v>
      </c>
      <c r="L53" s="100">
        <v>1816000</v>
      </c>
      <c r="M53" s="100">
        <v>54479279</v>
      </c>
      <c r="N53" s="102">
        <v>98.71</v>
      </c>
    </row>
    <row r="54" spans="1:14" ht="31.5" x14ac:dyDescent="0.25">
      <c r="A54" t="s">
        <v>1362</v>
      </c>
      <c r="B54" s="101" t="s">
        <v>96</v>
      </c>
      <c r="C54" s="112" t="s">
        <v>97</v>
      </c>
      <c r="D54" s="107">
        <v>216683000</v>
      </c>
      <c r="E54" s="100">
        <v>-25287084</v>
      </c>
      <c r="F54" s="110">
        <v>191395916</v>
      </c>
      <c r="G54" s="108">
        <v>0</v>
      </c>
      <c r="H54" s="100">
        <v>191395916</v>
      </c>
      <c r="I54" s="100">
        <v>7367144</v>
      </c>
      <c r="J54" s="100">
        <v>188919143</v>
      </c>
      <c r="K54" s="99">
        <v>98.71</v>
      </c>
      <c r="L54" s="100">
        <v>65989012</v>
      </c>
      <c r="M54" s="100">
        <v>140063150</v>
      </c>
      <c r="N54" s="102">
        <v>73.180000000000007</v>
      </c>
    </row>
    <row r="55" spans="1:14" x14ac:dyDescent="0.25">
      <c r="A55" t="s">
        <v>1362</v>
      </c>
      <c r="B55" s="101" t="s">
        <v>98</v>
      </c>
      <c r="C55" s="112" t="s">
        <v>99</v>
      </c>
      <c r="D55" s="107">
        <v>12000000</v>
      </c>
      <c r="E55" s="100">
        <v>-8120000</v>
      </c>
      <c r="F55" s="110">
        <v>3880000</v>
      </c>
      <c r="G55" s="108">
        <v>0</v>
      </c>
      <c r="H55" s="100">
        <v>3880000</v>
      </c>
      <c r="I55" s="99">
        <v>0</v>
      </c>
      <c r="J55" s="100">
        <v>3071710</v>
      </c>
      <c r="K55" s="99">
        <v>79.17</v>
      </c>
      <c r="L55" s="100">
        <v>183448</v>
      </c>
      <c r="M55" s="100">
        <v>3071710</v>
      </c>
      <c r="N55" s="102">
        <v>79.17</v>
      </c>
    </row>
    <row r="56" spans="1:14" x14ac:dyDescent="0.25">
      <c r="A56" t="s">
        <v>1362</v>
      </c>
      <c r="B56" s="101" t="s">
        <v>100</v>
      </c>
      <c r="C56" s="112" t="s">
        <v>101</v>
      </c>
      <c r="D56" s="107">
        <v>933585000</v>
      </c>
      <c r="E56" s="100">
        <v>-125922194</v>
      </c>
      <c r="F56" s="110">
        <v>807662806</v>
      </c>
      <c r="G56" s="108">
        <v>0</v>
      </c>
      <c r="H56" s="100">
        <v>807662806</v>
      </c>
      <c r="I56" s="100">
        <v>10894108</v>
      </c>
      <c r="J56" s="100">
        <v>801977090</v>
      </c>
      <c r="K56" s="99">
        <v>99.3</v>
      </c>
      <c r="L56" s="100">
        <v>170444774</v>
      </c>
      <c r="M56" s="100">
        <v>726346229</v>
      </c>
      <c r="N56" s="102">
        <v>89.93</v>
      </c>
    </row>
    <row r="57" spans="1:14" x14ac:dyDescent="0.25">
      <c r="A57" t="s">
        <v>1362</v>
      </c>
      <c r="B57" s="101" t="s">
        <v>102</v>
      </c>
      <c r="C57" s="112" t="s">
        <v>103</v>
      </c>
      <c r="D57" s="107">
        <v>933585000</v>
      </c>
      <c r="E57" s="100">
        <v>-125922194</v>
      </c>
      <c r="F57" s="110">
        <v>807662806</v>
      </c>
      <c r="G57" s="108">
        <v>0</v>
      </c>
      <c r="H57" s="100">
        <v>807662806</v>
      </c>
      <c r="I57" s="100">
        <v>10894108</v>
      </c>
      <c r="J57" s="100">
        <v>801977090</v>
      </c>
      <c r="K57" s="99">
        <v>99.3</v>
      </c>
      <c r="L57" s="100">
        <v>170444774</v>
      </c>
      <c r="M57" s="100">
        <v>726346229</v>
      </c>
      <c r="N57" s="102">
        <v>89.93</v>
      </c>
    </row>
    <row r="58" spans="1:14" x14ac:dyDescent="0.25">
      <c r="A58" t="s">
        <v>1362</v>
      </c>
      <c r="B58" s="101" t="s">
        <v>104</v>
      </c>
      <c r="C58" s="112" t="s">
        <v>105</v>
      </c>
      <c r="D58" s="107">
        <v>42000000</v>
      </c>
      <c r="E58" s="100">
        <v>41200000</v>
      </c>
      <c r="F58" s="110">
        <v>83200000</v>
      </c>
      <c r="G58" s="108">
        <v>0</v>
      </c>
      <c r="H58" s="100">
        <v>83200000</v>
      </c>
      <c r="I58" s="99">
        <v>0</v>
      </c>
      <c r="J58" s="100">
        <v>83200000</v>
      </c>
      <c r="K58" s="99">
        <v>100</v>
      </c>
      <c r="L58" s="100">
        <v>79802900</v>
      </c>
      <c r="M58" s="100">
        <v>83200000</v>
      </c>
      <c r="N58" s="102">
        <v>100</v>
      </c>
    </row>
    <row r="59" spans="1:14" x14ac:dyDescent="0.25">
      <c r="A59" t="s">
        <v>1362</v>
      </c>
      <c r="B59" s="101" t="s">
        <v>106</v>
      </c>
      <c r="C59" s="112" t="s">
        <v>107</v>
      </c>
      <c r="D59" s="107">
        <v>42000000</v>
      </c>
      <c r="E59" s="100">
        <v>41200000</v>
      </c>
      <c r="F59" s="110">
        <v>83200000</v>
      </c>
      <c r="G59" s="108">
        <v>0</v>
      </c>
      <c r="H59" s="100">
        <v>83200000</v>
      </c>
      <c r="I59" s="99">
        <v>0</v>
      </c>
      <c r="J59" s="100">
        <v>83200000</v>
      </c>
      <c r="K59" s="99">
        <v>100</v>
      </c>
      <c r="L59" s="100">
        <v>79802900</v>
      </c>
      <c r="M59" s="100">
        <v>83200000</v>
      </c>
      <c r="N59" s="102">
        <v>100</v>
      </c>
    </row>
    <row r="60" spans="1:14" x14ac:dyDescent="0.25">
      <c r="A60" t="s">
        <v>1362</v>
      </c>
      <c r="B60" s="101" t="s">
        <v>108</v>
      </c>
      <c r="C60" s="112" t="s">
        <v>109</v>
      </c>
      <c r="D60" s="107">
        <v>210057000</v>
      </c>
      <c r="E60" s="99">
        <v>0</v>
      </c>
      <c r="F60" s="110">
        <v>210057000</v>
      </c>
      <c r="G60" s="108">
        <v>0</v>
      </c>
      <c r="H60" s="100">
        <v>210057000</v>
      </c>
      <c r="I60" s="100">
        <v>12579320</v>
      </c>
      <c r="J60" s="100">
        <v>132326101</v>
      </c>
      <c r="K60" s="99">
        <v>63</v>
      </c>
      <c r="L60" s="100">
        <v>12579320</v>
      </c>
      <c r="M60" s="100">
        <v>119276101</v>
      </c>
      <c r="N60" s="102">
        <v>56.78</v>
      </c>
    </row>
    <row r="61" spans="1:14" x14ac:dyDescent="0.25">
      <c r="A61" t="s">
        <v>1362</v>
      </c>
      <c r="B61" s="101" t="s">
        <v>110</v>
      </c>
      <c r="C61" s="112" t="s">
        <v>111</v>
      </c>
      <c r="D61" s="107">
        <v>99724000</v>
      </c>
      <c r="E61" s="100">
        <v>20000000</v>
      </c>
      <c r="F61" s="110">
        <v>119724000</v>
      </c>
      <c r="G61" s="108">
        <v>0</v>
      </c>
      <c r="H61" s="100">
        <v>119724000</v>
      </c>
      <c r="I61" s="100">
        <v>8856720</v>
      </c>
      <c r="J61" s="100">
        <v>113269201</v>
      </c>
      <c r="K61" s="99">
        <v>94.61</v>
      </c>
      <c r="L61" s="100">
        <v>8856720</v>
      </c>
      <c r="M61" s="100">
        <v>100219201</v>
      </c>
      <c r="N61" s="102">
        <v>83.71</v>
      </c>
    </row>
    <row r="62" spans="1:14" x14ac:dyDescent="0.25">
      <c r="A62" t="s">
        <v>1362</v>
      </c>
      <c r="B62" s="101" t="s">
        <v>112</v>
      </c>
      <c r="C62" s="112" t="s">
        <v>113</v>
      </c>
      <c r="D62" s="107">
        <v>8487000</v>
      </c>
      <c r="E62" s="99">
        <v>0</v>
      </c>
      <c r="F62" s="110">
        <v>8487000</v>
      </c>
      <c r="G62" s="108">
        <v>0</v>
      </c>
      <c r="H62" s="100">
        <v>8487000</v>
      </c>
      <c r="I62" s="100">
        <v>364620</v>
      </c>
      <c r="J62" s="100">
        <v>812840</v>
      </c>
      <c r="K62" s="99">
        <v>9.58</v>
      </c>
      <c r="L62" s="100">
        <v>364620</v>
      </c>
      <c r="M62" s="100">
        <v>812840</v>
      </c>
      <c r="N62" s="102">
        <v>9.58</v>
      </c>
    </row>
    <row r="63" spans="1:14" x14ac:dyDescent="0.25">
      <c r="A63" t="s">
        <v>1362</v>
      </c>
      <c r="B63" s="101" t="s">
        <v>114</v>
      </c>
      <c r="C63" s="112" t="s">
        <v>115</v>
      </c>
      <c r="D63" s="107">
        <v>6365000</v>
      </c>
      <c r="E63" s="99">
        <v>0</v>
      </c>
      <c r="F63" s="110">
        <v>6365000</v>
      </c>
      <c r="G63" s="108">
        <v>0</v>
      </c>
      <c r="H63" s="100">
        <v>6365000</v>
      </c>
      <c r="I63" s="100">
        <v>785880</v>
      </c>
      <c r="J63" s="100">
        <v>4387160</v>
      </c>
      <c r="K63" s="99">
        <v>68.930000000000007</v>
      </c>
      <c r="L63" s="100">
        <v>785880</v>
      </c>
      <c r="M63" s="100">
        <v>4387160</v>
      </c>
      <c r="N63" s="102">
        <v>68.930000000000007</v>
      </c>
    </row>
    <row r="64" spans="1:14" x14ac:dyDescent="0.25">
      <c r="A64" t="s">
        <v>1362</v>
      </c>
      <c r="B64" s="101" t="s">
        <v>116</v>
      </c>
      <c r="C64" s="112" t="s">
        <v>117</v>
      </c>
      <c r="D64" s="107">
        <v>95481000</v>
      </c>
      <c r="E64" s="100">
        <v>-20000000</v>
      </c>
      <c r="F64" s="110">
        <v>75481000</v>
      </c>
      <c r="G64" s="108">
        <v>0</v>
      </c>
      <c r="H64" s="100">
        <v>75481000</v>
      </c>
      <c r="I64" s="100">
        <v>2572100</v>
      </c>
      <c r="J64" s="100">
        <v>13856900</v>
      </c>
      <c r="K64" s="99">
        <v>18.36</v>
      </c>
      <c r="L64" s="100">
        <v>2572100</v>
      </c>
      <c r="M64" s="100">
        <v>13856900</v>
      </c>
      <c r="N64" s="102">
        <v>18.36</v>
      </c>
    </row>
    <row r="65" spans="1:14" x14ac:dyDescent="0.25">
      <c r="A65" t="s">
        <v>1362</v>
      </c>
      <c r="B65" s="101" t="s">
        <v>118</v>
      </c>
      <c r="C65" s="112" t="s">
        <v>119</v>
      </c>
      <c r="D65" s="107">
        <v>26225000</v>
      </c>
      <c r="E65" s="99">
        <v>0</v>
      </c>
      <c r="F65" s="110">
        <v>26225000</v>
      </c>
      <c r="G65" s="108">
        <v>0</v>
      </c>
      <c r="H65" s="100">
        <v>26225000</v>
      </c>
      <c r="I65" s="99">
        <v>0</v>
      </c>
      <c r="J65" s="100">
        <v>21640000</v>
      </c>
      <c r="K65" s="99">
        <v>82.52</v>
      </c>
      <c r="L65" s="100">
        <v>5100000</v>
      </c>
      <c r="M65" s="100">
        <v>9740000</v>
      </c>
      <c r="N65" s="102">
        <v>37.14</v>
      </c>
    </row>
    <row r="66" spans="1:14" x14ac:dyDescent="0.25">
      <c r="A66" t="s">
        <v>1362</v>
      </c>
      <c r="B66" s="101" t="s">
        <v>120</v>
      </c>
      <c r="C66" s="112" t="s">
        <v>121</v>
      </c>
      <c r="D66" s="107">
        <v>26225000</v>
      </c>
      <c r="E66" s="99">
        <v>0</v>
      </c>
      <c r="F66" s="110">
        <v>26225000</v>
      </c>
      <c r="G66" s="108">
        <v>0</v>
      </c>
      <c r="H66" s="100">
        <v>26225000</v>
      </c>
      <c r="I66" s="99">
        <v>0</v>
      </c>
      <c r="J66" s="100">
        <v>21640000</v>
      </c>
      <c r="K66" s="99">
        <v>82.52</v>
      </c>
      <c r="L66" s="100">
        <v>5100000</v>
      </c>
      <c r="M66" s="100">
        <v>9740000</v>
      </c>
      <c r="N66" s="102">
        <v>37.14</v>
      </c>
    </row>
    <row r="67" spans="1:14" x14ac:dyDescent="0.25">
      <c r="A67" t="s">
        <v>1362</v>
      </c>
      <c r="B67" s="101" t="s">
        <v>122</v>
      </c>
      <c r="C67" s="112" t="s">
        <v>123</v>
      </c>
      <c r="D67" s="107">
        <v>29120000</v>
      </c>
      <c r="E67" s="99">
        <v>0</v>
      </c>
      <c r="F67" s="110">
        <v>29120000</v>
      </c>
      <c r="G67" s="108">
        <v>0</v>
      </c>
      <c r="H67" s="100">
        <v>29120000</v>
      </c>
      <c r="I67" s="99">
        <v>0</v>
      </c>
      <c r="J67" s="100">
        <v>29042044</v>
      </c>
      <c r="K67" s="99">
        <v>99.73</v>
      </c>
      <c r="L67" s="100">
        <v>2514676</v>
      </c>
      <c r="M67" s="100">
        <v>29042044</v>
      </c>
      <c r="N67" s="102">
        <v>99.73</v>
      </c>
    </row>
    <row r="68" spans="1:14" x14ac:dyDescent="0.25">
      <c r="A68" t="s">
        <v>1362</v>
      </c>
      <c r="B68" s="101" t="s">
        <v>124</v>
      </c>
      <c r="C68" s="112" t="s">
        <v>125</v>
      </c>
      <c r="D68" s="107">
        <v>16161000</v>
      </c>
      <c r="E68" s="99">
        <v>0</v>
      </c>
      <c r="F68" s="110">
        <v>16161000</v>
      </c>
      <c r="G68" s="108">
        <v>0</v>
      </c>
      <c r="H68" s="100">
        <v>16161000</v>
      </c>
      <c r="I68" s="99">
        <v>0</v>
      </c>
      <c r="J68" s="100">
        <v>16145099</v>
      </c>
      <c r="K68" s="99">
        <v>99.9</v>
      </c>
      <c r="L68" s="100">
        <v>5159780</v>
      </c>
      <c r="M68" s="100">
        <v>16145099</v>
      </c>
      <c r="N68" s="102">
        <v>99.9</v>
      </c>
    </row>
    <row r="69" spans="1:14" x14ac:dyDescent="0.25">
      <c r="A69" t="s">
        <v>1362</v>
      </c>
      <c r="B69" s="101" t="s">
        <v>126</v>
      </c>
      <c r="C69" s="112" t="s">
        <v>127</v>
      </c>
      <c r="D69" s="107">
        <v>14000000</v>
      </c>
      <c r="E69" s="99">
        <v>0</v>
      </c>
      <c r="F69" s="110">
        <v>14000000</v>
      </c>
      <c r="G69" s="108">
        <v>0</v>
      </c>
      <c r="H69" s="100">
        <v>14000000</v>
      </c>
      <c r="I69" s="99">
        <v>0</v>
      </c>
      <c r="J69" s="100">
        <v>9987815</v>
      </c>
      <c r="K69" s="99">
        <v>71.34</v>
      </c>
      <c r="L69" s="100">
        <v>8155815</v>
      </c>
      <c r="M69" s="100">
        <v>8155815</v>
      </c>
      <c r="N69" s="102">
        <v>58.26</v>
      </c>
    </row>
    <row r="70" spans="1:14" x14ac:dyDescent="0.25">
      <c r="A70" t="s">
        <v>1362</v>
      </c>
      <c r="B70" s="101" t="s">
        <v>64</v>
      </c>
      <c r="C70" s="112" t="s">
        <v>65</v>
      </c>
      <c r="D70" s="107">
        <v>1000000</v>
      </c>
      <c r="E70" s="99">
        <v>0</v>
      </c>
      <c r="F70" s="110">
        <v>1000000</v>
      </c>
      <c r="G70" s="108">
        <v>0</v>
      </c>
      <c r="H70" s="100">
        <v>1000000</v>
      </c>
      <c r="I70" s="100">
        <v>134501</v>
      </c>
      <c r="J70" s="100">
        <v>577501</v>
      </c>
      <c r="K70" s="99">
        <v>57.75</v>
      </c>
      <c r="L70" s="100">
        <v>134501</v>
      </c>
      <c r="M70" s="100">
        <v>577501</v>
      </c>
      <c r="N70" s="102">
        <v>57.75</v>
      </c>
    </row>
    <row r="71" spans="1:14" ht="31.5" x14ac:dyDescent="0.25">
      <c r="A71" t="s">
        <v>1362</v>
      </c>
      <c r="B71" s="101" t="s">
        <v>130</v>
      </c>
      <c r="C71" s="112" t="s">
        <v>595</v>
      </c>
      <c r="D71" s="107">
        <v>1000000</v>
      </c>
      <c r="E71" s="99">
        <v>0</v>
      </c>
      <c r="F71" s="110">
        <v>1000000</v>
      </c>
      <c r="G71" s="108">
        <v>0</v>
      </c>
      <c r="H71" s="100">
        <v>1000000</v>
      </c>
      <c r="I71" s="100">
        <v>134501</v>
      </c>
      <c r="J71" s="100">
        <v>577501</v>
      </c>
      <c r="K71" s="99">
        <v>57.75</v>
      </c>
      <c r="L71" s="100">
        <v>134501</v>
      </c>
      <c r="M71" s="100">
        <v>577501</v>
      </c>
      <c r="N71" s="102">
        <v>57.75</v>
      </c>
    </row>
    <row r="72" spans="1:14" x14ac:dyDescent="0.25">
      <c r="A72" t="s">
        <v>1362</v>
      </c>
      <c r="B72" s="101" t="s">
        <v>133</v>
      </c>
      <c r="C72" s="112" t="s">
        <v>134</v>
      </c>
      <c r="D72" s="107">
        <v>54117854000</v>
      </c>
      <c r="E72" s="100">
        <v>-900000000</v>
      </c>
      <c r="F72" s="110">
        <v>53217854000</v>
      </c>
      <c r="G72" s="108">
        <v>0</v>
      </c>
      <c r="H72" s="100">
        <v>53217854000</v>
      </c>
      <c r="I72" s="100">
        <v>1804731685</v>
      </c>
      <c r="J72" s="100">
        <v>45094712722</v>
      </c>
      <c r="K72" s="99">
        <v>84.74</v>
      </c>
      <c r="L72" s="100">
        <v>8506217595</v>
      </c>
      <c r="M72" s="100">
        <v>43273600090</v>
      </c>
      <c r="N72" s="102">
        <v>81.31</v>
      </c>
    </row>
    <row r="73" spans="1:14" x14ac:dyDescent="0.25">
      <c r="A73" t="s">
        <v>1362</v>
      </c>
      <c r="B73" s="101" t="s">
        <v>135</v>
      </c>
      <c r="C73" s="112" t="s">
        <v>136</v>
      </c>
      <c r="D73" s="107">
        <v>54117854000</v>
      </c>
      <c r="E73" s="100">
        <v>-900000000</v>
      </c>
      <c r="F73" s="110">
        <v>53217854000</v>
      </c>
      <c r="G73" s="108">
        <v>0</v>
      </c>
      <c r="H73" s="100">
        <v>53217854000</v>
      </c>
      <c r="I73" s="100">
        <v>1804731685</v>
      </c>
      <c r="J73" s="100">
        <v>45094712722</v>
      </c>
      <c r="K73" s="99">
        <v>84.74</v>
      </c>
      <c r="L73" s="100">
        <v>8506217595</v>
      </c>
      <c r="M73" s="100">
        <v>43273600090</v>
      </c>
      <c r="N73" s="102">
        <v>81.31</v>
      </c>
    </row>
    <row r="74" spans="1:14" x14ac:dyDescent="0.25">
      <c r="A74" t="s">
        <v>1362</v>
      </c>
      <c r="B74" s="101" t="s">
        <v>137</v>
      </c>
      <c r="C74" s="112" t="s">
        <v>138</v>
      </c>
      <c r="D74" s="107">
        <v>54117854000</v>
      </c>
      <c r="E74" s="100">
        <v>-900000000</v>
      </c>
      <c r="F74" s="110">
        <v>53217854000</v>
      </c>
      <c r="G74" s="108">
        <v>0</v>
      </c>
      <c r="H74" s="100">
        <v>53217854000</v>
      </c>
      <c r="I74" s="100">
        <v>1804731685</v>
      </c>
      <c r="J74" s="100">
        <v>45094712722</v>
      </c>
      <c r="K74" s="99">
        <v>84.74</v>
      </c>
      <c r="L74" s="100">
        <v>8506217595</v>
      </c>
      <c r="M74" s="100">
        <v>43273600090</v>
      </c>
      <c r="N74" s="102">
        <v>81.31</v>
      </c>
    </row>
    <row r="75" spans="1:14" ht="63" x14ac:dyDescent="0.25">
      <c r="A75" t="s">
        <v>1362</v>
      </c>
      <c r="B75" s="101" t="s">
        <v>170</v>
      </c>
      <c r="C75" s="112" t="s">
        <v>1016</v>
      </c>
      <c r="D75" s="107">
        <v>47459210000</v>
      </c>
      <c r="E75" s="100">
        <v>-985145796</v>
      </c>
      <c r="F75" s="110">
        <v>46474064204</v>
      </c>
      <c r="G75" s="108">
        <v>0</v>
      </c>
      <c r="H75" s="100">
        <v>46474064204</v>
      </c>
      <c r="I75" s="100">
        <v>1628048707</v>
      </c>
      <c r="J75" s="100">
        <v>38368665063</v>
      </c>
      <c r="K75" s="99">
        <v>82.56</v>
      </c>
      <c r="L75" s="100">
        <v>6813975775</v>
      </c>
      <c r="M75" s="100">
        <v>36931919449</v>
      </c>
      <c r="N75" s="102">
        <v>79.47</v>
      </c>
    </row>
    <row r="76" spans="1:14" ht="31.5" x14ac:dyDescent="0.25">
      <c r="A76" t="s">
        <v>1362</v>
      </c>
      <c r="B76" s="101" t="s">
        <v>379</v>
      </c>
      <c r="C76" s="112" t="s">
        <v>1017</v>
      </c>
      <c r="D76" s="107">
        <v>1000000000</v>
      </c>
      <c r="E76" s="100">
        <v>-76971827</v>
      </c>
      <c r="F76" s="110">
        <v>923028173</v>
      </c>
      <c r="G76" s="108">
        <v>0</v>
      </c>
      <c r="H76" s="100">
        <v>923028173</v>
      </c>
      <c r="I76" s="99">
        <v>-1</v>
      </c>
      <c r="J76" s="100">
        <v>923028172</v>
      </c>
      <c r="K76" s="99">
        <v>100</v>
      </c>
      <c r="L76" s="100">
        <v>199764015</v>
      </c>
      <c r="M76" s="100">
        <v>921579761</v>
      </c>
      <c r="N76" s="102">
        <v>99.84</v>
      </c>
    </row>
    <row r="77" spans="1:14" ht="47.25" x14ac:dyDescent="0.25">
      <c r="A77" t="s">
        <v>1362</v>
      </c>
      <c r="B77" s="101" t="s">
        <v>380</v>
      </c>
      <c r="C77" s="112" t="s">
        <v>1092</v>
      </c>
      <c r="D77" s="107">
        <v>1000000000</v>
      </c>
      <c r="E77" s="100">
        <v>-76971827</v>
      </c>
      <c r="F77" s="110">
        <v>923028173</v>
      </c>
      <c r="G77" s="108">
        <v>0</v>
      </c>
      <c r="H77" s="100">
        <v>923028173</v>
      </c>
      <c r="I77" s="99">
        <v>-1</v>
      </c>
      <c r="J77" s="100">
        <v>923028172</v>
      </c>
      <c r="K77" s="99">
        <v>100</v>
      </c>
      <c r="L77" s="100">
        <v>199764015</v>
      </c>
      <c r="M77" s="100">
        <v>921579761</v>
      </c>
      <c r="N77" s="102">
        <v>99.84</v>
      </c>
    </row>
    <row r="78" spans="1:14" ht="47.25" x14ac:dyDescent="0.25">
      <c r="A78" t="s">
        <v>1362</v>
      </c>
      <c r="B78" s="101" t="s">
        <v>381</v>
      </c>
      <c r="C78" s="112" t="s">
        <v>1093</v>
      </c>
      <c r="D78" s="107">
        <v>1000000000</v>
      </c>
      <c r="E78" s="100">
        <v>-76971827</v>
      </c>
      <c r="F78" s="110">
        <v>923028173</v>
      </c>
      <c r="G78" s="108">
        <v>0</v>
      </c>
      <c r="H78" s="100">
        <v>923028173</v>
      </c>
      <c r="I78" s="99">
        <v>-1</v>
      </c>
      <c r="J78" s="100">
        <v>923028172</v>
      </c>
      <c r="K78" s="99">
        <v>100</v>
      </c>
      <c r="L78" s="100">
        <v>199764015</v>
      </c>
      <c r="M78" s="100">
        <v>921579761</v>
      </c>
      <c r="N78" s="102">
        <v>99.84</v>
      </c>
    </row>
    <row r="79" spans="1:14" ht="78.75" x14ac:dyDescent="0.25">
      <c r="A79" t="s">
        <v>1362</v>
      </c>
      <c r="B79" s="101" t="s">
        <v>382</v>
      </c>
      <c r="C79" s="112" t="s">
        <v>1024</v>
      </c>
      <c r="D79" s="107">
        <v>1466050000</v>
      </c>
      <c r="E79" s="100">
        <v>-20944744</v>
      </c>
      <c r="F79" s="110">
        <v>1445105256</v>
      </c>
      <c r="G79" s="108">
        <v>0</v>
      </c>
      <c r="H79" s="100">
        <v>1445105256</v>
      </c>
      <c r="I79" s="100">
        <v>25936198</v>
      </c>
      <c r="J79" s="100">
        <v>1439035454</v>
      </c>
      <c r="K79" s="99">
        <v>99.58</v>
      </c>
      <c r="L79" s="100">
        <v>402761984</v>
      </c>
      <c r="M79" s="100">
        <v>1434900374</v>
      </c>
      <c r="N79" s="102">
        <v>99.29</v>
      </c>
    </row>
    <row r="80" spans="1:14" ht="31.5" x14ac:dyDescent="0.25">
      <c r="A80" t="s">
        <v>1362</v>
      </c>
      <c r="B80" s="101" t="s">
        <v>383</v>
      </c>
      <c r="C80" s="112" t="s">
        <v>1094</v>
      </c>
      <c r="D80" s="107">
        <v>1466050000</v>
      </c>
      <c r="E80" s="100">
        <v>-20944744</v>
      </c>
      <c r="F80" s="110">
        <v>1445105256</v>
      </c>
      <c r="G80" s="108">
        <v>0</v>
      </c>
      <c r="H80" s="100">
        <v>1445105256</v>
      </c>
      <c r="I80" s="100">
        <v>25936198</v>
      </c>
      <c r="J80" s="100">
        <v>1439035454</v>
      </c>
      <c r="K80" s="99">
        <v>99.58</v>
      </c>
      <c r="L80" s="100">
        <v>402761984</v>
      </c>
      <c r="M80" s="100">
        <v>1434900374</v>
      </c>
      <c r="N80" s="102">
        <v>99.29</v>
      </c>
    </row>
    <row r="81" spans="1:14" ht="31.5" x14ac:dyDescent="0.25">
      <c r="A81" t="s">
        <v>1362</v>
      </c>
      <c r="B81" s="101" t="s">
        <v>384</v>
      </c>
      <c r="C81" s="112" t="s">
        <v>1095</v>
      </c>
      <c r="D81" s="107">
        <v>1466050000</v>
      </c>
      <c r="E81" s="100">
        <v>-20944744</v>
      </c>
      <c r="F81" s="110">
        <v>1445105256</v>
      </c>
      <c r="G81" s="108">
        <v>0</v>
      </c>
      <c r="H81" s="100">
        <v>1445105256</v>
      </c>
      <c r="I81" s="100">
        <v>25936198</v>
      </c>
      <c r="J81" s="100">
        <v>1439035454</v>
      </c>
      <c r="K81" s="99">
        <v>99.58</v>
      </c>
      <c r="L81" s="100">
        <v>402761984</v>
      </c>
      <c r="M81" s="100">
        <v>1434900374</v>
      </c>
      <c r="N81" s="102">
        <v>99.29</v>
      </c>
    </row>
    <row r="82" spans="1:14" ht="31.5" x14ac:dyDescent="0.25">
      <c r="A82" t="s">
        <v>1362</v>
      </c>
      <c r="B82" s="101" t="s">
        <v>385</v>
      </c>
      <c r="C82" s="112" t="s">
        <v>1096</v>
      </c>
      <c r="D82" s="107">
        <v>44993160000</v>
      </c>
      <c r="E82" s="100">
        <v>-887229225</v>
      </c>
      <c r="F82" s="110">
        <v>44105930775</v>
      </c>
      <c r="G82" s="108">
        <v>0</v>
      </c>
      <c r="H82" s="100">
        <v>44105930775</v>
      </c>
      <c r="I82" s="100">
        <v>1602112510</v>
      </c>
      <c r="J82" s="100">
        <v>36006601437</v>
      </c>
      <c r="K82" s="99">
        <v>81.64</v>
      </c>
      <c r="L82" s="100">
        <v>6211449776</v>
      </c>
      <c r="M82" s="100">
        <v>34575439314</v>
      </c>
      <c r="N82" s="102">
        <v>78.39</v>
      </c>
    </row>
    <row r="83" spans="1:14" ht="47.25" x14ac:dyDescent="0.25">
      <c r="A83" t="s">
        <v>1362</v>
      </c>
      <c r="B83" s="101" t="s">
        <v>386</v>
      </c>
      <c r="C83" s="112" t="s">
        <v>1097</v>
      </c>
      <c r="D83" s="107">
        <v>700041000</v>
      </c>
      <c r="E83" s="100">
        <v>-14400000</v>
      </c>
      <c r="F83" s="110">
        <v>685641000</v>
      </c>
      <c r="G83" s="108">
        <v>0</v>
      </c>
      <c r="H83" s="100">
        <v>685641000</v>
      </c>
      <c r="I83" s="100">
        <v>102234982</v>
      </c>
      <c r="J83" s="100">
        <v>684819477</v>
      </c>
      <c r="K83" s="99">
        <v>99.88</v>
      </c>
      <c r="L83" s="100">
        <v>232953528</v>
      </c>
      <c r="M83" s="100">
        <v>681004535</v>
      </c>
      <c r="N83" s="102">
        <v>99.32</v>
      </c>
    </row>
    <row r="84" spans="1:14" ht="47.25" x14ac:dyDescent="0.25">
      <c r="A84" t="s">
        <v>1362</v>
      </c>
      <c r="B84" s="101" t="s">
        <v>387</v>
      </c>
      <c r="C84" s="112" t="s">
        <v>1098</v>
      </c>
      <c r="D84" s="107">
        <v>700041000</v>
      </c>
      <c r="E84" s="100">
        <v>-14400000</v>
      </c>
      <c r="F84" s="110">
        <v>685641000</v>
      </c>
      <c r="G84" s="108">
        <v>0</v>
      </c>
      <c r="H84" s="100">
        <v>685641000</v>
      </c>
      <c r="I84" s="100">
        <v>102234982</v>
      </c>
      <c r="J84" s="100">
        <v>684819477</v>
      </c>
      <c r="K84" s="99">
        <v>99.88</v>
      </c>
      <c r="L84" s="100">
        <v>232953528</v>
      </c>
      <c r="M84" s="100">
        <v>681004535</v>
      </c>
      <c r="N84" s="102">
        <v>99.32</v>
      </c>
    </row>
    <row r="85" spans="1:14" x14ac:dyDescent="0.25">
      <c r="A85" t="s">
        <v>1362</v>
      </c>
      <c r="B85" s="101" t="s">
        <v>388</v>
      </c>
      <c r="C85" s="112" t="s">
        <v>389</v>
      </c>
      <c r="D85" s="107">
        <v>3204563000</v>
      </c>
      <c r="E85" s="100">
        <v>-250599353</v>
      </c>
      <c r="F85" s="110">
        <v>2953963647</v>
      </c>
      <c r="G85" s="108">
        <v>0</v>
      </c>
      <c r="H85" s="100">
        <v>2953963647</v>
      </c>
      <c r="I85" s="100">
        <v>-3762400</v>
      </c>
      <c r="J85" s="100">
        <v>2950201247</v>
      </c>
      <c r="K85" s="99">
        <v>99.87</v>
      </c>
      <c r="L85" s="100">
        <v>731150658</v>
      </c>
      <c r="M85" s="100">
        <v>2831350081</v>
      </c>
      <c r="N85" s="102">
        <v>95.85</v>
      </c>
    </row>
    <row r="86" spans="1:14" x14ac:dyDescent="0.25">
      <c r="A86" t="s">
        <v>1362</v>
      </c>
      <c r="B86" s="101" t="s">
        <v>390</v>
      </c>
      <c r="C86" s="112" t="s">
        <v>391</v>
      </c>
      <c r="D86" s="107">
        <v>3204563000</v>
      </c>
      <c r="E86" s="100">
        <v>-250599353</v>
      </c>
      <c r="F86" s="110">
        <v>2953963647</v>
      </c>
      <c r="G86" s="108">
        <v>0</v>
      </c>
      <c r="H86" s="100">
        <v>2953963647</v>
      </c>
      <c r="I86" s="100">
        <v>-3762400</v>
      </c>
      <c r="J86" s="100">
        <v>2950201247</v>
      </c>
      <c r="K86" s="99">
        <v>99.87</v>
      </c>
      <c r="L86" s="100">
        <v>731150658</v>
      </c>
      <c r="M86" s="100">
        <v>2831350081</v>
      </c>
      <c r="N86" s="102">
        <v>95.85</v>
      </c>
    </row>
    <row r="87" spans="1:14" ht="47.25" x14ac:dyDescent="0.25">
      <c r="A87" t="s">
        <v>1362</v>
      </c>
      <c r="B87" s="101" t="s">
        <v>392</v>
      </c>
      <c r="C87" s="112" t="s">
        <v>1099</v>
      </c>
      <c r="D87" s="107">
        <v>21543000000</v>
      </c>
      <c r="E87" s="100">
        <v>-927088580</v>
      </c>
      <c r="F87" s="110">
        <v>20615911420</v>
      </c>
      <c r="G87" s="108">
        <v>0</v>
      </c>
      <c r="H87" s="100">
        <v>20615911420</v>
      </c>
      <c r="I87" s="100">
        <v>1446938667</v>
      </c>
      <c r="J87" s="100">
        <v>20613380887</v>
      </c>
      <c r="K87" s="99">
        <v>99.99</v>
      </c>
      <c r="L87" s="100">
        <v>1659388372</v>
      </c>
      <c r="M87" s="100">
        <v>20535561225</v>
      </c>
      <c r="N87" s="102">
        <v>99.61</v>
      </c>
    </row>
    <row r="88" spans="1:14" ht="47.25" x14ac:dyDescent="0.25">
      <c r="A88" t="s">
        <v>1362</v>
      </c>
      <c r="B88" s="101" t="s">
        <v>393</v>
      </c>
      <c r="C88" s="112" t="s">
        <v>1100</v>
      </c>
      <c r="D88" s="107">
        <v>21543000000</v>
      </c>
      <c r="E88" s="100">
        <v>-927088580</v>
      </c>
      <c r="F88" s="110">
        <v>20615911420</v>
      </c>
      <c r="G88" s="108">
        <v>0</v>
      </c>
      <c r="H88" s="100">
        <v>20615911420</v>
      </c>
      <c r="I88" s="100">
        <v>1446938667</v>
      </c>
      <c r="J88" s="100">
        <v>20613380887</v>
      </c>
      <c r="K88" s="99">
        <v>99.99</v>
      </c>
      <c r="L88" s="100">
        <v>1659388372</v>
      </c>
      <c r="M88" s="100">
        <v>20535561225</v>
      </c>
      <c r="N88" s="102">
        <v>99.61</v>
      </c>
    </row>
    <row r="89" spans="1:14" ht="47.25" x14ac:dyDescent="0.25">
      <c r="A89" t="s">
        <v>1362</v>
      </c>
      <c r="B89" s="101" t="s">
        <v>394</v>
      </c>
      <c r="C89" s="112" t="s">
        <v>1101</v>
      </c>
      <c r="D89" s="107">
        <v>351527000</v>
      </c>
      <c r="E89" s="100">
        <v>-7751179</v>
      </c>
      <c r="F89" s="110">
        <v>343775821</v>
      </c>
      <c r="G89" s="108">
        <v>0</v>
      </c>
      <c r="H89" s="100">
        <v>343775821</v>
      </c>
      <c r="I89" s="100">
        <v>-173334</v>
      </c>
      <c r="J89" s="100">
        <v>343602487</v>
      </c>
      <c r="K89" s="99">
        <v>99.95</v>
      </c>
      <c r="L89" s="100">
        <v>117842620</v>
      </c>
      <c r="M89" s="100">
        <v>316604647</v>
      </c>
      <c r="N89" s="102">
        <v>92.1</v>
      </c>
    </row>
    <row r="90" spans="1:14" ht="47.25" x14ac:dyDescent="0.25">
      <c r="A90" t="s">
        <v>1362</v>
      </c>
      <c r="B90" s="101" t="s">
        <v>395</v>
      </c>
      <c r="C90" s="112" t="s">
        <v>1102</v>
      </c>
      <c r="D90" s="107">
        <v>351527000</v>
      </c>
      <c r="E90" s="100">
        <v>-7751179</v>
      </c>
      <c r="F90" s="110">
        <v>343775821</v>
      </c>
      <c r="G90" s="108">
        <v>0</v>
      </c>
      <c r="H90" s="100">
        <v>343775821</v>
      </c>
      <c r="I90" s="100">
        <v>-173334</v>
      </c>
      <c r="J90" s="100">
        <v>343602487</v>
      </c>
      <c r="K90" s="99">
        <v>99.95</v>
      </c>
      <c r="L90" s="100">
        <v>117842620</v>
      </c>
      <c r="M90" s="100">
        <v>316604647</v>
      </c>
      <c r="N90" s="102">
        <v>92.1</v>
      </c>
    </row>
    <row r="91" spans="1:14" ht="31.5" x14ac:dyDescent="0.25">
      <c r="A91" t="s">
        <v>1362</v>
      </c>
      <c r="B91" s="101" t="s">
        <v>396</v>
      </c>
      <c r="C91" s="112" t="s">
        <v>1103</v>
      </c>
      <c r="D91" s="107">
        <v>2619860000</v>
      </c>
      <c r="E91" s="100">
        <v>179162887</v>
      </c>
      <c r="F91" s="110">
        <v>2799022887</v>
      </c>
      <c r="G91" s="108">
        <v>0</v>
      </c>
      <c r="H91" s="100">
        <v>2799022887</v>
      </c>
      <c r="I91" s="100">
        <v>42076796</v>
      </c>
      <c r="J91" s="100">
        <v>2793955110</v>
      </c>
      <c r="K91" s="99">
        <v>99.82</v>
      </c>
      <c r="L91" s="100">
        <v>524676200</v>
      </c>
      <c r="M91" s="100">
        <v>2673633590</v>
      </c>
      <c r="N91" s="102">
        <v>95.52</v>
      </c>
    </row>
    <row r="92" spans="1:14" ht="47.25" x14ac:dyDescent="0.25">
      <c r="A92" t="s">
        <v>1362</v>
      </c>
      <c r="B92" s="101" t="s">
        <v>397</v>
      </c>
      <c r="C92" s="112" t="s">
        <v>1104</v>
      </c>
      <c r="D92" s="107">
        <v>2619860000</v>
      </c>
      <c r="E92" s="100">
        <v>179162887</v>
      </c>
      <c r="F92" s="110">
        <v>2799022887</v>
      </c>
      <c r="G92" s="108">
        <v>0</v>
      </c>
      <c r="H92" s="100">
        <v>2799022887</v>
      </c>
      <c r="I92" s="100">
        <v>42076796</v>
      </c>
      <c r="J92" s="100">
        <v>2793955110</v>
      </c>
      <c r="K92" s="99">
        <v>99.82</v>
      </c>
      <c r="L92" s="100">
        <v>524676200</v>
      </c>
      <c r="M92" s="100">
        <v>2673633590</v>
      </c>
      <c r="N92" s="102">
        <v>95.52</v>
      </c>
    </row>
    <row r="93" spans="1:14" ht="47.25" x14ac:dyDescent="0.25">
      <c r="A93" t="s">
        <v>1362</v>
      </c>
      <c r="B93" s="101" t="s">
        <v>398</v>
      </c>
      <c r="C93" s="112" t="s">
        <v>1105</v>
      </c>
      <c r="D93" s="107">
        <v>15974169000</v>
      </c>
      <c r="E93" s="100">
        <v>133579000</v>
      </c>
      <c r="F93" s="110">
        <v>16107748000</v>
      </c>
      <c r="G93" s="108">
        <v>0</v>
      </c>
      <c r="H93" s="100">
        <v>16107748000</v>
      </c>
      <c r="I93" s="100">
        <v>14797799</v>
      </c>
      <c r="J93" s="100">
        <v>8020774429</v>
      </c>
      <c r="K93" s="99">
        <v>49.79</v>
      </c>
      <c r="L93" s="100">
        <v>2782613164</v>
      </c>
      <c r="M93" s="100">
        <v>6937417436</v>
      </c>
      <c r="N93" s="102">
        <v>43.07</v>
      </c>
    </row>
    <row r="94" spans="1:14" ht="47.25" x14ac:dyDescent="0.25">
      <c r="A94" t="s">
        <v>1362</v>
      </c>
      <c r="B94" s="101" t="s">
        <v>399</v>
      </c>
      <c r="C94" s="112" t="s">
        <v>1106</v>
      </c>
      <c r="D94" s="107">
        <v>15974169000</v>
      </c>
      <c r="E94" s="100">
        <v>133579000</v>
      </c>
      <c r="F94" s="110">
        <v>16107748000</v>
      </c>
      <c r="G94" s="108">
        <v>0</v>
      </c>
      <c r="H94" s="100">
        <v>16107748000</v>
      </c>
      <c r="I94" s="100">
        <v>14797799</v>
      </c>
      <c r="J94" s="100">
        <v>8020774429</v>
      </c>
      <c r="K94" s="99">
        <v>49.79</v>
      </c>
      <c r="L94" s="100">
        <v>2782613164</v>
      </c>
      <c r="M94" s="100">
        <v>6937417436</v>
      </c>
      <c r="N94" s="102">
        <v>43.07</v>
      </c>
    </row>
    <row r="95" spans="1:14" x14ac:dyDescent="0.25">
      <c r="A95" t="s">
        <v>1362</v>
      </c>
      <c r="B95" s="101" t="s">
        <v>400</v>
      </c>
      <c r="C95" s="112" t="s">
        <v>401</v>
      </c>
      <c r="D95" s="107">
        <v>600000000</v>
      </c>
      <c r="E95" s="100">
        <v>-132000</v>
      </c>
      <c r="F95" s="110">
        <v>599868000</v>
      </c>
      <c r="G95" s="108">
        <v>0</v>
      </c>
      <c r="H95" s="100">
        <v>599868000</v>
      </c>
      <c r="I95" s="99">
        <v>0</v>
      </c>
      <c r="J95" s="100">
        <v>599867800</v>
      </c>
      <c r="K95" s="99">
        <v>100</v>
      </c>
      <c r="L95" s="100">
        <v>162825234</v>
      </c>
      <c r="M95" s="100">
        <v>599867800</v>
      </c>
      <c r="N95" s="102">
        <v>100</v>
      </c>
    </row>
    <row r="96" spans="1:14" x14ac:dyDescent="0.25">
      <c r="A96" t="s">
        <v>1362</v>
      </c>
      <c r="B96" s="101" t="s">
        <v>402</v>
      </c>
      <c r="C96" s="112" t="s">
        <v>403</v>
      </c>
      <c r="D96" s="107">
        <v>600000000</v>
      </c>
      <c r="E96" s="100">
        <v>-132000</v>
      </c>
      <c r="F96" s="110">
        <v>599868000</v>
      </c>
      <c r="G96" s="108">
        <v>0</v>
      </c>
      <c r="H96" s="100">
        <v>599868000</v>
      </c>
      <c r="I96" s="99">
        <v>0</v>
      </c>
      <c r="J96" s="100">
        <v>599867800</v>
      </c>
      <c r="K96" s="99">
        <v>100</v>
      </c>
      <c r="L96" s="100">
        <v>162825234</v>
      </c>
      <c r="M96" s="100">
        <v>599867800</v>
      </c>
      <c r="N96" s="102">
        <v>100</v>
      </c>
    </row>
    <row r="97" spans="1:14" ht="31.5" x14ac:dyDescent="0.25">
      <c r="A97" t="s">
        <v>1362</v>
      </c>
      <c r="B97" s="101" t="s">
        <v>139</v>
      </c>
      <c r="C97" s="112" t="s">
        <v>960</v>
      </c>
      <c r="D97" s="107">
        <v>6658644000</v>
      </c>
      <c r="E97" s="100">
        <v>85145796</v>
      </c>
      <c r="F97" s="110">
        <v>6743789796</v>
      </c>
      <c r="G97" s="108">
        <v>0</v>
      </c>
      <c r="H97" s="100">
        <v>6743789796</v>
      </c>
      <c r="I97" s="100">
        <v>176682978</v>
      </c>
      <c r="J97" s="100">
        <v>6726047659</v>
      </c>
      <c r="K97" s="99">
        <v>99.74</v>
      </c>
      <c r="L97" s="100">
        <v>1692241820</v>
      </c>
      <c r="M97" s="100">
        <v>6341680641</v>
      </c>
      <c r="N97" s="102">
        <v>94.04</v>
      </c>
    </row>
    <row r="98" spans="1:14" ht="31.5" x14ac:dyDescent="0.25">
      <c r="A98" t="s">
        <v>1362</v>
      </c>
      <c r="B98" s="101" t="s">
        <v>286</v>
      </c>
      <c r="C98" s="112" t="s">
        <v>287</v>
      </c>
      <c r="D98" s="107">
        <v>2848650000</v>
      </c>
      <c r="E98" s="100">
        <v>-28216868</v>
      </c>
      <c r="F98" s="110">
        <v>2820433132</v>
      </c>
      <c r="G98" s="108">
        <v>0</v>
      </c>
      <c r="H98" s="100">
        <v>2820433132</v>
      </c>
      <c r="I98" s="100">
        <v>82089282</v>
      </c>
      <c r="J98" s="100">
        <v>2809217840</v>
      </c>
      <c r="K98" s="99">
        <v>99.6</v>
      </c>
      <c r="L98" s="100">
        <v>859140191</v>
      </c>
      <c r="M98" s="100">
        <v>2510058987</v>
      </c>
      <c r="N98" s="102">
        <v>89</v>
      </c>
    </row>
    <row r="99" spans="1:14" ht="31.5" x14ac:dyDescent="0.25">
      <c r="A99" t="s">
        <v>1362</v>
      </c>
      <c r="B99" s="101" t="s">
        <v>404</v>
      </c>
      <c r="C99" s="112" t="s">
        <v>1107</v>
      </c>
      <c r="D99" s="107">
        <v>542333000</v>
      </c>
      <c r="E99" s="100">
        <v>5929500</v>
      </c>
      <c r="F99" s="110">
        <v>548262500</v>
      </c>
      <c r="G99" s="108">
        <v>0</v>
      </c>
      <c r="H99" s="100">
        <v>548262500</v>
      </c>
      <c r="I99" s="100">
        <v>84999999</v>
      </c>
      <c r="J99" s="100">
        <v>539981025</v>
      </c>
      <c r="K99" s="99">
        <v>98.49</v>
      </c>
      <c r="L99" s="100">
        <v>145559280</v>
      </c>
      <c r="M99" s="100">
        <v>477316630</v>
      </c>
      <c r="N99" s="102">
        <v>87.06</v>
      </c>
    </row>
    <row r="100" spans="1:14" ht="31.5" x14ac:dyDescent="0.25">
      <c r="A100" t="s">
        <v>1362</v>
      </c>
      <c r="B100" s="101" t="s">
        <v>405</v>
      </c>
      <c r="C100" s="112" t="s">
        <v>1108</v>
      </c>
      <c r="D100" s="107">
        <v>542333000</v>
      </c>
      <c r="E100" s="100">
        <v>5929500</v>
      </c>
      <c r="F100" s="110">
        <v>548262500</v>
      </c>
      <c r="G100" s="108">
        <v>0</v>
      </c>
      <c r="H100" s="100">
        <v>548262500</v>
      </c>
      <c r="I100" s="100">
        <v>84999999</v>
      </c>
      <c r="J100" s="100">
        <v>539981025</v>
      </c>
      <c r="K100" s="99">
        <v>98.49</v>
      </c>
      <c r="L100" s="100">
        <v>145559280</v>
      </c>
      <c r="M100" s="100">
        <v>477316630</v>
      </c>
      <c r="N100" s="102">
        <v>87.06</v>
      </c>
    </row>
    <row r="101" spans="1:14" ht="63" x14ac:dyDescent="0.25">
      <c r="A101" t="s">
        <v>1362</v>
      </c>
      <c r="B101" s="101" t="s">
        <v>406</v>
      </c>
      <c r="C101" s="112" t="s">
        <v>1109</v>
      </c>
      <c r="D101" s="107">
        <v>258883000</v>
      </c>
      <c r="E101" s="100">
        <v>9174118</v>
      </c>
      <c r="F101" s="110">
        <v>268057118</v>
      </c>
      <c r="G101" s="108">
        <v>0</v>
      </c>
      <c r="H101" s="100">
        <v>268057118</v>
      </c>
      <c r="I101" s="99">
        <v>0</v>
      </c>
      <c r="J101" s="100">
        <v>268057118</v>
      </c>
      <c r="K101" s="99">
        <v>100</v>
      </c>
      <c r="L101" s="100">
        <v>43189127</v>
      </c>
      <c r="M101" s="100">
        <v>259390256</v>
      </c>
      <c r="N101" s="102">
        <v>96.77</v>
      </c>
    </row>
    <row r="102" spans="1:14" ht="78.75" x14ac:dyDescent="0.25">
      <c r="A102" t="s">
        <v>1362</v>
      </c>
      <c r="B102" s="101" t="s">
        <v>407</v>
      </c>
      <c r="C102" s="112" t="s">
        <v>1110</v>
      </c>
      <c r="D102" s="107">
        <v>258883000</v>
      </c>
      <c r="E102" s="100">
        <v>9174118</v>
      </c>
      <c r="F102" s="110">
        <v>268057118</v>
      </c>
      <c r="G102" s="108">
        <v>0</v>
      </c>
      <c r="H102" s="100">
        <v>268057118</v>
      </c>
      <c r="I102" s="99">
        <v>0</v>
      </c>
      <c r="J102" s="100">
        <v>268057118</v>
      </c>
      <c r="K102" s="99">
        <v>100</v>
      </c>
      <c r="L102" s="100">
        <v>43189127</v>
      </c>
      <c r="M102" s="100">
        <v>259390256</v>
      </c>
      <c r="N102" s="102">
        <v>96.77</v>
      </c>
    </row>
    <row r="103" spans="1:14" ht="31.5" x14ac:dyDescent="0.25">
      <c r="A103" t="s">
        <v>1362</v>
      </c>
      <c r="B103" s="101" t="s">
        <v>408</v>
      </c>
      <c r="C103" s="112" t="s">
        <v>1111</v>
      </c>
      <c r="D103" s="107">
        <v>1281142000</v>
      </c>
      <c r="E103" s="100">
        <v>13233437</v>
      </c>
      <c r="F103" s="110">
        <v>1294375437</v>
      </c>
      <c r="G103" s="108">
        <v>0</v>
      </c>
      <c r="H103" s="100">
        <v>1294375437</v>
      </c>
      <c r="I103" s="100">
        <v>-2910717</v>
      </c>
      <c r="J103" s="100">
        <v>1291464495</v>
      </c>
      <c r="K103" s="99">
        <v>99.78</v>
      </c>
      <c r="L103" s="100">
        <v>483383743</v>
      </c>
      <c r="M103" s="100">
        <v>1105582376</v>
      </c>
      <c r="N103" s="102">
        <v>85.41</v>
      </c>
    </row>
    <row r="104" spans="1:14" ht="31.5" x14ac:dyDescent="0.25">
      <c r="A104" t="s">
        <v>1362</v>
      </c>
      <c r="B104" s="101" t="s">
        <v>409</v>
      </c>
      <c r="C104" s="112" t="s">
        <v>1112</v>
      </c>
      <c r="D104" s="107">
        <v>1281142000</v>
      </c>
      <c r="E104" s="100">
        <v>13233437</v>
      </c>
      <c r="F104" s="110">
        <v>1294375437</v>
      </c>
      <c r="G104" s="108">
        <v>0</v>
      </c>
      <c r="H104" s="100">
        <v>1294375437</v>
      </c>
      <c r="I104" s="100">
        <v>-2910717</v>
      </c>
      <c r="J104" s="100">
        <v>1291464495</v>
      </c>
      <c r="K104" s="99">
        <v>99.78</v>
      </c>
      <c r="L104" s="100">
        <v>483383743</v>
      </c>
      <c r="M104" s="100">
        <v>1105582376</v>
      </c>
      <c r="N104" s="102">
        <v>85.41</v>
      </c>
    </row>
    <row r="105" spans="1:14" ht="31.5" x14ac:dyDescent="0.25">
      <c r="A105" t="s">
        <v>1362</v>
      </c>
      <c r="B105" s="101" t="s">
        <v>410</v>
      </c>
      <c r="C105" s="112" t="s">
        <v>1113</v>
      </c>
      <c r="D105" s="107">
        <v>766292000</v>
      </c>
      <c r="E105" s="100">
        <v>-56553923</v>
      </c>
      <c r="F105" s="110">
        <v>709738077</v>
      </c>
      <c r="G105" s="108">
        <v>0</v>
      </c>
      <c r="H105" s="100">
        <v>709738077</v>
      </c>
      <c r="I105" s="99">
        <v>0</v>
      </c>
      <c r="J105" s="100">
        <v>709715202</v>
      </c>
      <c r="K105" s="99">
        <v>100</v>
      </c>
      <c r="L105" s="100">
        <v>187008041</v>
      </c>
      <c r="M105" s="100">
        <v>667769725</v>
      </c>
      <c r="N105" s="102">
        <v>94.09</v>
      </c>
    </row>
    <row r="106" spans="1:14" ht="47.25" x14ac:dyDescent="0.25">
      <c r="A106" t="s">
        <v>1362</v>
      </c>
      <c r="B106" s="101" t="s">
        <v>411</v>
      </c>
      <c r="C106" s="112" t="s">
        <v>1114</v>
      </c>
      <c r="D106" s="107">
        <v>766292000</v>
      </c>
      <c r="E106" s="100">
        <v>-56553923</v>
      </c>
      <c r="F106" s="110">
        <v>709738077</v>
      </c>
      <c r="G106" s="108">
        <v>0</v>
      </c>
      <c r="H106" s="100">
        <v>709738077</v>
      </c>
      <c r="I106" s="99">
        <v>0</v>
      </c>
      <c r="J106" s="100">
        <v>709715202</v>
      </c>
      <c r="K106" s="99">
        <v>100</v>
      </c>
      <c r="L106" s="100">
        <v>187008041</v>
      </c>
      <c r="M106" s="100">
        <v>667769725</v>
      </c>
      <c r="N106" s="102">
        <v>94.09</v>
      </c>
    </row>
    <row r="107" spans="1:14" ht="47.25" x14ac:dyDescent="0.25">
      <c r="A107" t="s">
        <v>1362</v>
      </c>
      <c r="B107" s="101" t="s">
        <v>140</v>
      </c>
      <c r="C107" s="112" t="s">
        <v>1001</v>
      </c>
      <c r="D107" s="107">
        <v>210452000</v>
      </c>
      <c r="E107" s="100">
        <v>-1061000</v>
      </c>
      <c r="F107" s="110">
        <v>209391000</v>
      </c>
      <c r="G107" s="108">
        <v>0</v>
      </c>
      <c r="H107" s="100">
        <v>209391000</v>
      </c>
      <c r="I107" s="99">
        <v>0</v>
      </c>
      <c r="J107" s="100">
        <v>208757826</v>
      </c>
      <c r="K107" s="99">
        <v>99.7</v>
      </c>
      <c r="L107" s="100">
        <v>43185735</v>
      </c>
      <c r="M107" s="100">
        <v>208757826</v>
      </c>
      <c r="N107" s="102">
        <v>99.7</v>
      </c>
    </row>
    <row r="108" spans="1:14" ht="78.75" x14ac:dyDescent="0.25">
      <c r="A108" t="s">
        <v>1362</v>
      </c>
      <c r="B108" s="101" t="s">
        <v>412</v>
      </c>
      <c r="C108" s="112" t="s">
        <v>1115</v>
      </c>
      <c r="D108" s="107">
        <v>210452000</v>
      </c>
      <c r="E108" s="100">
        <v>-1061000</v>
      </c>
      <c r="F108" s="110">
        <v>209391000</v>
      </c>
      <c r="G108" s="108">
        <v>0</v>
      </c>
      <c r="H108" s="100">
        <v>209391000</v>
      </c>
      <c r="I108" s="99">
        <v>0</v>
      </c>
      <c r="J108" s="100">
        <v>208757826</v>
      </c>
      <c r="K108" s="99">
        <v>99.7</v>
      </c>
      <c r="L108" s="100">
        <v>43185735</v>
      </c>
      <c r="M108" s="100">
        <v>208757826</v>
      </c>
      <c r="N108" s="102">
        <v>99.7</v>
      </c>
    </row>
    <row r="109" spans="1:14" ht="78.75" x14ac:dyDescent="0.25">
      <c r="A109" t="s">
        <v>1362</v>
      </c>
      <c r="B109" s="101" t="s">
        <v>413</v>
      </c>
      <c r="C109" s="112" t="s">
        <v>1116</v>
      </c>
      <c r="D109" s="107">
        <v>210452000</v>
      </c>
      <c r="E109" s="100">
        <v>-1061000</v>
      </c>
      <c r="F109" s="110">
        <v>209391000</v>
      </c>
      <c r="G109" s="108">
        <v>0</v>
      </c>
      <c r="H109" s="100">
        <v>209391000</v>
      </c>
      <c r="I109" s="99">
        <v>0</v>
      </c>
      <c r="J109" s="100">
        <v>208757826</v>
      </c>
      <c r="K109" s="99">
        <v>99.7</v>
      </c>
      <c r="L109" s="100">
        <v>43185735</v>
      </c>
      <c r="M109" s="100">
        <v>208757826</v>
      </c>
      <c r="N109" s="102">
        <v>99.7</v>
      </c>
    </row>
    <row r="110" spans="1:14" ht="47.25" x14ac:dyDescent="0.25">
      <c r="A110" t="s">
        <v>1362</v>
      </c>
      <c r="B110" s="101" t="s">
        <v>149</v>
      </c>
      <c r="C110" s="112" t="s">
        <v>712</v>
      </c>
      <c r="D110" s="107">
        <v>3599542000</v>
      </c>
      <c r="E110" s="100">
        <v>114423664</v>
      </c>
      <c r="F110" s="110">
        <v>3713965664</v>
      </c>
      <c r="G110" s="108">
        <v>0</v>
      </c>
      <c r="H110" s="100">
        <v>3713965664</v>
      </c>
      <c r="I110" s="100">
        <v>94593696</v>
      </c>
      <c r="J110" s="100">
        <v>3708071993</v>
      </c>
      <c r="K110" s="99">
        <v>99.84</v>
      </c>
      <c r="L110" s="100">
        <v>789915894</v>
      </c>
      <c r="M110" s="100">
        <v>3622863828</v>
      </c>
      <c r="N110" s="102">
        <v>97.55</v>
      </c>
    </row>
    <row r="111" spans="1:14" ht="47.25" x14ac:dyDescent="0.25">
      <c r="A111" t="s">
        <v>1362</v>
      </c>
      <c r="B111" s="101" t="s">
        <v>414</v>
      </c>
      <c r="C111" s="112" t="s">
        <v>1117</v>
      </c>
      <c r="D111" s="107">
        <v>3599542000</v>
      </c>
      <c r="E111" s="100">
        <v>114423664</v>
      </c>
      <c r="F111" s="110">
        <v>3713965664</v>
      </c>
      <c r="G111" s="108">
        <v>0</v>
      </c>
      <c r="H111" s="100">
        <v>3713965664</v>
      </c>
      <c r="I111" s="100">
        <v>94593696</v>
      </c>
      <c r="J111" s="100">
        <v>3708071993</v>
      </c>
      <c r="K111" s="99">
        <v>99.84</v>
      </c>
      <c r="L111" s="100">
        <v>789915894</v>
      </c>
      <c r="M111" s="100">
        <v>3622863828</v>
      </c>
      <c r="N111" s="102">
        <v>97.55</v>
      </c>
    </row>
    <row r="112" spans="1:14" ht="48" thickBot="1" x14ac:dyDescent="0.3">
      <c r="A112" t="s">
        <v>1362</v>
      </c>
      <c r="B112" s="103" t="s">
        <v>415</v>
      </c>
      <c r="C112" s="113" t="s">
        <v>1118</v>
      </c>
      <c r="D112" s="153">
        <v>3599542000</v>
      </c>
      <c r="E112" s="105">
        <v>114423664</v>
      </c>
      <c r="F112" s="111">
        <v>3713965664</v>
      </c>
      <c r="G112" s="109">
        <v>0</v>
      </c>
      <c r="H112" s="105">
        <v>3713965664</v>
      </c>
      <c r="I112" s="105">
        <v>94593696</v>
      </c>
      <c r="J112" s="105">
        <v>3708071993</v>
      </c>
      <c r="K112" s="104">
        <v>99.84</v>
      </c>
      <c r="L112" s="105">
        <v>789915894</v>
      </c>
      <c r="M112" s="105">
        <v>3622863828</v>
      </c>
      <c r="N112" s="106">
        <v>97.55</v>
      </c>
    </row>
    <row r="113" spans="3:3" x14ac:dyDescent="0.25">
      <c r="C113" s="98" t="s">
        <v>963</v>
      </c>
    </row>
    <row r="114" spans="3:3" x14ac:dyDescent="0.25">
      <c r="C114" s="98" t="s">
        <v>963</v>
      </c>
    </row>
    <row r="115" spans="3:3" x14ac:dyDescent="0.25">
      <c r="C115" s="98" t="s">
        <v>963</v>
      </c>
    </row>
    <row r="116" spans="3:3" x14ac:dyDescent="0.25">
      <c r="C116" s="98" t="s">
        <v>963</v>
      </c>
    </row>
    <row r="117" spans="3:3" x14ac:dyDescent="0.25">
      <c r="C117" s="98" t="s">
        <v>963</v>
      </c>
    </row>
    <row r="118" spans="3:3" x14ac:dyDescent="0.25">
      <c r="C118" s="98" t="s">
        <v>963</v>
      </c>
    </row>
    <row r="119" spans="3:3" x14ac:dyDescent="0.25">
      <c r="C119" s="98" t="s">
        <v>963</v>
      </c>
    </row>
    <row r="120" spans="3:3" x14ac:dyDescent="0.25">
      <c r="C120" s="98" t="s">
        <v>963</v>
      </c>
    </row>
    <row r="121" spans="3:3" x14ac:dyDescent="0.25">
      <c r="C121" s="98" t="s">
        <v>963</v>
      </c>
    </row>
    <row r="122" spans="3:3" x14ac:dyDescent="0.25">
      <c r="C122" s="98" t="s">
        <v>963</v>
      </c>
    </row>
    <row r="123" spans="3:3" x14ac:dyDescent="0.25">
      <c r="C123" s="98" t="s">
        <v>963</v>
      </c>
    </row>
    <row r="124" spans="3:3" x14ac:dyDescent="0.25">
      <c r="C124" s="98" t="s">
        <v>963</v>
      </c>
    </row>
    <row r="125" spans="3:3" x14ac:dyDescent="0.25">
      <c r="C125" s="98" t="s">
        <v>963</v>
      </c>
    </row>
    <row r="126" spans="3:3" x14ac:dyDescent="0.25">
      <c r="C126" s="98" t="s">
        <v>963</v>
      </c>
    </row>
    <row r="127" spans="3:3" x14ac:dyDescent="0.25">
      <c r="C127" s="98" t="s">
        <v>963</v>
      </c>
    </row>
    <row r="128" spans="3:3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  <row r="173" spans="3:3" x14ac:dyDescent="0.25">
      <c r="C173" s="98" t="s">
        <v>963</v>
      </c>
    </row>
    <row r="174" spans="3:3" x14ac:dyDescent="0.25">
      <c r="C174" s="98" t="s">
        <v>963</v>
      </c>
    </row>
    <row r="175" spans="3:3" x14ac:dyDescent="0.25">
      <c r="C175" s="98" t="s">
        <v>963</v>
      </c>
    </row>
    <row r="176" spans="3:3" x14ac:dyDescent="0.25">
      <c r="C176" s="98" t="s">
        <v>963</v>
      </c>
    </row>
    <row r="177" spans="3:3" x14ac:dyDescent="0.25">
      <c r="C177" s="98" t="s">
        <v>963</v>
      </c>
    </row>
    <row r="178" spans="3:3" x14ac:dyDescent="0.25">
      <c r="C178" s="98" t="s">
        <v>963</v>
      </c>
    </row>
    <row r="179" spans="3:3" x14ac:dyDescent="0.25">
      <c r="C179" s="98" t="s">
        <v>963</v>
      </c>
    </row>
    <row r="180" spans="3:3" x14ac:dyDescent="0.25">
      <c r="C180" s="98" t="s">
        <v>963</v>
      </c>
    </row>
    <row r="181" spans="3:3" x14ac:dyDescent="0.25">
      <c r="C181" s="98" t="s">
        <v>963</v>
      </c>
    </row>
    <row r="182" spans="3:3" x14ac:dyDescent="0.25">
      <c r="C182" s="98" t="s">
        <v>963</v>
      </c>
    </row>
    <row r="183" spans="3:3" x14ac:dyDescent="0.25">
      <c r="C183" s="98" t="s">
        <v>963</v>
      </c>
    </row>
    <row r="184" spans="3:3" x14ac:dyDescent="0.25">
      <c r="C184" s="98" t="s">
        <v>963</v>
      </c>
    </row>
    <row r="185" spans="3:3" x14ac:dyDescent="0.25">
      <c r="C185" s="98" t="s">
        <v>963</v>
      </c>
    </row>
    <row r="186" spans="3:3" x14ac:dyDescent="0.25">
      <c r="C186" s="98" t="s">
        <v>963</v>
      </c>
    </row>
    <row r="187" spans="3:3" x14ac:dyDescent="0.25">
      <c r="C187" s="98" t="s">
        <v>963</v>
      </c>
    </row>
    <row r="188" spans="3:3" x14ac:dyDescent="0.25">
      <c r="C188" s="98" t="s">
        <v>963</v>
      </c>
    </row>
    <row r="189" spans="3:3" x14ac:dyDescent="0.25">
      <c r="C189" s="98" t="s">
        <v>963</v>
      </c>
    </row>
    <row r="190" spans="3:3" x14ac:dyDescent="0.25">
      <c r="C190" s="98" t="s">
        <v>963</v>
      </c>
    </row>
    <row r="191" spans="3:3" x14ac:dyDescent="0.25">
      <c r="C191" s="98" t="s">
        <v>963</v>
      </c>
    </row>
    <row r="192" spans="3:3" x14ac:dyDescent="0.25">
      <c r="C19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9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20.5" bestFit="1" customWidth="1"/>
    <col min="11" max="11" width="5.875" bestFit="1" customWidth="1"/>
    <col min="12" max="12" width="16" hidden="1" customWidth="1"/>
    <col min="13" max="13" width="20.5" bestFit="1" customWidth="1"/>
    <col min="14" max="14" width="5.875" bestFit="1" customWidth="1"/>
    <col min="15" max="15" width="14.875" bestFit="1" customWidth="1"/>
  </cols>
  <sheetData>
    <row r="1" spans="1:14" x14ac:dyDescent="0.25">
      <c r="B1" s="199" t="s">
        <v>1472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66" t="s">
        <v>1334</v>
      </c>
      <c r="C5" s="167" t="s">
        <v>1335</v>
      </c>
      <c r="D5" s="168" t="s">
        <v>1336</v>
      </c>
      <c r="E5" s="169" t="s">
        <v>1337</v>
      </c>
      <c r="F5" s="169" t="s">
        <v>1338</v>
      </c>
      <c r="G5" s="169" t="s">
        <v>1339</v>
      </c>
      <c r="H5" s="169" t="s">
        <v>1340</v>
      </c>
      <c r="I5" s="170" t="s">
        <v>1341</v>
      </c>
      <c r="J5" s="171" t="s">
        <v>1342</v>
      </c>
      <c r="K5" s="172" t="s">
        <v>1343</v>
      </c>
      <c r="L5" s="172" t="s">
        <v>1344</v>
      </c>
      <c r="M5" s="172" t="s">
        <v>1345</v>
      </c>
      <c r="N5" s="173" t="s">
        <v>1449</v>
      </c>
    </row>
    <row r="6" spans="1:14" x14ac:dyDescent="0.25">
      <c r="A6" t="s">
        <v>1363</v>
      </c>
      <c r="B6" s="174" t="s">
        <v>0</v>
      </c>
      <c r="C6" s="180" t="s">
        <v>1</v>
      </c>
      <c r="D6" s="179">
        <v>65969395000</v>
      </c>
      <c r="E6" s="176">
        <v>0</v>
      </c>
      <c r="F6" s="178">
        <v>65969395000</v>
      </c>
      <c r="G6" s="177">
        <v>0</v>
      </c>
      <c r="H6" s="175">
        <v>65969395000</v>
      </c>
      <c r="I6" s="175">
        <v>7958157812</v>
      </c>
      <c r="J6" s="175">
        <v>61662758793</v>
      </c>
      <c r="K6" s="176">
        <v>93.47</v>
      </c>
      <c r="L6" s="175">
        <v>11465152047</v>
      </c>
      <c r="M6" s="175">
        <v>58434519793</v>
      </c>
      <c r="N6" s="152">
        <v>88.58</v>
      </c>
    </row>
    <row r="7" spans="1:14" x14ac:dyDescent="0.25">
      <c r="A7" t="s">
        <v>1363</v>
      </c>
      <c r="B7" s="101" t="s">
        <v>2</v>
      </c>
      <c r="C7" s="112" t="s">
        <v>3</v>
      </c>
      <c r="D7" s="107">
        <v>53627395000</v>
      </c>
      <c r="E7" s="99">
        <v>0</v>
      </c>
      <c r="F7" s="110">
        <v>53627395000</v>
      </c>
      <c r="G7" s="108">
        <v>0</v>
      </c>
      <c r="H7" s="100">
        <v>53627395000</v>
      </c>
      <c r="I7" s="100">
        <v>7333089037</v>
      </c>
      <c r="J7" s="100">
        <v>50292215208</v>
      </c>
      <c r="K7" s="99">
        <v>93.78</v>
      </c>
      <c r="L7" s="100">
        <v>8949566517</v>
      </c>
      <c r="M7" s="100">
        <v>49017465148</v>
      </c>
      <c r="N7" s="102">
        <v>91.4</v>
      </c>
    </row>
    <row r="8" spans="1:14" x14ac:dyDescent="0.25">
      <c r="A8" t="s">
        <v>1363</v>
      </c>
      <c r="B8" s="101" t="s">
        <v>4</v>
      </c>
      <c r="C8" s="112" t="s">
        <v>5</v>
      </c>
      <c r="D8" s="107">
        <v>47818895000</v>
      </c>
      <c r="E8" s="100">
        <v>-130074926</v>
      </c>
      <c r="F8" s="110">
        <v>47688820074</v>
      </c>
      <c r="G8" s="108">
        <v>0</v>
      </c>
      <c r="H8" s="100">
        <v>47688820074</v>
      </c>
      <c r="I8" s="100">
        <v>7117739402</v>
      </c>
      <c r="J8" s="100">
        <v>44590086002</v>
      </c>
      <c r="K8" s="99">
        <v>93.5</v>
      </c>
      <c r="L8" s="100">
        <v>7799619774</v>
      </c>
      <c r="M8" s="100">
        <v>44498086002</v>
      </c>
      <c r="N8" s="102">
        <v>93.31</v>
      </c>
    </row>
    <row r="9" spans="1:14" ht="31.5" x14ac:dyDescent="0.25">
      <c r="A9" t="s">
        <v>1363</v>
      </c>
      <c r="B9" s="101" t="s">
        <v>6</v>
      </c>
      <c r="C9" s="112" t="s">
        <v>953</v>
      </c>
      <c r="D9" s="107">
        <v>34874155000</v>
      </c>
      <c r="E9" s="100">
        <v>-507549045</v>
      </c>
      <c r="F9" s="110">
        <v>34366605955</v>
      </c>
      <c r="G9" s="108">
        <v>0</v>
      </c>
      <c r="H9" s="100">
        <v>34366605955</v>
      </c>
      <c r="I9" s="100">
        <v>5145240914</v>
      </c>
      <c r="J9" s="100">
        <v>33003739813</v>
      </c>
      <c r="K9" s="99">
        <v>96.03</v>
      </c>
      <c r="L9" s="100">
        <v>5145240914</v>
      </c>
      <c r="M9" s="100">
        <v>33003739813</v>
      </c>
      <c r="N9" s="102">
        <v>96.03</v>
      </c>
    </row>
    <row r="10" spans="1:14" x14ac:dyDescent="0.25">
      <c r="A10" t="s">
        <v>1363</v>
      </c>
      <c r="B10" s="101" t="s">
        <v>7</v>
      </c>
      <c r="C10" s="112" t="s">
        <v>8</v>
      </c>
      <c r="D10" s="107">
        <v>19707893000</v>
      </c>
      <c r="E10" s="100">
        <v>-449230900</v>
      </c>
      <c r="F10" s="110">
        <v>19258662100</v>
      </c>
      <c r="G10" s="108">
        <v>0</v>
      </c>
      <c r="H10" s="100">
        <v>19258662100</v>
      </c>
      <c r="I10" s="100">
        <v>1816278048</v>
      </c>
      <c r="J10" s="100">
        <v>18733041611</v>
      </c>
      <c r="K10" s="99">
        <v>97.27</v>
      </c>
      <c r="L10" s="100">
        <v>1816278048</v>
      </c>
      <c r="M10" s="100">
        <v>18733041611</v>
      </c>
      <c r="N10" s="102">
        <v>97.27</v>
      </c>
    </row>
    <row r="11" spans="1:14" x14ac:dyDescent="0.25">
      <c r="A11" t="s">
        <v>1363</v>
      </c>
      <c r="B11" s="101" t="s">
        <v>9</v>
      </c>
      <c r="C11" s="112" t="s">
        <v>10</v>
      </c>
      <c r="D11" s="107">
        <v>1069654000</v>
      </c>
      <c r="E11" s="99">
        <v>0</v>
      </c>
      <c r="F11" s="110">
        <v>1069654000</v>
      </c>
      <c r="G11" s="108">
        <v>0</v>
      </c>
      <c r="H11" s="100">
        <v>1069654000</v>
      </c>
      <c r="I11" s="100">
        <v>91680662</v>
      </c>
      <c r="J11" s="100">
        <v>1026047807</v>
      </c>
      <c r="K11" s="99">
        <v>95.92</v>
      </c>
      <c r="L11" s="100">
        <v>91680662</v>
      </c>
      <c r="M11" s="100">
        <v>1026047807</v>
      </c>
      <c r="N11" s="102">
        <v>95.92</v>
      </c>
    </row>
    <row r="12" spans="1:14" ht="47.25" x14ac:dyDescent="0.25">
      <c r="A12" t="s">
        <v>1363</v>
      </c>
      <c r="B12" s="101" t="s">
        <v>11</v>
      </c>
      <c r="C12" s="112" t="s">
        <v>954</v>
      </c>
      <c r="D12" s="107">
        <v>21914000</v>
      </c>
      <c r="E12" s="100">
        <v>44270920</v>
      </c>
      <c r="F12" s="110">
        <v>66184920</v>
      </c>
      <c r="G12" s="108">
        <v>0</v>
      </c>
      <c r="H12" s="100">
        <v>66184920</v>
      </c>
      <c r="I12" s="100">
        <v>5773956</v>
      </c>
      <c r="J12" s="100">
        <v>20996124</v>
      </c>
      <c r="K12" s="99">
        <v>31.72</v>
      </c>
      <c r="L12" s="100">
        <v>5773956</v>
      </c>
      <c r="M12" s="100">
        <v>20996124</v>
      </c>
      <c r="N12" s="102">
        <v>31.72</v>
      </c>
    </row>
    <row r="13" spans="1:14" x14ac:dyDescent="0.25">
      <c r="A13" t="s">
        <v>1363</v>
      </c>
      <c r="B13" s="101" t="s">
        <v>152</v>
      </c>
      <c r="C13" s="112" t="s">
        <v>153</v>
      </c>
      <c r="D13" s="108">
        <v>0</v>
      </c>
      <c r="E13" s="100">
        <v>5760000</v>
      </c>
      <c r="F13" s="110">
        <v>5760000</v>
      </c>
      <c r="G13" s="108">
        <v>0</v>
      </c>
      <c r="H13" s="100">
        <v>5760000</v>
      </c>
      <c r="I13" s="100">
        <v>1080000</v>
      </c>
      <c r="J13" s="100">
        <v>3964800</v>
      </c>
      <c r="K13" s="99">
        <v>68.83</v>
      </c>
      <c r="L13" s="100">
        <v>1080000</v>
      </c>
      <c r="M13" s="100">
        <v>3964800</v>
      </c>
      <c r="N13" s="102">
        <v>68.83</v>
      </c>
    </row>
    <row r="14" spans="1:14" x14ac:dyDescent="0.25">
      <c r="A14" t="s">
        <v>1363</v>
      </c>
      <c r="B14" s="101" t="s">
        <v>154</v>
      </c>
      <c r="C14" s="112" t="s">
        <v>155</v>
      </c>
      <c r="D14" s="107">
        <v>16141000</v>
      </c>
      <c r="E14" s="100">
        <v>3804080</v>
      </c>
      <c r="F14" s="110">
        <v>19945080</v>
      </c>
      <c r="G14" s="108">
        <v>0</v>
      </c>
      <c r="H14" s="100">
        <v>19945080</v>
      </c>
      <c r="I14" s="100">
        <v>1757803</v>
      </c>
      <c r="J14" s="100">
        <v>17613576</v>
      </c>
      <c r="K14" s="99">
        <v>88.31</v>
      </c>
      <c r="L14" s="100">
        <v>1757803</v>
      </c>
      <c r="M14" s="100">
        <v>17613576</v>
      </c>
      <c r="N14" s="102">
        <v>88.31</v>
      </c>
    </row>
    <row r="15" spans="1:14" ht="31.5" x14ac:dyDescent="0.25">
      <c r="A15" t="s">
        <v>1363</v>
      </c>
      <c r="B15" s="101" t="s">
        <v>12</v>
      </c>
      <c r="C15" s="112" t="s">
        <v>13</v>
      </c>
      <c r="D15" s="107">
        <v>674801000</v>
      </c>
      <c r="E15" s="99">
        <v>0</v>
      </c>
      <c r="F15" s="110">
        <v>674801000</v>
      </c>
      <c r="G15" s="108">
        <v>0</v>
      </c>
      <c r="H15" s="100">
        <v>674801000</v>
      </c>
      <c r="I15" s="100">
        <v>10987325</v>
      </c>
      <c r="J15" s="100">
        <v>569713657</v>
      </c>
      <c r="K15" s="99">
        <v>84.43</v>
      </c>
      <c r="L15" s="100">
        <v>10987325</v>
      </c>
      <c r="M15" s="100">
        <v>569713657</v>
      </c>
      <c r="N15" s="102">
        <v>84.43</v>
      </c>
    </row>
    <row r="16" spans="1:14" x14ac:dyDescent="0.25">
      <c r="A16" t="s">
        <v>1363</v>
      </c>
      <c r="B16" s="101" t="s">
        <v>14</v>
      </c>
      <c r="C16" s="112" t="s">
        <v>15</v>
      </c>
      <c r="D16" s="107">
        <v>2999018000</v>
      </c>
      <c r="E16" s="100">
        <v>-63927916</v>
      </c>
      <c r="F16" s="110">
        <v>2935090084</v>
      </c>
      <c r="G16" s="108">
        <v>0</v>
      </c>
      <c r="H16" s="100">
        <v>2935090084</v>
      </c>
      <c r="I16" s="99">
        <v>0</v>
      </c>
      <c r="J16" s="100">
        <v>2646625726</v>
      </c>
      <c r="K16" s="99">
        <v>90.17</v>
      </c>
      <c r="L16" s="99">
        <v>0</v>
      </c>
      <c r="M16" s="100">
        <v>2646625726</v>
      </c>
      <c r="N16" s="102">
        <v>90.17</v>
      </c>
    </row>
    <row r="17" spans="1:14" x14ac:dyDescent="0.25">
      <c r="A17" t="s">
        <v>1363</v>
      </c>
      <c r="B17" s="101" t="s">
        <v>16</v>
      </c>
      <c r="C17" s="112" t="s">
        <v>17</v>
      </c>
      <c r="D17" s="107">
        <v>2735595000</v>
      </c>
      <c r="E17" s="100">
        <v>-175982787</v>
      </c>
      <c r="F17" s="110">
        <v>2559612213</v>
      </c>
      <c r="G17" s="108">
        <v>0</v>
      </c>
      <c r="H17" s="100">
        <v>2559612213</v>
      </c>
      <c r="I17" s="100">
        <v>2424478825</v>
      </c>
      <c r="J17" s="100">
        <v>2491219603</v>
      </c>
      <c r="K17" s="99">
        <v>97.33</v>
      </c>
      <c r="L17" s="100">
        <v>2424478825</v>
      </c>
      <c r="M17" s="100">
        <v>2491219603</v>
      </c>
      <c r="N17" s="102">
        <v>97.33</v>
      </c>
    </row>
    <row r="18" spans="1:14" x14ac:dyDescent="0.25">
      <c r="A18" t="s">
        <v>1363</v>
      </c>
      <c r="B18" s="101" t="s">
        <v>18</v>
      </c>
      <c r="C18" s="112" t="s">
        <v>19</v>
      </c>
      <c r="D18" s="107">
        <v>1313086000</v>
      </c>
      <c r="E18" s="100">
        <v>-250000000</v>
      </c>
      <c r="F18" s="110">
        <v>1063086000</v>
      </c>
      <c r="G18" s="108">
        <v>0</v>
      </c>
      <c r="H18" s="100">
        <v>1063086000</v>
      </c>
      <c r="I18" s="100">
        <v>235839617</v>
      </c>
      <c r="J18" s="100">
        <v>975594625</v>
      </c>
      <c r="K18" s="99">
        <v>91.77</v>
      </c>
      <c r="L18" s="100">
        <v>235839617</v>
      </c>
      <c r="M18" s="100">
        <v>975594625</v>
      </c>
      <c r="N18" s="102">
        <v>91.77</v>
      </c>
    </row>
    <row r="19" spans="1:14" x14ac:dyDescent="0.25">
      <c r="A19" t="s">
        <v>1363</v>
      </c>
      <c r="B19" s="101" t="s">
        <v>20</v>
      </c>
      <c r="C19" s="112" t="s">
        <v>21</v>
      </c>
      <c r="D19" s="107">
        <v>5457029000</v>
      </c>
      <c r="E19" s="100">
        <v>272890904</v>
      </c>
      <c r="F19" s="110">
        <v>5729919904</v>
      </c>
      <c r="G19" s="108">
        <v>0</v>
      </c>
      <c r="H19" s="100">
        <v>5729919904</v>
      </c>
      <c r="I19" s="100">
        <v>489096776</v>
      </c>
      <c r="J19" s="100">
        <v>5700459264</v>
      </c>
      <c r="K19" s="99">
        <v>99.49</v>
      </c>
      <c r="L19" s="100">
        <v>489096776</v>
      </c>
      <c r="M19" s="100">
        <v>5700459264</v>
      </c>
      <c r="N19" s="102">
        <v>99.49</v>
      </c>
    </row>
    <row r="20" spans="1:14" x14ac:dyDescent="0.25">
      <c r="A20" t="s">
        <v>1363</v>
      </c>
      <c r="B20" s="101" t="s">
        <v>22</v>
      </c>
      <c r="C20" s="112" t="s">
        <v>23</v>
      </c>
      <c r="D20" s="107">
        <v>486400000</v>
      </c>
      <c r="E20" s="100">
        <v>-79633346</v>
      </c>
      <c r="F20" s="110">
        <v>406766654</v>
      </c>
      <c r="G20" s="108">
        <v>0</v>
      </c>
      <c r="H20" s="100">
        <v>406766654</v>
      </c>
      <c r="I20" s="100">
        <v>30270004</v>
      </c>
      <c r="J20" s="100">
        <v>360102705</v>
      </c>
      <c r="K20" s="99">
        <v>88.53</v>
      </c>
      <c r="L20" s="100">
        <v>30270004</v>
      </c>
      <c r="M20" s="100">
        <v>360102705</v>
      </c>
      <c r="N20" s="102">
        <v>88.53</v>
      </c>
    </row>
    <row r="21" spans="1:14" x14ac:dyDescent="0.25">
      <c r="A21" t="s">
        <v>1363</v>
      </c>
      <c r="B21" s="101" t="s">
        <v>24</v>
      </c>
      <c r="C21" s="112" t="s">
        <v>25</v>
      </c>
      <c r="D21" s="107">
        <v>3121000</v>
      </c>
      <c r="E21" s="99">
        <v>0</v>
      </c>
      <c r="F21" s="110">
        <v>3121000</v>
      </c>
      <c r="G21" s="108">
        <v>0</v>
      </c>
      <c r="H21" s="100">
        <v>3121000</v>
      </c>
      <c r="I21" s="100">
        <v>177707</v>
      </c>
      <c r="J21" s="100">
        <v>2141881</v>
      </c>
      <c r="K21" s="99">
        <v>68.63</v>
      </c>
      <c r="L21" s="100">
        <v>177707</v>
      </c>
      <c r="M21" s="100">
        <v>2141881</v>
      </c>
      <c r="N21" s="102">
        <v>68.63</v>
      </c>
    </row>
    <row r="22" spans="1:14" x14ac:dyDescent="0.25">
      <c r="A22" t="s">
        <v>1363</v>
      </c>
      <c r="B22" s="101" t="s">
        <v>26</v>
      </c>
      <c r="C22" s="112" t="s">
        <v>27</v>
      </c>
      <c r="D22" s="108">
        <v>0</v>
      </c>
      <c r="E22" s="100">
        <v>184500000</v>
      </c>
      <c r="F22" s="110">
        <v>184500000</v>
      </c>
      <c r="G22" s="108">
        <v>0</v>
      </c>
      <c r="H22" s="100">
        <v>184500000</v>
      </c>
      <c r="I22" s="100">
        <v>13931485</v>
      </c>
      <c r="J22" s="100">
        <v>165224853</v>
      </c>
      <c r="K22" s="99">
        <v>89.55</v>
      </c>
      <c r="L22" s="100">
        <v>13931485</v>
      </c>
      <c r="M22" s="100">
        <v>165224853</v>
      </c>
      <c r="N22" s="102">
        <v>89.55</v>
      </c>
    </row>
    <row r="23" spans="1:14" x14ac:dyDescent="0.25">
      <c r="A23" t="s">
        <v>1363</v>
      </c>
      <c r="B23" s="101" t="s">
        <v>28</v>
      </c>
      <c r="C23" s="112" t="s">
        <v>29</v>
      </c>
      <c r="D23" s="107">
        <v>115598000</v>
      </c>
      <c r="E23" s="99">
        <v>0</v>
      </c>
      <c r="F23" s="110">
        <v>115598000</v>
      </c>
      <c r="G23" s="108">
        <v>0</v>
      </c>
      <c r="H23" s="100">
        <v>115598000</v>
      </c>
      <c r="I23" s="100">
        <v>20436784</v>
      </c>
      <c r="J23" s="100">
        <v>82465205</v>
      </c>
      <c r="K23" s="99">
        <v>71.34</v>
      </c>
      <c r="L23" s="100">
        <v>20436784</v>
      </c>
      <c r="M23" s="100">
        <v>82465205</v>
      </c>
      <c r="N23" s="102">
        <v>71.34</v>
      </c>
    </row>
    <row r="24" spans="1:14" ht="31.5" x14ac:dyDescent="0.25">
      <c r="A24" t="s">
        <v>1363</v>
      </c>
      <c r="B24" s="101" t="s">
        <v>30</v>
      </c>
      <c r="C24" s="112" t="s">
        <v>955</v>
      </c>
      <c r="D24" s="107">
        <v>273905000</v>
      </c>
      <c r="E24" s="99">
        <v>0</v>
      </c>
      <c r="F24" s="110">
        <v>273905000</v>
      </c>
      <c r="G24" s="108">
        <v>0</v>
      </c>
      <c r="H24" s="100">
        <v>273905000</v>
      </c>
      <c r="I24" s="100">
        <v>3451922</v>
      </c>
      <c r="J24" s="100">
        <v>208528376</v>
      </c>
      <c r="K24" s="99">
        <v>76.13</v>
      </c>
      <c r="L24" s="100">
        <v>3451922</v>
      </c>
      <c r="M24" s="100">
        <v>208528376</v>
      </c>
      <c r="N24" s="102">
        <v>76.13</v>
      </c>
    </row>
    <row r="25" spans="1:14" ht="31.5" x14ac:dyDescent="0.25">
      <c r="A25" t="s">
        <v>1363</v>
      </c>
      <c r="B25" s="101" t="s">
        <v>70</v>
      </c>
      <c r="C25" s="112" t="s">
        <v>71</v>
      </c>
      <c r="D25" s="107">
        <v>690500000</v>
      </c>
      <c r="E25" s="100">
        <v>-80841845</v>
      </c>
      <c r="F25" s="110">
        <v>609658155</v>
      </c>
      <c r="G25" s="108">
        <v>0</v>
      </c>
      <c r="H25" s="100">
        <v>609658155</v>
      </c>
      <c r="I25" s="100">
        <v>94454976</v>
      </c>
      <c r="J25" s="100">
        <v>209001429</v>
      </c>
      <c r="K25" s="99">
        <v>34.28</v>
      </c>
      <c r="L25" s="100">
        <v>2454976</v>
      </c>
      <c r="M25" s="100">
        <v>117001429</v>
      </c>
      <c r="N25" s="102">
        <v>19.190000000000001</v>
      </c>
    </row>
    <row r="26" spans="1:14" x14ac:dyDescent="0.25">
      <c r="A26" t="s">
        <v>1363</v>
      </c>
      <c r="B26" s="101" t="s">
        <v>72</v>
      </c>
      <c r="C26" s="112" t="s">
        <v>73</v>
      </c>
      <c r="D26" s="107">
        <v>12500000</v>
      </c>
      <c r="E26" s="100">
        <v>260000000</v>
      </c>
      <c r="F26" s="110">
        <v>272500000</v>
      </c>
      <c r="G26" s="108">
        <v>0</v>
      </c>
      <c r="H26" s="100">
        <v>272500000</v>
      </c>
      <c r="I26" s="100">
        <v>93838976</v>
      </c>
      <c r="J26" s="100">
        <v>102727320</v>
      </c>
      <c r="K26" s="99">
        <v>37.700000000000003</v>
      </c>
      <c r="L26" s="100">
        <v>1838976</v>
      </c>
      <c r="M26" s="100">
        <v>10727320</v>
      </c>
      <c r="N26" s="102">
        <v>3.94</v>
      </c>
    </row>
    <row r="27" spans="1:14" x14ac:dyDescent="0.25">
      <c r="A27" t="s">
        <v>1363</v>
      </c>
      <c r="B27" s="101" t="s">
        <v>74</v>
      </c>
      <c r="C27" s="112" t="s">
        <v>75</v>
      </c>
      <c r="D27" s="107">
        <v>12500000</v>
      </c>
      <c r="E27" s="100">
        <v>260000000</v>
      </c>
      <c r="F27" s="110">
        <v>272500000</v>
      </c>
      <c r="G27" s="108">
        <v>0</v>
      </c>
      <c r="H27" s="100">
        <v>272500000</v>
      </c>
      <c r="I27" s="100">
        <v>93838976</v>
      </c>
      <c r="J27" s="100">
        <v>102727320</v>
      </c>
      <c r="K27" s="99">
        <v>37.700000000000003</v>
      </c>
      <c r="L27" s="100">
        <v>1838976</v>
      </c>
      <c r="M27" s="100">
        <v>10727320</v>
      </c>
      <c r="N27" s="102">
        <v>3.94</v>
      </c>
    </row>
    <row r="28" spans="1:14" x14ac:dyDescent="0.25">
      <c r="A28" t="s">
        <v>1363</v>
      </c>
      <c r="B28" s="101" t="s">
        <v>76</v>
      </c>
      <c r="C28" s="112" t="s">
        <v>77</v>
      </c>
      <c r="D28" s="107">
        <v>678000000</v>
      </c>
      <c r="E28" s="100">
        <v>-341457845</v>
      </c>
      <c r="F28" s="110">
        <v>336542155</v>
      </c>
      <c r="G28" s="108">
        <v>0</v>
      </c>
      <c r="H28" s="100">
        <v>336542155</v>
      </c>
      <c r="I28" s="99">
        <v>0</v>
      </c>
      <c r="J28" s="100">
        <v>105658109</v>
      </c>
      <c r="K28" s="99">
        <v>31.4</v>
      </c>
      <c r="L28" s="99">
        <v>0</v>
      </c>
      <c r="M28" s="100">
        <v>105658109</v>
      </c>
      <c r="N28" s="102">
        <v>31.4</v>
      </c>
    </row>
    <row r="29" spans="1:14" x14ac:dyDescent="0.25">
      <c r="A29" t="s">
        <v>1363</v>
      </c>
      <c r="B29" s="101" t="s">
        <v>78</v>
      </c>
      <c r="C29" s="112" t="s">
        <v>79</v>
      </c>
      <c r="D29" s="108">
        <v>0</v>
      </c>
      <c r="E29" s="100">
        <v>616000</v>
      </c>
      <c r="F29" s="110">
        <v>616000</v>
      </c>
      <c r="G29" s="108">
        <v>0</v>
      </c>
      <c r="H29" s="100">
        <v>616000</v>
      </c>
      <c r="I29" s="100">
        <v>616000</v>
      </c>
      <c r="J29" s="100">
        <v>616000</v>
      </c>
      <c r="K29" s="99">
        <v>100</v>
      </c>
      <c r="L29" s="100">
        <v>616000</v>
      </c>
      <c r="M29" s="100">
        <v>616000</v>
      </c>
      <c r="N29" s="102">
        <v>100</v>
      </c>
    </row>
    <row r="30" spans="1:14" ht="31.5" x14ac:dyDescent="0.25">
      <c r="A30" t="s">
        <v>1363</v>
      </c>
      <c r="B30" s="101" t="s">
        <v>31</v>
      </c>
      <c r="C30" s="112" t="s">
        <v>956</v>
      </c>
      <c r="D30" s="107">
        <v>12254240000</v>
      </c>
      <c r="E30" s="100">
        <v>458315964</v>
      </c>
      <c r="F30" s="110">
        <v>12712555964</v>
      </c>
      <c r="G30" s="108">
        <v>0</v>
      </c>
      <c r="H30" s="100">
        <v>12712555964</v>
      </c>
      <c r="I30" s="100">
        <v>1878043512</v>
      </c>
      <c r="J30" s="100">
        <v>11377344760</v>
      </c>
      <c r="K30" s="99">
        <v>89.5</v>
      </c>
      <c r="L30" s="100">
        <v>2651923884</v>
      </c>
      <c r="M30" s="100">
        <v>11377344760</v>
      </c>
      <c r="N30" s="102">
        <v>89.5</v>
      </c>
    </row>
    <row r="31" spans="1:14" x14ac:dyDescent="0.25">
      <c r="A31" t="s">
        <v>1363</v>
      </c>
      <c r="B31" s="101" t="s">
        <v>32</v>
      </c>
      <c r="C31" s="112" t="s">
        <v>33</v>
      </c>
      <c r="D31" s="107">
        <v>7294119000</v>
      </c>
      <c r="E31" s="100">
        <v>-406837349</v>
      </c>
      <c r="F31" s="110">
        <v>6887281651</v>
      </c>
      <c r="G31" s="108">
        <v>0</v>
      </c>
      <c r="H31" s="100">
        <v>6887281651</v>
      </c>
      <c r="I31" s="100">
        <v>420452411</v>
      </c>
      <c r="J31" s="100">
        <v>5920611513</v>
      </c>
      <c r="K31" s="99">
        <v>85.96</v>
      </c>
      <c r="L31" s="100">
        <v>827836411</v>
      </c>
      <c r="M31" s="100">
        <v>5920611513</v>
      </c>
      <c r="N31" s="102">
        <v>85.96</v>
      </c>
    </row>
    <row r="32" spans="1:14" x14ac:dyDescent="0.25">
      <c r="A32" t="s">
        <v>1363</v>
      </c>
      <c r="B32" s="101" t="s">
        <v>34</v>
      </c>
      <c r="C32" s="112" t="s">
        <v>35</v>
      </c>
      <c r="D32" s="107">
        <v>1524559000</v>
      </c>
      <c r="E32" s="100">
        <v>42122135</v>
      </c>
      <c r="F32" s="110">
        <v>1566681135</v>
      </c>
      <c r="G32" s="108">
        <v>0</v>
      </c>
      <c r="H32" s="100">
        <v>1566681135</v>
      </c>
      <c r="I32" s="100">
        <v>5257331</v>
      </c>
      <c r="J32" s="100">
        <v>1000179653</v>
      </c>
      <c r="K32" s="99">
        <v>63.84</v>
      </c>
      <c r="L32" s="100">
        <v>5257331</v>
      </c>
      <c r="M32" s="100">
        <v>1000179653</v>
      </c>
      <c r="N32" s="102">
        <v>63.84</v>
      </c>
    </row>
    <row r="33" spans="1:14" x14ac:dyDescent="0.25">
      <c r="A33" t="s">
        <v>1363</v>
      </c>
      <c r="B33" s="101" t="s">
        <v>36</v>
      </c>
      <c r="C33" s="112" t="s">
        <v>37</v>
      </c>
      <c r="D33" s="107">
        <v>1882450000</v>
      </c>
      <c r="E33" s="100">
        <v>-228191800</v>
      </c>
      <c r="F33" s="110">
        <v>1654258200</v>
      </c>
      <c r="G33" s="108">
        <v>0</v>
      </c>
      <c r="H33" s="100">
        <v>1654258200</v>
      </c>
      <c r="I33" s="100">
        <v>129894100</v>
      </c>
      <c r="J33" s="100">
        <v>1588664140</v>
      </c>
      <c r="K33" s="99">
        <v>96.03</v>
      </c>
      <c r="L33" s="100">
        <v>260408240</v>
      </c>
      <c r="M33" s="100">
        <v>1588664140</v>
      </c>
      <c r="N33" s="102">
        <v>96.03</v>
      </c>
    </row>
    <row r="34" spans="1:14" x14ac:dyDescent="0.25">
      <c r="A34" t="s">
        <v>1363</v>
      </c>
      <c r="B34" s="101" t="s">
        <v>38</v>
      </c>
      <c r="C34" s="112" t="s">
        <v>39</v>
      </c>
      <c r="D34" s="107">
        <v>2424270000</v>
      </c>
      <c r="E34" s="100">
        <v>-134552524</v>
      </c>
      <c r="F34" s="110">
        <v>2289717476</v>
      </c>
      <c r="G34" s="108">
        <v>0</v>
      </c>
      <c r="H34" s="100">
        <v>2289717476</v>
      </c>
      <c r="I34" s="100">
        <v>187539660</v>
      </c>
      <c r="J34" s="100">
        <v>2226634960</v>
      </c>
      <c r="K34" s="99">
        <v>97.24</v>
      </c>
      <c r="L34" s="100">
        <v>376248240</v>
      </c>
      <c r="M34" s="100">
        <v>2226634960</v>
      </c>
      <c r="N34" s="102">
        <v>97.24</v>
      </c>
    </row>
    <row r="35" spans="1:14" ht="31.5" x14ac:dyDescent="0.25">
      <c r="A35" t="s">
        <v>1363</v>
      </c>
      <c r="B35" s="101" t="s">
        <v>40</v>
      </c>
      <c r="C35" s="112" t="s">
        <v>41</v>
      </c>
      <c r="D35" s="107">
        <v>148877000</v>
      </c>
      <c r="E35" s="100">
        <v>-93484560</v>
      </c>
      <c r="F35" s="110">
        <v>55392440</v>
      </c>
      <c r="G35" s="108">
        <v>0</v>
      </c>
      <c r="H35" s="100">
        <v>55392440</v>
      </c>
      <c r="I35" s="99">
        <v>0</v>
      </c>
      <c r="J35" s="100">
        <v>55392440</v>
      </c>
      <c r="K35" s="99">
        <v>100</v>
      </c>
      <c r="L35" s="99">
        <v>0</v>
      </c>
      <c r="M35" s="100">
        <v>55392440</v>
      </c>
      <c r="N35" s="102">
        <v>100</v>
      </c>
    </row>
    <row r="36" spans="1:14" x14ac:dyDescent="0.25">
      <c r="A36" t="s">
        <v>1363</v>
      </c>
      <c r="B36" s="101" t="s">
        <v>42</v>
      </c>
      <c r="C36" s="112" t="s">
        <v>43</v>
      </c>
      <c r="D36" s="107">
        <v>1313963000</v>
      </c>
      <c r="E36" s="100">
        <v>7269400</v>
      </c>
      <c r="F36" s="110">
        <v>1321232400</v>
      </c>
      <c r="G36" s="108">
        <v>0</v>
      </c>
      <c r="H36" s="100">
        <v>1321232400</v>
      </c>
      <c r="I36" s="100">
        <v>97761320</v>
      </c>
      <c r="J36" s="100">
        <v>1049740320</v>
      </c>
      <c r="K36" s="99">
        <v>79.45</v>
      </c>
      <c r="L36" s="100">
        <v>185922600</v>
      </c>
      <c r="M36" s="100">
        <v>1049740320</v>
      </c>
      <c r="N36" s="102">
        <v>79.45</v>
      </c>
    </row>
    <row r="37" spans="1:14" x14ac:dyDescent="0.25">
      <c r="A37" t="s">
        <v>1363</v>
      </c>
      <c r="B37" s="101" t="s">
        <v>44</v>
      </c>
      <c r="C37" s="112" t="s">
        <v>45</v>
      </c>
      <c r="D37" s="107">
        <v>4960121000</v>
      </c>
      <c r="E37" s="100">
        <v>865153313</v>
      </c>
      <c r="F37" s="110">
        <v>5825274313</v>
      </c>
      <c r="G37" s="108">
        <v>0</v>
      </c>
      <c r="H37" s="100">
        <v>5825274313</v>
      </c>
      <c r="I37" s="100">
        <v>1457591101</v>
      </c>
      <c r="J37" s="100">
        <v>5456733247</v>
      </c>
      <c r="K37" s="99">
        <v>93.67</v>
      </c>
      <c r="L37" s="100">
        <v>1824087473</v>
      </c>
      <c r="M37" s="100">
        <v>5456733247</v>
      </c>
      <c r="N37" s="102">
        <v>93.67</v>
      </c>
    </row>
    <row r="38" spans="1:14" x14ac:dyDescent="0.25">
      <c r="A38" t="s">
        <v>1363</v>
      </c>
      <c r="B38" s="101" t="s">
        <v>46</v>
      </c>
      <c r="C38" s="112" t="s">
        <v>47</v>
      </c>
      <c r="D38" s="107">
        <v>1781963000</v>
      </c>
      <c r="E38" s="100">
        <v>729633346</v>
      </c>
      <c r="F38" s="110">
        <v>2511596346</v>
      </c>
      <c r="G38" s="108">
        <v>0</v>
      </c>
      <c r="H38" s="100">
        <v>2511596346</v>
      </c>
      <c r="I38" s="100">
        <v>1188463269</v>
      </c>
      <c r="J38" s="100">
        <v>2511596346</v>
      </c>
      <c r="K38" s="99">
        <v>100</v>
      </c>
      <c r="L38" s="100">
        <v>1297818143</v>
      </c>
      <c r="M38" s="100">
        <v>2511596346</v>
      </c>
      <c r="N38" s="102">
        <v>100</v>
      </c>
    </row>
    <row r="39" spans="1:14" x14ac:dyDescent="0.25">
      <c r="A39" t="s">
        <v>1363</v>
      </c>
      <c r="B39" s="101" t="s">
        <v>48</v>
      </c>
      <c r="C39" s="112" t="s">
        <v>49</v>
      </c>
      <c r="D39" s="107">
        <v>1540046000</v>
      </c>
      <c r="E39" s="100">
        <v>32000000</v>
      </c>
      <c r="F39" s="110">
        <v>1572046000</v>
      </c>
      <c r="G39" s="108">
        <v>0</v>
      </c>
      <c r="H39" s="100">
        <v>1572046000</v>
      </c>
      <c r="I39" s="100">
        <v>134731760</v>
      </c>
      <c r="J39" s="100">
        <v>1550534680</v>
      </c>
      <c r="K39" s="99">
        <v>98.63</v>
      </c>
      <c r="L39" s="100">
        <v>269870700</v>
      </c>
      <c r="M39" s="100">
        <v>1550534680</v>
      </c>
      <c r="N39" s="102">
        <v>98.63</v>
      </c>
    </row>
    <row r="40" spans="1:14" ht="31.5" x14ac:dyDescent="0.25">
      <c r="A40" t="s">
        <v>1363</v>
      </c>
      <c r="B40" s="101" t="s">
        <v>213</v>
      </c>
      <c r="C40" s="112" t="s">
        <v>214</v>
      </c>
      <c r="D40" s="108">
        <v>0</v>
      </c>
      <c r="E40" s="100">
        <v>94433217</v>
      </c>
      <c r="F40" s="110">
        <v>94433217</v>
      </c>
      <c r="G40" s="108">
        <v>0</v>
      </c>
      <c r="H40" s="100">
        <v>94433217</v>
      </c>
      <c r="I40" s="100">
        <v>10998676</v>
      </c>
      <c r="J40" s="100">
        <v>74761816</v>
      </c>
      <c r="K40" s="99">
        <v>79.17</v>
      </c>
      <c r="L40" s="100">
        <v>22281564</v>
      </c>
      <c r="M40" s="100">
        <v>74761816</v>
      </c>
      <c r="N40" s="102">
        <v>79.17</v>
      </c>
    </row>
    <row r="41" spans="1:14" x14ac:dyDescent="0.25">
      <c r="A41" t="s">
        <v>1363</v>
      </c>
      <c r="B41" s="101" t="s">
        <v>52</v>
      </c>
      <c r="C41" s="112" t="s">
        <v>53</v>
      </c>
      <c r="D41" s="107">
        <v>164246000</v>
      </c>
      <c r="E41" s="100">
        <v>908675</v>
      </c>
      <c r="F41" s="110">
        <v>165154675</v>
      </c>
      <c r="G41" s="108">
        <v>0</v>
      </c>
      <c r="H41" s="100">
        <v>165154675</v>
      </c>
      <c r="I41" s="100">
        <v>12220165</v>
      </c>
      <c r="J41" s="100">
        <v>131217540</v>
      </c>
      <c r="K41" s="99">
        <v>79.45</v>
      </c>
      <c r="L41" s="100">
        <v>23240325</v>
      </c>
      <c r="M41" s="100">
        <v>131217540</v>
      </c>
      <c r="N41" s="102">
        <v>79.45</v>
      </c>
    </row>
    <row r="42" spans="1:14" x14ac:dyDescent="0.25">
      <c r="A42" t="s">
        <v>1363</v>
      </c>
      <c r="B42" s="101" t="s">
        <v>54</v>
      </c>
      <c r="C42" s="112" t="s">
        <v>55</v>
      </c>
      <c r="D42" s="107">
        <v>985472000</v>
      </c>
      <c r="E42" s="100">
        <v>5452050</v>
      </c>
      <c r="F42" s="110">
        <v>990924050</v>
      </c>
      <c r="G42" s="108">
        <v>0</v>
      </c>
      <c r="H42" s="100">
        <v>990924050</v>
      </c>
      <c r="I42" s="100">
        <v>73320990</v>
      </c>
      <c r="J42" s="100">
        <v>787305240</v>
      </c>
      <c r="K42" s="99">
        <v>79.45</v>
      </c>
      <c r="L42" s="100">
        <v>139441950</v>
      </c>
      <c r="M42" s="100">
        <v>787305240</v>
      </c>
      <c r="N42" s="102">
        <v>79.45</v>
      </c>
    </row>
    <row r="43" spans="1:14" x14ac:dyDescent="0.25">
      <c r="A43" t="s">
        <v>1363</v>
      </c>
      <c r="B43" s="101" t="s">
        <v>56</v>
      </c>
      <c r="C43" s="112" t="s">
        <v>57</v>
      </c>
      <c r="D43" s="107">
        <v>164246000</v>
      </c>
      <c r="E43" s="100">
        <v>908675</v>
      </c>
      <c r="F43" s="110">
        <v>165154675</v>
      </c>
      <c r="G43" s="108">
        <v>0</v>
      </c>
      <c r="H43" s="100">
        <v>165154675</v>
      </c>
      <c r="I43" s="100">
        <v>12220165</v>
      </c>
      <c r="J43" s="100">
        <v>131217540</v>
      </c>
      <c r="K43" s="99">
        <v>79.45</v>
      </c>
      <c r="L43" s="100">
        <v>23240325</v>
      </c>
      <c r="M43" s="100">
        <v>131217540</v>
      </c>
      <c r="N43" s="102">
        <v>79.45</v>
      </c>
    </row>
    <row r="44" spans="1:14" x14ac:dyDescent="0.25">
      <c r="A44" t="s">
        <v>1363</v>
      </c>
      <c r="B44" s="101" t="s">
        <v>58</v>
      </c>
      <c r="C44" s="112" t="s">
        <v>59</v>
      </c>
      <c r="D44" s="107">
        <v>315325000</v>
      </c>
      <c r="E44" s="100">
        <v>1817350</v>
      </c>
      <c r="F44" s="110">
        <v>317142350</v>
      </c>
      <c r="G44" s="108">
        <v>0</v>
      </c>
      <c r="H44" s="100">
        <v>317142350</v>
      </c>
      <c r="I44" s="100">
        <v>24440330</v>
      </c>
      <c r="J44" s="100">
        <v>262435080</v>
      </c>
      <c r="K44" s="99">
        <v>82.75</v>
      </c>
      <c r="L44" s="100">
        <v>46480650</v>
      </c>
      <c r="M44" s="100">
        <v>262435080</v>
      </c>
      <c r="N44" s="102">
        <v>82.75</v>
      </c>
    </row>
    <row r="45" spans="1:14" x14ac:dyDescent="0.25">
      <c r="A45" t="s">
        <v>1363</v>
      </c>
      <c r="B45" s="101" t="s">
        <v>60</v>
      </c>
      <c r="C45" s="112" t="s">
        <v>61</v>
      </c>
      <c r="D45" s="107">
        <v>8823000</v>
      </c>
      <c r="E45" s="99">
        <v>0</v>
      </c>
      <c r="F45" s="110">
        <v>8823000</v>
      </c>
      <c r="G45" s="108">
        <v>0</v>
      </c>
      <c r="H45" s="100">
        <v>8823000</v>
      </c>
      <c r="I45" s="100">
        <v>1195746</v>
      </c>
      <c r="J45" s="100">
        <v>7665005</v>
      </c>
      <c r="K45" s="99">
        <v>86.88</v>
      </c>
      <c r="L45" s="100">
        <v>1713816</v>
      </c>
      <c r="M45" s="100">
        <v>7665005</v>
      </c>
      <c r="N45" s="102">
        <v>86.88</v>
      </c>
    </row>
    <row r="46" spans="1:14" x14ac:dyDescent="0.25">
      <c r="A46" t="s">
        <v>1363</v>
      </c>
      <c r="B46" s="101" t="s">
        <v>62</v>
      </c>
      <c r="C46" s="112" t="s">
        <v>63</v>
      </c>
      <c r="D46" s="107">
        <v>5808500000</v>
      </c>
      <c r="E46" s="100">
        <v>130074926</v>
      </c>
      <c r="F46" s="110">
        <v>5938574926</v>
      </c>
      <c r="G46" s="108">
        <v>0</v>
      </c>
      <c r="H46" s="100">
        <v>5938574926</v>
      </c>
      <c r="I46" s="100">
        <v>215349635</v>
      </c>
      <c r="J46" s="100">
        <v>5702129206</v>
      </c>
      <c r="K46" s="99">
        <v>96.02</v>
      </c>
      <c r="L46" s="100">
        <v>1149946743</v>
      </c>
      <c r="M46" s="100">
        <v>4519379146</v>
      </c>
      <c r="N46" s="102">
        <v>76.099999999999994</v>
      </c>
    </row>
    <row r="47" spans="1:14" x14ac:dyDescent="0.25">
      <c r="A47" t="s">
        <v>1363</v>
      </c>
      <c r="B47" s="101" t="s">
        <v>80</v>
      </c>
      <c r="C47" s="112" t="s">
        <v>81</v>
      </c>
      <c r="D47" s="107">
        <v>2053000000</v>
      </c>
      <c r="E47" s="100">
        <v>406093185</v>
      </c>
      <c r="F47" s="110">
        <v>2459093185</v>
      </c>
      <c r="G47" s="108">
        <v>0</v>
      </c>
      <c r="H47" s="100">
        <v>2459093185</v>
      </c>
      <c r="I47" s="100">
        <v>33551362</v>
      </c>
      <c r="J47" s="100">
        <v>2368921658</v>
      </c>
      <c r="K47" s="99">
        <v>96.33</v>
      </c>
      <c r="L47" s="100">
        <v>444058071</v>
      </c>
      <c r="M47" s="100">
        <v>1880509732</v>
      </c>
      <c r="N47" s="102">
        <v>76.47</v>
      </c>
    </row>
    <row r="48" spans="1:14" x14ac:dyDescent="0.25">
      <c r="A48" t="s">
        <v>1363</v>
      </c>
      <c r="B48" s="101" t="s">
        <v>162</v>
      </c>
      <c r="C48" s="112" t="s">
        <v>163</v>
      </c>
      <c r="D48" s="108">
        <v>0</v>
      </c>
      <c r="E48" s="100">
        <v>3000000</v>
      </c>
      <c r="F48" s="110">
        <v>3000000</v>
      </c>
      <c r="G48" s="108">
        <v>0</v>
      </c>
      <c r="H48" s="100">
        <v>3000000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102">
        <v>0</v>
      </c>
    </row>
    <row r="49" spans="1:14" x14ac:dyDescent="0.25">
      <c r="A49" t="s">
        <v>1363</v>
      </c>
      <c r="B49" s="101" t="s">
        <v>82</v>
      </c>
      <c r="C49" s="112" t="s">
        <v>83</v>
      </c>
      <c r="D49" s="107">
        <v>1740000000</v>
      </c>
      <c r="E49" s="100">
        <v>403093185</v>
      </c>
      <c r="F49" s="110">
        <v>2143093185</v>
      </c>
      <c r="G49" s="108">
        <v>0</v>
      </c>
      <c r="H49" s="100">
        <v>2143093185</v>
      </c>
      <c r="I49" s="100">
        <v>33458262</v>
      </c>
      <c r="J49" s="100">
        <v>2067628286</v>
      </c>
      <c r="K49" s="99">
        <v>96.48</v>
      </c>
      <c r="L49" s="100">
        <v>391962993</v>
      </c>
      <c r="M49" s="100">
        <v>1709629362</v>
      </c>
      <c r="N49" s="102">
        <v>79.77</v>
      </c>
    </row>
    <row r="50" spans="1:14" ht="31.5" x14ac:dyDescent="0.25">
      <c r="A50" t="s">
        <v>1363</v>
      </c>
      <c r="B50" s="101" t="s">
        <v>84</v>
      </c>
      <c r="C50" s="112" t="s">
        <v>85</v>
      </c>
      <c r="D50" s="107">
        <v>93000000</v>
      </c>
      <c r="E50" s="99">
        <v>0</v>
      </c>
      <c r="F50" s="110">
        <v>93000000</v>
      </c>
      <c r="G50" s="108">
        <v>0</v>
      </c>
      <c r="H50" s="100">
        <v>93000000</v>
      </c>
      <c r="I50" s="99">
        <v>0</v>
      </c>
      <c r="J50" s="100">
        <v>92993569</v>
      </c>
      <c r="K50" s="99">
        <v>99.99</v>
      </c>
      <c r="L50" s="100">
        <v>9580241</v>
      </c>
      <c r="M50" s="100">
        <v>53471226</v>
      </c>
      <c r="N50" s="102">
        <v>57.5</v>
      </c>
    </row>
    <row r="51" spans="1:14" x14ac:dyDescent="0.25">
      <c r="A51" t="s">
        <v>1363</v>
      </c>
      <c r="B51" s="101" t="s">
        <v>86</v>
      </c>
      <c r="C51" s="112" t="s">
        <v>87</v>
      </c>
      <c r="D51" s="107">
        <v>220000000</v>
      </c>
      <c r="E51" s="99">
        <v>0</v>
      </c>
      <c r="F51" s="110">
        <v>220000000</v>
      </c>
      <c r="G51" s="108">
        <v>0</v>
      </c>
      <c r="H51" s="100">
        <v>220000000</v>
      </c>
      <c r="I51" s="100">
        <v>93100</v>
      </c>
      <c r="J51" s="100">
        <v>208299803</v>
      </c>
      <c r="K51" s="99">
        <v>94.68</v>
      </c>
      <c r="L51" s="100">
        <v>42514837</v>
      </c>
      <c r="M51" s="100">
        <v>117409144</v>
      </c>
      <c r="N51" s="102">
        <v>53.37</v>
      </c>
    </row>
    <row r="52" spans="1:14" x14ac:dyDescent="0.25">
      <c r="A52" t="s">
        <v>1363</v>
      </c>
      <c r="B52" s="101" t="s">
        <v>90</v>
      </c>
      <c r="C52" s="112" t="s">
        <v>91</v>
      </c>
      <c r="D52" s="107">
        <v>3742500000</v>
      </c>
      <c r="E52" s="100">
        <v>-295992525</v>
      </c>
      <c r="F52" s="110">
        <v>3446507475</v>
      </c>
      <c r="G52" s="108">
        <v>0</v>
      </c>
      <c r="H52" s="100">
        <v>3446507475</v>
      </c>
      <c r="I52" s="100">
        <v>161775287</v>
      </c>
      <c r="J52" s="100">
        <v>3310595917</v>
      </c>
      <c r="K52" s="99">
        <v>96.06</v>
      </c>
      <c r="L52" s="100">
        <v>685865686</v>
      </c>
      <c r="M52" s="100">
        <v>2616257783</v>
      </c>
      <c r="N52" s="102">
        <v>75.91</v>
      </c>
    </row>
    <row r="53" spans="1:14" x14ac:dyDescent="0.25">
      <c r="A53" t="s">
        <v>1363</v>
      </c>
      <c r="B53" s="101" t="s">
        <v>92</v>
      </c>
      <c r="C53" s="112" t="s">
        <v>93</v>
      </c>
      <c r="D53" s="107">
        <v>750000000</v>
      </c>
      <c r="E53" s="100">
        <v>-50325409</v>
      </c>
      <c r="F53" s="110">
        <v>699674591</v>
      </c>
      <c r="G53" s="108">
        <v>0</v>
      </c>
      <c r="H53" s="100">
        <v>699674591</v>
      </c>
      <c r="I53" s="99">
        <v>0</v>
      </c>
      <c r="J53" s="100">
        <v>699674591</v>
      </c>
      <c r="K53" s="99">
        <v>100</v>
      </c>
      <c r="L53" s="99">
        <v>0</v>
      </c>
      <c r="M53" s="100">
        <v>668677922</v>
      </c>
      <c r="N53" s="102">
        <v>95.57</v>
      </c>
    </row>
    <row r="54" spans="1:14" x14ac:dyDescent="0.25">
      <c r="A54" t="s">
        <v>1363</v>
      </c>
      <c r="B54" s="101" t="s">
        <v>94</v>
      </c>
      <c r="C54" s="112" t="s">
        <v>95</v>
      </c>
      <c r="D54" s="107">
        <v>5000000</v>
      </c>
      <c r="E54" s="100">
        <v>57627371</v>
      </c>
      <c r="F54" s="110">
        <v>62627371</v>
      </c>
      <c r="G54" s="108">
        <v>0</v>
      </c>
      <c r="H54" s="100">
        <v>62627371</v>
      </c>
      <c r="I54" s="99">
        <v>0</v>
      </c>
      <c r="J54" s="100">
        <v>62530309</v>
      </c>
      <c r="K54" s="99">
        <v>99.85</v>
      </c>
      <c r="L54" s="99">
        <v>0</v>
      </c>
      <c r="M54" s="100">
        <v>62530309</v>
      </c>
      <c r="N54" s="102">
        <v>99.85</v>
      </c>
    </row>
    <row r="55" spans="1:14" ht="31.5" x14ac:dyDescent="0.25">
      <c r="A55" t="s">
        <v>1363</v>
      </c>
      <c r="B55" s="101" t="s">
        <v>96</v>
      </c>
      <c r="C55" s="112" t="s">
        <v>97</v>
      </c>
      <c r="D55" s="107">
        <v>820000000</v>
      </c>
      <c r="E55" s="100">
        <v>-453093185</v>
      </c>
      <c r="F55" s="110">
        <v>366906815</v>
      </c>
      <c r="G55" s="108">
        <v>0</v>
      </c>
      <c r="H55" s="100">
        <v>366906815</v>
      </c>
      <c r="I55" s="100">
        <v>7307009</v>
      </c>
      <c r="J55" s="100">
        <v>342797976</v>
      </c>
      <c r="K55" s="99">
        <v>93.43</v>
      </c>
      <c r="L55" s="100">
        <v>50153289</v>
      </c>
      <c r="M55" s="100">
        <v>149755143</v>
      </c>
      <c r="N55" s="102">
        <v>40.82</v>
      </c>
    </row>
    <row r="56" spans="1:14" x14ac:dyDescent="0.25">
      <c r="A56" t="s">
        <v>1363</v>
      </c>
      <c r="B56" s="101" t="s">
        <v>98</v>
      </c>
      <c r="C56" s="112" t="s">
        <v>99</v>
      </c>
      <c r="D56" s="107">
        <v>133000000</v>
      </c>
      <c r="E56" s="100">
        <v>-30919207</v>
      </c>
      <c r="F56" s="110">
        <v>102080793</v>
      </c>
      <c r="G56" s="108">
        <v>0</v>
      </c>
      <c r="H56" s="100">
        <v>102080793</v>
      </c>
      <c r="I56" s="100">
        <v>70805893</v>
      </c>
      <c r="J56" s="100">
        <v>91348793</v>
      </c>
      <c r="K56" s="99">
        <v>89.49</v>
      </c>
      <c r="L56" s="100">
        <v>325100</v>
      </c>
      <c r="M56" s="100">
        <v>20868000</v>
      </c>
      <c r="N56" s="102">
        <v>20.440000000000001</v>
      </c>
    </row>
    <row r="57" spans="1:14" x14ac:dyDescent="0.25">
      <c r="A57" t="s">
        <v>1363</v>
      </c>
      <c r="B57" s="101" t="s">
        <v>100</v>
      </c>
      <c r="C57" s="112" t="s">
        <v>101</v>
      </c>
      <c r="D57" s="107">
        <v>1150000000</v>
      </c>
      <c r="E57" s="100">
        <v>119535572</v>
      </c>
      <c r="F57" s="110">
        <v>1269535572</v>
      </c>
      <c r="G57" s="108">
        <v>0</v>
      </c>
      <c r="H57" s="100">
        <v>1269535572</v>
      </c>
      <c r="I57" s="100">
        <v>16730163</v>
      </c>
      <c r="J57" s="100">
        <v>1258228216</v>
      </c>
      <c r="K57" s="99">
        <v>99.11</v>
      </c>
      <c r="L57" s="100">
        <v>198420515</v>
      </c>
      <c r="M57" s="100">
        <v>980551856</v>
      </c>
      <c r="N57" s="102">
        <v>77.239999999999995</v>
      </c>
    </row>
    <row r="58" spans="1:14" x14ac:dyDescent="0.25">
      <c r="A58" t="s">
        <v>1363</v>
      </c>
      <c r="B58" s="101" t="s">
        <v>102</v>
      </c>
      <c r="C58" s="112" t="s">
        <v>103</v>
      </c>
      <c r="D58" s="107">
        <v>1150000000</v>
      </c>
      <c r="E58" s="100">
        <v>119535572</v>
      </c>
      <c r="F58" s="110">
        <v>1269535572</v>
      </c>
      <c r="G58" s="108">
        <v>0</v>
      </c>
      <c r="H58" s="100">
        <v>1269535572</v>
      </c>
      <c r="I58" s="100">
        <v>16730163</v>
      </c>
      <c r="J58" s="100">
        <v>1258228216</v>
      </c>
      <c r="K58" s="99">
        <v>99.11</v>
      </c>
      <c r="L58" s="100">
        <v>198420515</v>
      </c>
      <c r="M58" s="100">
        <v>980551856</v>
      </c>
      <c r="N58" s="102">
        <v>77.239999999999995</v>
      </c>
    </row>
    <row r="59" spans="1:14" x14ac:dyDescent="0.25">
      <c r="A59" t="s">
        <v>1363</v>
      </c>
      <c r="B59" s="101" t="s">
        <v>104</v>
      </c>
      <c r="C59" s="112" t="s">
        <v>105</v>
      </c>
      <c r="D59" s="107">
        <v>200000000</v>
      </c>
      <c r="E59" s="100">
        <v>50844683</v>
      </c>
      <c r="F59" s="110">
        <v>250844683</v>
      </c>
      <c r="G59" s="108">
        <v>0</v>
      </c>
      <c r="H59" s="100">
        <v>250844683</v>
      </c>
      <c r="I59" s="99">
        <v>0</v>
      </c>
      <c r="J59" s="100">
        <v>233579749</v>
      </c>
      <c r="K59" s="99">
        <v>93.12</v>
      </c>
      <c r="L59" s="100">
        <v>191298346</v>
      </c>
      <c r="M59" s="100">
        <v>223025886</v>
      </c>
      <c r="N59" s="102">
        <v>88.91</v>
      </c>
    </row>
    <row r="60" spans="1:14" x14ac:dyDescent="0.25">
      <c r="A60" t="s">
        <v>1363</v>
      </c>
      <c r="B60" s="101" t="s">
        <v>106</v>
      </c>
      <c r="C60" s="112" t="s">
        <v>107</v>
      </c>
      <c r="D60" s="107">
        <v>200000000</v>
      </c>
      <c r="E60" s="100">
        <v>50844683</v>
      </c>
      <c r="F60" s="110">
        <v>250844683</v>
      </c>
      <c r="G60" s="108">
        <v>0</v>
      </c>
      <c r="H60" s="100">
        <v>250844683</v>
      </c>
      <c r="I60" s="99">
        <v>0</v>
      </c>
      <c r="J60" s="100">
        <v>233579749</v>
      </c>
      <c r="K60" s="99">
        <v>93.12</v>
      </c>
      <c r="L60" s="100">
        <v>191298346</v>
      </c>
      <c r="M60" s="100">
        <v>223025886</v>
      </c>
      <c r="N60" s="102">
        <v>88.91</v>
      </c>
    </row>
    <row r="61" spans="1:14" x14ac:dyDescent="0.25">
      <c r="A61" t="s">
        <v>1363</v>
      </c>
      <c r="B61" s="101" t="s">
        <v>108</v>
      </c>
      <c r="C61" s="112" t="s">
        <v>109</v>
      </c>
      <c r="D61" s="107">
        <v>201200000</v>
      </c>
      <c r="E61" s="99">
        <v>0</v>
      </c>
      <c r="F61" s="110">
        <v>201200000</v>
      </c>
      <c r="G61" s="108">
        <v>0</v>
      </c>
      <c r="H61" s="100">
        <v>201200000</v>
      </c>
      <c r="I61" s="100">
        <v>12571010</v>
      </c>
      <c r="J61" s="100">
        <v>159391051</v>
      </c>
      <c r="K61" s="99">
        <v>79.22</v>
      </c>
      <c r="L61" s="100">
        <v>12571010</v>
      </c>
      <c r="M61" s="100">
        <v>159391051</v>
      </c>
      <c r="N61" s="102">
        <v>79.22</v>
      </c>
    </row>
    <row r="62" spans="1:14" x14ac:dyDescent="0.25">
      <c r="A62" t="s">
        <v>1363</v>
      </c>
      <c r="B62" s="101" t="s">
        <v>110</v>
      </c>
      <c r="C62" s="112" t="s">
        <v>111</v>
      </c>
      <c r="D62" s="107">
        <v>30000000</v>
      </c>
      <c r="E62" s="99">
        <v>0</v>
      </c>
      <c r="F62" s="110">
        <v>30000000</v>
      </c>
      <c r="G62" s="108">
        <v>0</v>
      </c>
      <c r="H62" s="100">
        <v>30000000</v>
      </c>
      <c r="I62" s="100">
        <v>2728570</v>
      </c>
      <c r="J62" s="100">
        <v>27673380</v>
      </c>
      <c r="K62" s="99">
        <v>92.24</v>
      </c>
      <c r="L62" s="100">
        <v>2728570</v>
      </c>
      <c r="M62" s="100">
        <v>27673380</v>
      </c>
      <c r="N62" s="102">
        <v>92.24</v>
      </c>
    </row>
    <row r="63" spans="1:14" x14ac:dyDescent="0.25">
      <c r="A63" t="s">
        <v>1363</v>
      </c>
      <c r="B63" s="101" t="s">
        <v>112</v>
      </c>
      <c r="C63" s="112" t="s">
        <v>113</v>
      </c>
      <c r="D63" s="107">
        <v>5000000</v>
      </c>
      <c r="E63" s="99">
        <v>0</v>
      </c>
      <c r="F63" s="110">
        <v>5000000</v>
      </c>
      <c r="G63" s="108">
        <v>0</v>
      </c>
      <c r="H63" s="100">
        <v>5000000</v>
      </c>
      <c r="I63" s="99">
        <v>0</v>
      </c>
      <c r="J63" s="100">
        <v>2428740</v>
      </c>
      <c r="K63" s="99">
        <v>48.57</v>
      </c>
      <c r="L63" s="99">
        <v>0</v>
      </c>
      <c r="M63" s="100">
        <v>2428740</v>
      </c>
      <c r="N63" s="102">
        <v>48.57</v>
      </c>
    </row>
    <row r="64" spans="1:14" x14ac:dyDescent="0.25">
      <c r="A64" t="s">
        <v>1363</v>
      </c>
      <c r="B64" s="101" t="s">
        <v>114</v>
      </c>
      <c r="C64" s="112" t="s">
        <v>115</v>
      </c>
      <c r="D64" s="107">
        <v>15000000</v>
      </c>
      <c r="E64" s="99">
        <v>0</v>
      </c>
      <c r="F64" s="110">
        <v>15000000</v>
      </c>
      <c r="G64" s="108">
        <v>0</v>
      </c>
      <c r="H64" s="100">
        <v>15000000</v>
      </c>
      <c r="I64" s="99">
        <v>0</v>
      </c>
      <c r="J64" s="100">
        <v>6733720</v>
      </c>
      <c r="K64" s="99">
        <v>44.89</v>
      </c>
      <c r="L64" s="99">
        <v>0</v>
      </c>
      <c r="M64" s="100">
        <v>6733720</v>
      </c>
      <c r="N64" s="102">
        <v>44.89</v>
      </c>
    </row>
    <row r="65" spans="1:14" x14ac:dyDescent="0.25">
      <c r="A65" t="s">
        <v>1363</v>
      </c>
      <c r="B65" s="101" t="s">
        <v>116</v>
      </c>
      <c r="C65" s="112" t="s">
        <v>117</v>
      </c>
      <c r="D65" s="107">
        <v>150000000</v>
      </c>
      <c r="E65" s="99">
        <v>0</v>
      </c>
      <c r="F65" s="110">
        <v>150000000</v>
      </c>
      <c r="G65" s="108">
        <v>0</v>
      </c>
      <c r="H65" s="100">
        <v>150000000</v>
      </c>
      <c r="I65" s="100">
        <v>9842440</v>
      </c>
      <c r="J65" s="100">
        <v>122514481</v>
      </c>
      <c r="K65" s="99">
        <v>81.680000000000007</v>
      </c>
      <c r="L65" s="100">
        <v>9842440</v>
      </c>
      <c r="M65" s="100">
        <v>122514481</v>
      </c>
      <c r="N65" s="102">
        <v>81.680000000000007</v>
      </c>
    </row>
    <row r="66" spans="1:14" x14ac:dyDescent="0.25">
      <c r="A66" t="s">
        <v>1363</v>
      </c>
      <c r="B66" s="101" t="s">
        <v>164</v>
      </c>
      <c r="C66" s="112" t="s">
        <v>165</v>
      </c>
      <c r="D66" s="107">
        <v>1200000</v>
      </c>
      <c r="E66" s="99">
        <v>0</v>
      </c>
      <c r="F66" s="110">
        <v>1200000</v>
      </c>
      <c r="G66" s="108">
        <v>0</v>
      </c>
      <c r="H66" s="100">
        <v>1200000</v>
      </c>
      <c r="I66" s="99">
        <v>0</v>
      </c>
      <c r="J66" s="100">
        <v>40730</v>
      </c>
      <c r="K66" s="99">
        <v>3.39</v>
      </c>
      <c r="L66" s="99">
        <v>0</v>
      </c>
      <c r="M66" s="100">
        <v>40730</v>
      </c>
      <c r="N66" s="102">
        <v>3.39</v>
      </c>
    </row>
    <row r="67" spans="1:14" x14ac:dyDescent="0.25">
      <c r="A67" t="s">
        <v>1363</v>
      </c>
      <c r="B67" s="101" t="s">
        <v>118</v>
      </c>
      <c r="C67" s="112" t="s">
        <v>119</v>
      </c>
      <c r="D67" s="107">
        <v>100300000</v>
      </c>
      <c r="E67" s="99">
        <v>0</v>
      </c>
      <c r="F67" s="110">
        <v>100300000</v>
      </c>
      <c r="G67" s="108">
        <v>0</v>
      </c>
      <c r="H67" s="100">
        <v>100300000</v>
      </c>
      <c r="I67" s="99">
        <v>0</v>
      </c>
      <c r="J67" s="100">
        <v>86345290</v>
      </c>
      <c r="K67" s="99">
        <v>86.09</v>
      </c>
      <c r="L67" s="100">
        <v>18315850</v>
      </c>
      <c r="M67" s="100">
        <v>26345290</v>
      </c>
      <c r="N67" s="102">
        <v>26.27</v>
      </c>
    </row>
    <row r="68" spans="1:14" x14ac:dyDescent="0.25">
      <c r="A68" t="s">
        <v>1363</v>
      </c>
      <c r="B68" s="101" t="s">
        <v>120</v>
      </c>
      <c r="C68" s="112" t="s">
        <v>121</v>
      </c>
      <c r="D68" s="107">
        <v>100300000</v>
      </c>
      <c r="E68" s="99">
        <v>0</v>
      </c>
      <c r="F68" s="110">
        <v>100300000</v>
      </c>
      <c r="G68" s="108">
        <v>0</v>
      </c>
      <c r="H68" s="100">
        <v>100300000</v>
      </c>
      <c r="I68" s="99">
        <v>0</v>
      </c>
      <c r="J68" s="100">
        <v>86345290</v>
      </c>
      <c r="K68" s="99">
        <v>86.09</v>
      </c>
      <c r="L68" s="100">
        <v>18315850</v>
      </c>
      <c r="M68" s="100">
        <v>26345290</v>
      </c>
      <c r="N68" s="102">
        <v>26.27</v>
      </c>
    </row>
    <row r="69" spans="1:14" x14ac:dyDescent="0.25">
      <c r="A69" t="s">
        <v>1363</v>
      </c>
      <c r="B69" s="101" t="s">
        <v>122</v>
      </c>
      <c r="C69" s="112" t="s">
        <v>123</v>
      </c>
      <c r="D69" s="107">
        <v>233000000</v>
      </c>
      <c r="E69" s="100">
        <v>10337650</v>
      </c>
      <c r="F69" s="110">
        <v>243337650</v>
      </c>
      <c r="G69" s="108">
        <v>0</v>
      </c>
      <c r="H69" s="100">
        <v>243337650</v>
      </c>
      <c r="I69" s="100">
        <v>34488162</v>
      </c>
      <c r="J69" s="100">
        <v>243337648</v>
      </c>
      <c r="K69" s="99">
        <v>100</v>
      </c>
      <c r="L69" s="100">
        <v>164519545</v>
      </c>
      <c r="M69" s="100">
        <v>223541051</v>
      </c>
      <c r="N69" s="102">
        <v>91.86</v>
      </c>
    </row>
    <row r="70" spans="1:14" x14ac:dyDescent="0.25">
      <c r="A70" t="s">
        <v>1363</v>
      </c>
      <c r="B70" s="101" t="s">
        <v>126</v>
      </c>
      <c r="C70" s="112" t="s">
        <v>127</v>
      </c>
      <c r="D70" s="107">
        <v>92000000</v>
      </c>
      <c r="E70" s="99">
        <v>0</v>
      </c>
      <c r="F70" s="110">
        <v>92000000</v>
      </c>
      <c r="G70" s="108">
        <v>0</v>
      </c>
      <c r="H70" s="100">
        <v>92000000</v>
      </c>
      <c r="I70" s="100">
        <v>19873050</v>
      </c>
      <c r="J70" s="100">
        <v>82053050</v>
      </c>
      <c r="K70" s="99">
        <v>89.19</v>
      </c>
      <c r="L70" s="100">
        <v>50262031</v>
      </c>
      <c r="M70" s="100">
        <v>50262031</v>
      </c>
      <c r="N70" s="102">
        <v>54.63</v>
      </c>
    </row>
    <row r="71" spans="1:14" ht="31.5" x14ac:dyDescent="0.25">
      <c r="A71" t="s">
        <v>1363</v>
      </c>
      <c r="B71" s="101" t="s">
        <v>166</v>
      </c>
      <c r="C71" s="112" t="s">
        <v>709</v>
      </c>
      <c r="D71" s="107">
        <v>58000000</v>
      </c>
      <c r="E71" s="99">
        <v>0</v>
      </c>
      <c r="F71" s="110">
        <v>58000000</v>
      </c>
      <c r="G71" s="108">
        <v>0</v>
      </c>
      <c r="H71" s="100">
        <v>58000000</v>
      </c>
      <c r="I71" s="99">
        <v>0</v>
      </c>
      <c r="J71" s="100">
        <v>51309244</v>
      </c>
      <c r="K71" s="99">
        <v>88.46</v>
      </c>
      <c r="L71" s="99">
        <v>0</v>
      </c>
      <c r="M71" s="100">
        <v>51309244</v>
      </c>
      <c r="N71" s="102">
        <v>88.46</v>
      </c>
    </row>
    <row r="72" spans="1:14" ht="31.5" x14ac:dyDescent="0.25">
      <c r="A72" t="s">
        <v>1363</v>
      </c>
      <c r="B72" s="101" t="s">
        <v>169</v>
      </c>
      <c r="C72" s="112" t="s">
        <v>710</v>
      </c>
      <c r="D72" s="107">
        <v>58000000</v>
      </c>
      <c r="E72" s="99">
        <v>0</v>
      </c>
      <c r="F72" s="110">
        <v>58000000</v>
      </c>
      <c r="G72" s="108">
        <v>0</v>
      </c>
      <c r="H72" s="100">
        <v>58000000</v>
      </c>
      <c r="I72" s="99">
        <v>0</v>
      </c>
      <c r="J72" s="100">
        <v>51309244</v>
      </c>
      <c r="K72" s="99">
        <v>88.46</v>
      </c>
      <c r="L72" s="99">
        <v>0</v>
      </c>
      <c r="M72" s="100">
        <v>51309244</v>
      </c>
      <c r="N72" s="102">
        <v>88.46</v>
      </c>
    </row>
    <row r="73" spans="1:14" x14ac:dyDescent="0.25">
      <c r="A73" t="s">
        <v>1363</v>
      </c>
      <c r="B73" s="101" t="s">
        <v>64</v>
      </c>
      <c r="C73" s="112" t="s">
        <v>65</v>
      </c>
      <c r="D73" s="107">
        <v>13000000</v>
      </c>
      <c r="E73" s="100">
        <v>19974266</v>
      </c>
      <c r="F73" s="110">
        <v>32974266</v>
      </c>
      <c r="G73" s="108">
        <v>0</v>
      </c>
      <c r="H73" s="100">
        <v>32974266</v>
      </c>
      <c r="I73" s="100">
        <v>20022986</v>
      </c>
      <c r="J73" s="100">
        <v>22611631</v>
      </c>
      <c r="K73" s="99">
        <v>68.569999999999993</v>
      </c>
      <c r="L73" s="100">
        <v>20022986</v>
      </c>
      <c r="M73" s="100">
        <v>22611631</v>
      </c>
      <c r="N73" s="102">
        <v>68.569999999999993</v>
      </c>
    </row>
    <row r="74" spans="1:14" x14ac:dyDescent="0.25">
      <c r="A74" t="s">
        <v>1363</v>
      </c>
      <c r="B74" s="101" t="s">
        <v>66</v>
      </c>
      <c r="C74" s="112" t="s">
        <v>67</v>
      </c>
      <c r="D74" s="107">
        <v>10000000</v>
      </c>
      <c r="E74" s="100">
        <v>19974266</v>
      </c>
      <c r="F74" s="110">
        <v>29974266</v>
      </c>
      <c r="G74" s="108">
        <v>0</v>
      </c>
      <c r="H74" s="100">
        <v>29974266</v>
      </c>
      <c r="I74" s="100">
        <v>19974266</v>
      </c>
      <c r="J74" s="100">
        <v>21696399</v>
      </c>
      <c r="K74" s="99">
        <v>72.38</v>
      </c>
      <c r="L74" s="100">
        <v>19974266</v>
      </c>
      <c r="M74" s="100">
        <v>21696399</v>
      </c>
      <c r="N74" s="102">
        <v>72.38</v>
      </c>
    </row>
    <row r="75" spans="1:14" x14ac:dyDescent="0.25">
      <c r="A75" t="s">
        <v>1363</v>
      </c>
      <c r="B75" s="101" t="s">
        <v>68</v>
      </c>
      <c r="C75" s="112" t="s">
        <v>69</v>
      </c>
      <c r="D75" s="107">
        <v>10000000</v>
      </c>
      <c r="E75" s="100">
        <v>19974266</v>
      </c>
      <c r="F75" s="110">
        <v>29974266</v>
      </c>
      <c r="G75" s="108">
        <v>0</v>
      </c>
      <c r="H75" s="100">
        <v>29974266</v>
      </c>
      <c r="I75" s="100">
        <v>19974266</v>
      </c>
      <c r="J75" s="100">
        <v>21696399</v>
      </c>
      <c r="K75" s="99">
        <v>72.38</v>
      </c>
      <c r="L75" s="100">
        <v>19974266</v>
      </c>
      <c r="M75" s="100">
        <v>21696399</v>
      </c>
      <c r="N75" s="102">
        <v>72.38</v>
      </c>
    </row>
    <row r="76" spans="1:14" ht="31.5" x14ac:dyDescent="0.25">
      <c r="A76" t="s">
        <v>1363</v>
      </c>
      <c r="B76" s="101" t="s">
        <v>130</v>
      </c>
      <c r="C76" s="112" t="s">
        <v>595</v>
      </c>
      <c r="D76" s="107">
        <v>3000000</v>
      </c>
      <c r="E76" s="99">
        <v>0</v>
      </c>
      <c r="F76" s="110">
        <v>3000000</v>
      </c>
      <c r="G76" s="108">
        <v>0</v>
      </c>
      <c r="H76" s="100">
        <v>3000000</v>
      </c>
      <c r="I76" s="100">
        <v>48720</v>
      </c>
      <c r="J76" s="100">
        <v>915232</v>
      </c>
      <c r="K76" s="99">
        <v>30.51</v>
      </c>
      <c r="L76" s="100">
        <v>48720</v>
      </c>
      <c r="M76" s="100">
        <v>915232</v>
      </c>
      <c r="N76" s="102">
        <v>30.51</v>
      </c>
    </row>
    <row r="77" spans="1:14" x14ac:dyDescent="0.25">
      <c r="A77" t="s">
        <v>1363</v>
      </c>
      <c r="B77" s="101" t="s">
        <v>133</v>
      </c>
      <c r="C77" s="112" t="s">
        <v>134</v>
      </c>
      <c r="D77" s="107">
        <v>12342000000</v>
      </c>
      <c r="E77" s="99">
        <v>0</v>
      </c>
      <c r="F77" s="110">
        <v>12342000000</v>
      </c>
      <c r="G77" s="108">
        <v>0</v>
      </c>
      <c r="H77" s="100">
        <v>12342000000</v>
      </c>
      <c r="I77" s="100">
        <v>625068775</v>
      </c>
      <c r="J77" s="100">
        <v>11370543585</v>
      </c>
      <c r="K77" s="99">
        <v>92.13</v>
      </c>
      <c r="L77" s="100">
        <v>2515585530</v>
      </c>
      <c r="M77" s="100">
        <v>9417054645</v>
      </c>
      <c r="N77" s="102">
        <v>76.3</v>
      </c>
    </row>
    <row r="78" spans="1:14" x14ac:dyDescent="0.25">
      <c r="A78" t="s">
        <v>1363</v>
      </c>
      <c r="B78" s="101" t="s">
        <v>135</v>
      </c>
      <c r="C78" s="112" t="s">
        <v>136</v>
      </c>
      <c r="D78" s="107">
        <v>12342000000</v>
      </c>
      <c r="E78" s="100">
        <v>-484202560</v>
      </c>
      <c r="F78" s="110">
        <v>11857797440</v>
      </c>
      <c r="G78" s="108">
        <v>0</v>
      </c>
      <c r="H78" s="100">
        <v>11857797440</v>
      </c>
      <c r="I78" s="100">
        <v>625068775</v>
      </c>
      <c r="J78" s="100">
        <v>11370061025</v>
      </c>
      <c r="K78" s="99">
        <v>95.89</v>
      </c>
      <c r="L78" s="100">
        <v>2515102970</v>
      </c>
      <c r="M78" s="100">
        <v>9416572085</v>
      </c>
      <c r="N78" s="102">
        <v>79.41</v>
      </c>
    </row>
    <row r="79" spans="1:14" x14ac:dyDescent="0.25">
      <c r="A79" t="s">
        <v>1363</v>
      </c>
      <c r="B79" s="101" t="s">
        <v>137</v>
      </c>
      <c r="C79" s="112" t="s">
        <v>138</v>
      </c>
      <c r="D79" s="107">
        <v>12342000000</v>
      </c>
      <c r="E79" s="100">
        <v>-484202560</v>
      </c>
      <c r="F79" s="110">
        <v>11857797440</v>
      </c>
      <c r="G79" s="108">
        <v>0</v>
      </c>
      <c r="H79" s="100">
        <v>11857797440</v>
      </c>
      <c r="I79" s="100">
        <v>625068775</v>
      </c>
      <c r="J79" s="100">
        <v>11370061025</v>
      </c>
      <c r="K79" s="99">
        <v>95.89</v>
      </c>
      <c r="L79" s="100">
        <v>2515102970</v>
      </c>
      <c r="M79" s="100">
        <v>9416572085</v>
      </c>
      <c r="N79" s="102">
        <v>79.41</v>
      </c>
    </row>
    <row r="80" spans="1:14" ht="63" x14ac:dyDescent="0.25">
      <c r="A80" t="s">
        <v>1363</v>
      </c>
      <c r="B80" s="101" t="s">
        <v>170</v>
      </c>
      <c r="C80" s="112" t="s">
        <v>1016</v>
      </c>
      <c r="D80" s="107">
        <v>4201456000</v>
      </c>
      <c r="E80" s="100">
        <v>27755000</v>
      </c>
      <c r="F80" s="110">
        <v>4229211000</v>
      </c>
      <c r="G80" s="108">
        <v>0</v>
      </c>
      <c r="H80" s="100">
        <v>4229211000</v>
      </c>
      <c r="I80" s="100">
        <v>258122885</v>
      </c>
      <c r="J80" s="100">
        <v>4226868660</v>
      </c>
      <c r="K80" s="99">
        <v>99.94</v>
      </c>
      <c r="L80" s="100">
        <v>823081145</v>
      </c>
      <c r="M80" s="100">
        <v>3513341905</v>
      </c>
      <c r="N80" s="102">
        <v>83.07</v>
      </c>
    </row>
    <row r="81" spans="1:15" ht="78.75" x14ac:dyDescent="0.25">
      <c r="A81" t="s">
        <v>1363</v>
      </c>
      <c r="B81" s="101" t="s">
        <v>382</v>
      </c>
      <c r="C81" s="112" t="s">
        <v>1024</v>
      </c>
      <c r="D81" s="107">
        <v>1734361000</v>
      </c>
      <c r="E81" s="99">
        <v>0</v>
      </c>
      <c r="F81" s="110">
        <v>1734361000</v>
      </c>
      <c r="G81" s="108">
        <v>0</v>
      </c>
      <c r="H81" s="100">
        <v>1734361000</v>
      </c>
      <c r="I81" s="100">
        <v>158122885</v>
      </c>
      <c r="J81" s="100">
        <v>1733742515</v>
      </c>
      <c r="K81" s="99">
        <v>99.96</v>
      </c>
      <c r="L81" s="100">
        <v>512048955</v>
      </c>
      <c r="M81" s="100">
        <v>1229685816</v>
      </c>
      <c r="N81" s="102">
        <v>70.900000000000006</v>
      </c>
      <c r="O81" s="2">
        <f>SUM(D82+D84)</f>
        <v>1734161000</v>
      </c>
    </row>
    <row r="82" spans="1:15" ht="94.5" x14ac:dyDescent="0.25">
      <c r="A82" t="s">
        <v>1363</v>
      </c>
      <c r="B82" s="101" t="s">
        <v>468</v>
      </c>
      <c r="C82" s="112" t="s">
        <v>1067</v>
      </c>
      <c r="D82" s="107">
        <v>268828000</v>
      </c>
      <c r="E82" s="99">
        <v>0</v>
      </c>
      <c r="F82" s="110">
        <v>268828000</v>
      </c>
      <c r="G82" s="108">
        <v>0</v>
      </c>
      <c r="H82" s="100">
        <v>268828000</v>
      </c>
      <c r="I82" s="100">
        <v>7041386</v>
      </c>
      <c r="J82" s="100">
        <v>268828000</v>
      </c>
      <c r="K82" s="99">
        <v>100</v>
      </c>
      <c r="L82" s="100">
        <v>45907504</v>
      </c>
      <c r="M82" s="100">
        <v>216910997</v>
      </c>
      <c r="N82" s="102">
        <v>80.69</v>
      </c>
    </row>
    <row r="83" spans="1:15" ht="94.5" x14ac:dyDescent="0.25">
      <c r="A83" t="s">
        <v>1363</v>
      </c>
      <c r="B83" s="101" t="s">
        <v>469</v>
      </c>
      <c r="C83" s="112" t="s">
        <v>1068</v>
      </c>
      <c r="D83" s="165">
        <v>268828000</v>
      </c>
      <c r="E83" s="99">
        <v>0</v>
      </c>
      <c r="F83" s="110">
        <v>268828000</v>
      </c>
      <c r="G83" s="108">
        <v>0</v>
      </c>
      <c r="H83" s="100">
        <v>268828000</v>
      </c>
      <c r="I83" s="100">
        <v>7041386</v>
      </c>
      <c r="J83" s="100">
        <v>268828000</v>
      </c>
      <c r="K83" s="99">
        <v>100</v>
      </c>
      <c r="L83" s="100">
        <v>45907504</v>
      </c>
      <c r="M83" s="100">
        <v>216910997</v>
      </c>
      <c r="N83" s="102">
        <v>80.69</v>
      </c>
    </row>
    <row r="84" spans="1:15" ht="126" x14ac:dyDescent="0.25">
      <c r="A84" t="s">
        <v>1363</v>
      </c>
      <c r="B84" s="101" t="s">
        <v>470</v>
      </c>
      <c r="C84" s="112" t="s">
        <v>1069</v>
      </c>
      <c r="D84" s="165">
        <v>1465333000</v>
      </c>
      <c r="E84" s="99">
        <v>0</v>
      </c>
      <c r="F84" s="110">
        <v>1465533000</v>
      </c>
      <c r="G84" s="108">
        <v>0</v>
      </c>
      <c r="H84" s="100">
        <v>1465533000</v>
      </c>
      <c r="I84" s="100">
        <v>151081499</v>
      </c>
      <c r="J84" s="100">
        <v>1464914515</v>
      </c>
      <c r="K84" s="99">
        <v>0.96</v>
      </c>
      <c r="L84" s="100">
        <v>466141451</v>
      </c>
      <c r="M84" s="100">
        <v>1012774819</v>
      </c>
      <c r="N84" s="102">
        <v>0.11</v>
      </c>
      <c r="O84">
        <v>1464914515</v>
      </c>
    </row>
    <row r="85" spans="1:15" ht="126" x14ac:dyDescent="0.25">
      <c r="A85" t="s">
        <v>1363</v>
      </c>
      <c r="B85" s="101" t="s">
        <v>473</v>
      </c>
      <c r="C85" s="112" t="s">
        <v>1070</v>
      </c>
      <c r="D85" s="107">
        <v>1465333000</v>
      </c>
      <c r="E85" s="99">
        <v>0</v>
      </c>
      <c r="F85" s="110">
        <v>1465533000</v>
      </c>
      <c r="G85" s="108">
        <v>0</v>
      </c>
      <c r="H85" s="100">
        <v>1465533000</v>
      </c>
      <c r="I85" s="100">
        <v>151081499</v>
      </c>
      <c r="J85" s="100">
        <v>1464914515</v>
      </c>
      <c r="K85" s="99">
        <v>0.96</v>
      </c>
      <c r="L85" s="100">
        <v>466141451</v>
      </c>
      <c r="M85" s="100">
        <v>1012774819</v>
      </c>
      <c r="N85" s="102">
        <v>0.11</v>
      </c>
      <c r="O85">
        <v>1012774819</v>
      </c>
    </row>
    <row r="86" spans="1:15" ht="47.25" x14ac:dyDescent="0.25">
      <c r="A86" t="s">
        <v>1363</v>
      </c>
      <c r="B86" s="101" t="s">
        <v>268</v>
      </c>
      <c r="C86" s="112" t="s">
        <v>1071</v>
      </c>
      <c r="D86" s="107">
        <v>133792000</v>
      </c>
      <c r="E86" s="99">
        <v>0</v>
      </c>
      <c r="F86" s="110">
        <v>133792000</v>
      </c>
      <c r="G86" s="108">
        <v>0</v>
      </c>
      <c r="H86" s="100">
        <v>133792000</v>
      </c>
      <c r="I86" s="99">
        <v>0</v>
      </c>
      <c r="J86" s="100">
        <v>133778902</v>
      </c>
      <c r="K86" s="99">
        <v>99.99</v>
      </c>
      <c r="L86" s="100">
        <v>26755780</v>
      </c>
      <c r="M86" s="100">
        <v>26755780</v>
      </c>
      <c r="N86" s="102">
        <v>20</v>
      </c>
    </row>
    <row r="87" spans="1:15" ht="78.75" x14ac:dyDescent="0.25">
      <c r="A87" t="s">
        <v>1363</v>
      </c>
      <c r="B87" s="101" t="s">
        <v>474</v>
      </c>
      <c r="C87" s="112" t="s">
        <v>1072</v>
      </c>
      <c r="D87" s="107">
        <v>133792000</v>
      </c>
      <c r="E87" s="99">
        <v>0</v>
      </c>
      <c r="F87" s="110">
        <v>133792000</v>
      </c>
      <c r="G87" s="108">
        <v>0</v>
      </c>
      <c r="H87" s="100">
        <v>133792000</v>
      </c>
      <c r="I87" s="99">
        <v>0</v>
      </c>
      <c r="J87" s="100">
        <v>133778902</v>
      </c>
      <c r="K87" s="99">
        <v>99.99</v>
      </c>
      <c r="L87" s="100">
        <v>26755780</v>
      </c>
      <c r="M87" s="100">
        <v>26755780</v>
      </c>
      <c r="N87" s="102">
        <v>20</v>
      </c>
    </row>
    <row r="88" spans="1:15" ht="78.75" x14ac:dyDescent="0.25">
      <c r="A88" t="s">
        <v>1363</v>
      </c>
      <c r="B88" s="101" t="s">
        <v>475</v>
      </c>
      <c r="C88" s="112" t="s">
        <v>1073</v>
      </c>
      <c r="D88" s="107">
        <v>133792000</v>
      </c>
      <c r="E88" s="99">
        <v>0</v>
      </c>
      <c r="F88" s="110">
        <v>133792000</v>
      </c>
      <c r="G88" s="108">
        <v>0</v>
      </c>
      <c r="H88" s="100">
        <v>133792000</v>
      </c>
      <c r="I88" s="99">
        <v>0</v>
      </c>
      <c r="J88" s="100">
        <v>133778902</v>
      </c>
      <c r="K88" s="99">
        <v>99.99</v>
      </c>
      <c r="L88" s="100">
        <v>26755780</v>
      </c>
      <c r="M88" s="100">
        <v>26755780</v>
      </c>
      <c r="N88" s="102">
        <v>20</v>
      </c>
    </row>
    <row r="89" spans="1:15" x14ac:dyDescent="0.25">
      <c r="A89" t="s">
        <v>1363</v>
      </c>
      <c r="B89" s="101" t="s">
        <v>476</v>
      </c>
      <c r="C89" s="112" t="s">
        <v>477</v>
      </c>
      <c r="D89" s="107">
        <v>2151387000</v>
      </c>
      <c r="E89" s="100">
        <v>27755000</v>
      </c>
      <c r="F89" s="110">
        <v>2179142000</v>
      </c>
      <c r="G89" s="108">
        <v>0</v>
      </c>
      <c r="H89" s="100">
        <v>2179142000</v>
      </c>
      <c r="I89" s="99">
        <v>0</v>
      </c>
      <c r="J89" s="100">
        <v>2178843243</v>
      </c>
      <c r="K89" s="99">
        <v>99.99</v>
      </c>
      <c r="L89" s="100">
        <v>176226010</v>
      </c>
      <c r="M89" s="100">
        <v>2148849909</v>
      </c>
      <c r="N89" s="102">
        <v>98.61</v>
      </c>
    </row>
    <row r="90" spans="1:15" ht="47.25" x14ac:dyDescent="0.25">
      <c r="A90" t="s">
        <v>1363</v>
      </c>
      <c r="B90" s="101" t="s">
        <v>478</v>
      </c>
      <c r="C90" s="112" t="s">
        <v>1074</v>
      </c>
      <c r="D90" s="107">
        <v>133951000</v>
      </c>
      <c r="E90" s="99">
        <v>0</v>
      </c>
      <c r="F90" s="110">
        <v>133951000</v>
      </c>
      <c r="G90" s="108">
        <v>0</v>
      </c>
      <c r="H90" s="100">
        <v>133951000</v>
      </c>
      <c r="I90" s="99">
        <v>0</v>
      </c>
      <c r="J90" s="100">
        <v>133951000</v>
      </c>
      <c r="K90" s="99">
        <v>100</v>
      </c>
      <c r="L90" s="100">
        <v>4740744</v>
      </c>
      <c r="M90" s="100">
        <v>128617667</v>
      </c>
      <c r="N90" s="102">
        <v>96.02</v>
      </c>
    </row>
    <row r="91" spans="1:15" ht="47.25" x14ac:dyDescent="0.25">
      <c r="A91" t="s">
        <v>1363</v>
      </c>
      <c r="B91" s="101" t="s">
        <v>479</v>
      </c>
      <c r="C91" s="112" t="s">
        <v>1075</v>
      </c>
      <c r="D91" s="107">
        <v>133951000</v>
      </c>
      <c r="E91" s="99">
        <v>0</v>
      </c>
      <c r="F91" s="110">
        <v>133951000</v>
      </c>
      <c r="G91" s="108">
        <v>0</v>
      </c>
      <c r="H91" s="100">
        <v>133951000</v>
      </c>
      <c r="I91" s="99">
        <v>0</v>
      </c>
      <c r="J91" s="100">
        <v>133951000</v>
      </c>
      <c r="K91" s="99">
        <v>100</v>
      </c>
      <c r="L91" s="100">
        <v>4740744</v>
      </c>
      <c r="M91" s="100">
        <v>128617667</v>
      </c>
      <c r="N91" s="102">
        <v>96.02</v>
      </c>
    </row>
    <row r="92" spans="1:15" ht="78.75" x14ac:dyDescent="0.25">
      <c r="A92" t="s">
        <v>1363</v>
      </c>
      <c r="B92" s="101" t="s">
        <v>480</v>
      </c>
      <c r="C92" s="112" t="s">
        <v>1076</v>
      </c>
      <c r="D92" s="107">
        <v>2017436000</v>
      </c>
      <c r="E92" s="100">
        <v>27755000</v>
      </c>
      <c r="F92" s="110">
        <v>2045191000</v>
      </c>
      <c r="G92" s="108">
        <v>0</v>
      </c>
      <c r="H92" s="100">
        <v>2045191000</v>
      </c>
      <c r="I92" s="99">
        <v>0</v>
      </c>
      <c r="J92" s="100">
        <v>2044892243</v>
      </c>
      <c r="K92" s="99">
        <v>99.99</v>
      </c>
      <c r="L92" s="100">
        <v>171485266</v>
      </c>
      <c r="M92" s="100">
        <v>2020232242</v>
      </c>
      <c r="N92" s="102">
        <v>98.78</v>
      </c>
    </row>
    <row r="93" spans="1:15" ht="78.75" x14ac:dyDescent="0.25">
      <c r="A93" t="s">
        <v>1363</v>
      </c>
      <c r="B93" s="101" t="s">
        <v>481</v>
      </c>
      <c r="C93" s="112" t="s">
        <v>1077</v>
      </c>
      <c r="D93" s="107">
        <v>1775436000</v>
      </c>
      <c r="E93" s="99">
        <v>0</v>
      </c>
      <c r="F93" s="110">
        <v>1775436000</v>
      </c>
      <c r="G93" s="108">
        <v>0</v>
      </c>
      <c r="H93" s="100">
        <v>1775436000</v>
      </c>
      <c r="I93" s="99">
        <v>0</v>
      </c>
      <c r="J93" s="100">
        <v>1775137243</v>
      </c>
      <c r="K93" s="99">
        <v>99.98</v>
      </c>
      <c r="L93" s="100">
        <v>161271265</v>
      </c>
      <c r="M93" s="100">
        <v>1754443909</v>
      </c>
      <c r="N93" s="102">
        <v>98.82</v>
      </c>
    </row>
    <row r="94" spans="1:15" ht="78.75" x14ac:dyDescent="0.25">
      <c r="A94" t="s">
        <v>1363</v>
      </c>
      <c r="B94" s="101" t="s">
        <v>482</v>
      </c>
      <c r="C94" s="112" t="s">
        <v>1078</v>
      </c>
      <c r="D94" s="107">
        <v>242000000</v>
      </c>
      <c r="E94" s="100">
        <v>27755000</v>
      </c>
      <c r="F94" s="110">
        <v>269755000</v>
      </c>
      <c r="G94" s="108">
        <v>0</v>
      </c>
      <c r="H94" s="100">
        <v>269755000</v>
      </c>
      <c r="I94" s="99">
        <v>0</v>
      </c>
      <c r="J94" s="100">
        <v>269755000</v>
      </c>
      <c r="K94" s="99">
        <v>100</v>
      </c>
      <c r="L94" s="100">
        <v>10214001</v>
      </c>
      <c r="M94" s="100">
        <v>265788333</v>
      </c>
      <c r="N94" s="102">
        <v>98.53</v>
      </c>
    </row>
    <row r="95" spans="1:15" x14ac:dyDescent="0.25">
      <c r="A95" t="s">
        <v>1363</v>
      </c>
      <c r="B95" s="101" t="s">
        <v>483</v>
      </c>
      <c r="C95" s="112" t="s">
        <v>484</v>
      </c>
      <c r="D95" s="107">
        <v>181916000</v>
      </c>
      <c r="E95" s="99">
        <v>0</v>
      </c>
      <c r="F95" s="110">
        <v>181916000</v>
      </c>
      <c r="G95" s="108">
        <v>0</v>
      </c>
      <c r="H95" s="100">
        <v>181916000</v>
      </c>
      <c r="I95" s="100">
        <v>100000000</v>
      </c>
      <c r="J95" s="100">
        <v>180504000</v>
      </c>
      <c r="K95" s="99">
        <v>99.22</v>
      </c>
      <c r="L95" s="100">
        <v>108050400</v>
      </c>
      <c r="M95" s="100">
        <v>108050400</v>
      </c>
      <c r="N95" s="102">
        <v>59.4</v>
      </c>
    </row>
    <row r="96" spans="1:15" ht="47.25" x14ac:dyDescent="0.25">
      <c r="A96" t="s">
        <v>1363</v>
      </c>
      <c r="B96" s="101" t="s">
        <v>485</v>
      </c>
      <c r="C96" s="112" t="s">
        <v>1079</v>
      </c>
      <c r="D96" s="107">
        <v>181916000</v>
      </c>
      <c r="E96" s="99">
        <v>0</v>
      </c>
      <c r="F96" s="110">
        <v>181916000</v>
      </c>
      <c r="G96" s="108">
        <v>0</v>
      </c>
      <c r="H96" s="100">
        <v>181916000</v>
      </c>
      <c r="I96" s="100">
        <v>100000000</v>
      </c>
      <c r="J96" s="100">
        <v>180504000</v>
      </c>
      <c r="K96" s="99">
        <v>99.22</v>
      </c>
      <c r="L96" s="100">
        <v>108050400</v>
      </c>
      <c r="M96" s="100">
        <v>108050400</v>
      </c>
      <c r="N96" s="102">
        <v>59.4</v>
      </c>
    </row>
    <row r="97" spans="1:14" ht="63" x14ac:dyDescent="0.25">
      <c r="A97" t="s">
        <v>1363</v>
      </c>
      <c r="B97" s="101" t="s">
        <v>486</v>
      </c>
      <c r="C97" s="112" t="s">
        <v>1080</v>
      </c>
      <c r="D97" s="107">
        <v>181916000</v>
      </c>
      <c r="E97" s="99">
        <v>0</v>
      </c>
      <c r="F97" s="110">
        <v>181916000</v>
      </c>
      <c r="G97" s="108">
        <v>0</v>
      </c>
      <c r="H97" s="100">
        <v>181916000</v>
      </c>
      <c r="I97" s="100">
        <v>100000000</v>
      </c>
      <c r="J97" s="100">
        <v>180504000</v>
      </c>
      <c r="K97" s="99">
        <v>99.22</v>
      </c>
      <c r="L97" s="100">
        <v>108050400</v>
      </c>
      <c r="M97" s="100">
        <v>108050400</v>
      </c>
      <c r="N97" s="102">
        <v>59.4</v>
      </c>
    </row>
    <row r="98" spans="1:14" ht="47.25" x14ac:dyDescent="0.25">
      <c r="A98" t="s">
        <v>1363</v>
      </c>
      <c r="B98" s="101" t="s">
        <v>306</v>
      </c>
      <c r="C98" s="112" t="s">
        <v>957</v>
      </c>
      <c r="D98" s="107">
        <v>1260866000</v>
      </c>
      <c r="E98" s="100">
        <v>-27755000</v>
      </c>
      <c r="F98" s="110">
        <v>1233111000</v>
      </c>
      <c r="G98" s="108">
        <v>0</v>
      </c>
      <c r="H98" s="100">
        <v>1233111000</v>
      </c>
      <c r="I98" s="100">
        <v>888333</v>
      </c>
      <c r="J98" s="100">
        <v>1219392667</v>
      </c>
      <c r="K98" s="99">
        <v>98.89</v>
      </c>
      <c r="L98" s="100">
        <v>310742800</v>
      </c>
      <c r="M98" s="100">
        <v>1197552000</v>
      </c>
      <c r="N98" s="102">
        <v>97.12</v>
      </c>
    </row>
    <row r="99" spans="1:14" ht="31.5" x14ac:dyDescent="0.25">
      <c r="A99" t="s">
        <v>1363</v>
      </c>
      <c r="B99" s="101" t="s">
        <v>318</v>
      </c>
      <c r="C99" s="112" t="s">
        <v>983</v>
      </c>
      <c r="D99" s="107">
        <v>1059380000</v>
      </c>
      <c r="E99" s="100">
        <v>-27755000</v>
      </c>
      <c r="F99" s="110">
        <v>1031625000</v>
      </c>
      <c r="G99" s="108">
        <v>0</v>
      </c>
      <c r="H99" s="100">
        <v>1031625000</v>
      </c>
      <c r="I99" s="100">
        <v>888333</v>
      </c>
      <c r="J99" s="100">
        <v>1017906667</v>
      </c>
      <c r="K99" s="99">
        <v>98.67</v>
      </c>
      <c r="L99" s="100">
        <v>109256800</v>
      </c>
      <c r="M99" s="100">
        <v>996066000</v>
      </c>
      <c r="N99" s="102">
        <v>96.55</v>
      </c>
    </row>
    <row r="100" spans="1:14" ht="63" x14ac:dyDescent="0.25">
      <c r="A100" t="s">
        <v>1363</v>
      </c>
      <c r="B100" s="101" t="s">
        <v>487</v>
      </c>
      <c r="C100" s="112" t="s">
        <v>1081</v>
      </c>
      <c r="D100" s="107">
        <v>1059380000</v>
      </c>
      <c r="E100" s="100">
        <v>-27755000</v>
      </c>
      <c r="F100" s="110">
        <v>1031625000</v>
      </c>
      <c r="G100" s="108">
        <v>0</v>
      </c>
      <c r="H100" s="100">
        <v>1031625000</v>
      </c>
      <c r="I100" s="100">
        <v>888333</v>
      </c>
      <c r="J100" s="100">
        <v>1017906667</v>
      </c>
      <c r="K100" s="99">
        <v>98.67</v>
      </c>
      <c r="L100" s="100">
        <v>109256800</v>
      </c>
      <c r="M100" s="100">
        <v>996066000</v>
      </c>
      <c r="N100" s="102">
        <v>96.55</v>
      </c>
    </row>
    <row r="101" spans="1:14" ht="63" x14ac:dyDescent="0.25">
      <c r="A101" t="s">
        <v>1363</v>
      </c>
      <c r="B101" s="101" t="s">
        <v>488</v>
      </c>
      <c r="C101" s="112" t="s">
        <v>1082</v>
      </c>
      <c r="D101" s="107">
        <v>1059380000</v>
      </c>
      <c r="E101" s="100">
        <v>-27755000</v>
      </c>
      <c r="F101" s="110">
        <v>1031625000</v>
      </c>
      <c r="G101" s="108">
        <v>0</v>
      </c>
      <c r="H101" s="100">
        <v>1031625000</v>
      </c>
      <c r="I101" s="100">
        <v>888333</v>
      </c>
      <c r="J101" s="100">
        <v>1017906667</v>
      </c>
      <c r="K101" s="99">
        <v>98.67</v>
      </c>
      <c r="L101" s="100">
        <v>109256800</v>
      </c>
      <c r="M101" s="100">
        <v>996066000</v>
      </c>
      <c r="N101" s="102">
        <v>96.55</v>
      </c>
    </row>
    <row r="102" spans="1:14" x14ac:dyDescent="0.25">
      <c r="A102" t="s">
        <v>1363</v>
      </c>
      <c r="B102" s="101" t="s">
        <v>489</v>
      </c>
      <c r="C102" s="112" t="s">
        <v>490</v>
      </c>
      <c r="D102" s="107">
        <v>201486000</v>
      </c>
      <c r="E102" s="99">
        <v>0</v>
      </c>
      <c r="F102" s="110">
        <v>201486000</v>
      </c>
      <c r="G102" s="108">
        <v>0</v>
      </c>
      <c r="H102" s="100">
        <v>201486000</v>
      </c>
      <c r="I102" s="99">
        <v>0</v>
      </c>
      <c r="J102" s="100">
        <v>201486000</v>
      </c>
      <c r="K102" s="99">
        <v>100</v>
      </c>
      <c r="L102" s="100">
        <v>201486000</v>
      </c>
      <c r="M102" s="100">
        <v>201486000</v>
      </c>
      <c r="N102" s="102">
        <v>100</v>
      </c>
    </row>
    <row r="103" spans="1:14" ht="31.5" x14ac:dyDescent="0.25">
      <c r="A103" t="s">
        <v>1363</v>
      </c>
      <c r="B103" s="101" t="s">
        <v>491</v>
      </c>
      <c r="C103" s="112" t="s">
        <v>1083</v>
      </c>
      <c r="D103" s="107">
        <v>201486000</v>
      </c>
      <c r="E103" s="99">
        <v>0</v>
      </c>
      <c r="F103" s="110">
        <v>201486000</v>
      </c>
      <c r="G103" s="108">
        <v>0</v>
      </c>
      <c r="H103" s="100">
        <v>201486000</v>
      </c>
      <c r="I103" s="99">
        <v>0</v>
      </c>
      <c r="J103" s="100">
        <v>201486000</v>
      </c>
      <c r="K103" s="99">
        <v>100</v>
      </c>
      <c r="L103" s="100">
        <v>201486000</v>
      </c>
      <c r="M103" s="100">
        <v>201486000</v>
      </c>
      <c r="N103" s="102">
        <v>100</v>
      </c>
    </row>
    <row r="104" spans="1:14" ht="47.25" x14ac:dyDescent="0.25">
      <c r="A104" t="s">
        <v>1363</v>
      </c>
      <c r="B104" s="101" t="s">
        <v>492</v>
      </c>
      <c r="C104" s="112" t="s">
        <v>1084</v>
      </c>
      <c r="D104" s="107">
        <v>201486000</v>
      </c>
      <c r="E104" s="100">
        <v>-201486000</v>
      </c>
      <c r="F104" s="102">
        <v>0</v>
      </c>
      <c r="G104" s="108">
        <v>0</v>
      </c>
      <c r="H104" s="99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102">
        <v>0</v>
      </c>
    </row>
    <row r="105" spans="1:14" ht="47.25" x14ac:dyDescent="0.25">
      <c r="A105" t="s">
        <v>1363</v>
      </c>
      <c r="B105" s="101" t="s">
        <v>493</v>
      </c>
      <c r="C105" s="112" t="s">
        <v>1085</v>
      </c>
      <c r="D105" s="108">
        <v>0</v>
      </c>
      <c r="E105" s="100">
        <v>201486000</v>
      </c>
      <c r="F105" s="110">
        <v>201486000</v>
      </c>
      <c r="G105" s="108">
        <v>0</v>
      </c>
      <c r="H105" s="100">
        <v>201486000</v>
      </c>
      <c r="I105" s="99">
        <v>0</v>
      </c>
      <c r="J105" s="100">
        <v>201486000</v>
      </c>
      <c r="K105" s="99">
        <v>100</v>
      </c>
      <c r="L105" s="100">
        <v>201486000</v>
      </c>
      <c r="M105" s="100">
        <v>201486000</v>
      </c>
      <c r="N105" s="102">
        <v>100</v>
      </c>
    </row>
    <row r="106" spans="1:14" ht="31.5" x14ac:dyDescent="0.25">
      <c r="A106" t="s">
        <v>1363</v>
      </c>
      <c r="B106" s="101" t="s">
        <v>139</v>
      </c>
      <c r="C106" s="112" t="s">
        <v>960</v>
      </c>
      <c r="D106" s="107">
        <v>6879678000</v>
      </c>
      <c r="E106" s="100">
        <v>-484202560</v>
      </c>
      <c r="F106" s="110">
        <v>6395475440</v>
      </c>
      <c r="G106" s="108">
        <v>0</v>
      </c>
      <c r="H106" s="100">
        <v>6395475440</v>
      </c>
      <c r="I106" s="100">
        <v>366057557</v>
      </c>
      <c r="J106" s="100">
        <v>5923799698</v>
      </c>
      <c r="K106" s="99">
        <v>92.62</v>
      </c>
      <c r="L106" s="100">
        <v>1381279025</v>
      </c>
      <c r="M106" s="100">
        <v>4705678180</v>
      </c>
      <c r="N106" s="102">
        <v>73.58</v>
      </c>
    </row>
    <row r="107" spans="1:14" ht="31.5" x14ac:dyDescent="0.25">
      <c r="A107" t="s">
        <v>1363</v>
      </c>
      <c r="B107" s="101" t="s">
        <v>286</v>
      </c>
      <c r="C107" s="112" t="s">
        <v>287</v>
      </c>
      <c r="D107" s="107">
        <v>959356000</v>
      </c>
      <c r="E107" s="100">
        <v>-611956000</v>
      </c>
      <c r="F107" s="110">
        <v>347400000</v>
      </c>
      <c r="G107" s="108">
        <v>0</v>
      </c>
      <c r="H107" s="100">
        <v>347400000</v>
      </c>
      <c r="I107" s="99">
        <v>0</v>
      </c>
      <c r="J107" s="100">
        <v>347331202</v>
      </c>
      <c r="K107" s="99">
        <v>99.98</v>
      </c>
      <c r="L107" s="100">
        <v>82850381</v>
      </c>
      <c r="M107" s="100">
        <v>234064754</v>
      </c>
      <c r="N107" s="102">
        <v>67.38</v>
      </c>
    </row>
    <row r="108" spans="1:14" ht="31.5" x14ac:dyDescent="0.25">
      <c r="A108" t="s">
        <v>1363</v>
      </c>
      <c r="B108" s="101" t="s">
        <v>494</v>
      </c>
      <c r="C108" s="112" t="s">
        <v>1086</v>
      </c>
      <c r="D108" s="107">
        <v>959356000</v>
      </c>
      <c r="E108" s="100">
        <v>-611956000</v>
      </c>
      <c r="F108" s="110">
        <v>347400000</v>
      </c>
      <c r="G108" s="108">
        <v>0</v>
      </c>
      <c r="H108" s="100">
        <v>347400000</v>
      </c>
      <c r="I108" s="99">
        <v>0</v>
      </c>
      <c r="J108" s="100">
        <v>347331202</v>
      </c>
      <c r="K108" s="99">
        <v>99.98</v>
      </c>
      <c r="L108" s="100">
        <v>82850381</v>
      </c>
      <c r="M108" s="100">
        <v>234064754</v>
      </c>
      <c r="N108" s="102">
        <v>67.38</v>
      </c>
    </row>
    <row r="109" spans="1:14" ht="31.5" x14ac:dyDescent="0.25">
      <c r="A109" t="s">
        <v>1363</v>
      </c>
      <c r="B109" s="101" t="s">
        <v>495</v>
      </c>
      <c r="C109" s="112" t="s">
        <v>1087</v>
      </c>
      <c r="D109" s="107">
        <v>959356000</v>
      </c>
      <c r="E109" s="100">
        <v>-611956000</v>
      </c>
      <c r="F109" s="110">
        <v>347400000</v>
      </c>
      <c r="G109" s="108">
        <v>0</v>
      </c>
      <c r="H109" s="100">
        <v>347400000</v>
      </c>
      <c r="I109" s="99">
        <v>0</v>
      </c>
      <c r="J109" s="100">
        <v>347331202</v>
      </c>
      <c r="K109" s="99">
        <v>99.98</v>
      </c>
      <c r="L109" s="100">
        <v>82850381</v>
      </c>
      <c r="M109" s="100">
        <v>234064754</v>
      </c>
      <c r="N109" s="102">
        <v>67.38</v>
      </c>
    </row>
    <row r="110" spans="1:14" ht="47.25" x14ac:dyDescent="0.25">
      <c r="A110" t="s">
        <v>1363</v>
      </c>
      <c r="B110" s="101" t="s">
        <v>149</v>
      </c>
      <c r="C110" s="112" t="s">
        <v>712</v>
      </c>
      <c r="D110" s="107">
        <v>5920322000</v>
      </c>
      <c r="E110" s="100">
        <v>127753440</v>
      </c>
      <c r="F110" s="110">
        <v>6048075440</v>
      </c>
      <c r="G110" s="108">
        <v>0</v>
      </c>
      <c r="H110" s="100">
        <v>6048075440</v>
      </c>
      <c r="I110" s="100">
        <v>366057557</v>
      </c>
      <c r="J110" s="100">
        <v>5576468496</v>
      </c>
      <c r="K110" s="99">
        <v>92.2</v>
      </c>
      <c r="L110" s="100">
        <v>1298428644</v>
      </c>
      <c r="M110" s="100">
        <v>4471613426</v>
      </c>
      <c r="N110" s="102">
        <v>73.930000000000007</v>
      </c>
    </row>
    <row r="111" spans="1:14" ht="31.5" x14ac:dyDescent="0.25">
      <c r="A111" t="s">
        <v>1363</v>
      </c>
      <c r="B111" s="101" t="s">
        <v>496</v>
      </c>
      <c r="C111" s="112" t="s">
        <v>1059</v>
      </c>
      <c r="D111" s="107">
        <v>2918707000</v>
      </c>
      <c r="E111" s="100">
        <v>-577746560</v>
      </c>
      <c r="F111" s="110">
        <v>2340960440</v>
      </c>
      <c r="G111" s="108">
        <v>0</v>
      </c>
      <c r="H111" s="100">
        <v>2340960440</v>
      </c>
      <c r="I111" s="100">
        <v>110826645</v>
      </c>
      <c r="J111" s="100">
        <v>2330690440</v>
      </c>
      <c r="K111" s="99">
        <v>99.56</v>
      </c>
      <c r="L111" s="100">
        <v>757767853</v>
      </c>
      <c r="M111" s="100">
        <v>1788636381</v>
      </c>
      <c r="N111" s="102">
        <v>76.41</v>
      </c>
    </row>
    <row r="112" spans="1:14" ht="31.5" x14ac:dyDescent="0.25">
      <c r="A112" t="s">
        <v>1363</v>
      </c>
      <c r="B112" s="101" t="s">
        <v>497</v>
      </c>
      <c r="C112" s="112" t="s">
        <v>1088</v>
      </c>
      <c r="D112" s="107">
        <v>2813787000</v>
      </c>
      <c r="E112" s="100">
        <v>-585441560</v>
      </c>
      <c r="F112" s="110">
        <v>2228345440</v>
      </c>
      <c r="G112" s="108">
        <v>0</v>
      </c>
      <c r="H112" s="100">
        <v>2228345440</v>
      </c>
      <c r="I112" s="100">
        <v>110826645</v>
      </c>
      <c r="J112" s="100">
        <v>2218075440</v>
      </c>
      <c r="K112" s="99">
        <v>99.54</v>
      </c>
      <c r="L112" s="100">
        <v>750072853</v>
      </c>
      <c r="M112" s="100">
        <v>1683459881</v>
      </c>
      <c r="N112" s="102">
        <v>75.55</v>
      </c>
    </row>
    <row r="113" spans="1:14" ht="31.5" x14ac:dyDescent="0.25">
      <c r="A113" t="s">
        <v>1363</v>
      </c>
      <c r="B113" s="101" t="s">
        <v>498</v>
      </c>
      <c r="C113" s="112" t="s">
        <v>1089</v>
      </c>
      <c r="D113" s="107">
        <v>104920000</v>
      </c>
      <c r="E113" s="100">
        <v>7695000</v>
      </c>
      <c r="F113" s="110">
        <v>112615000</v>
      </c>
      <c r="G113" s="108">
        <v>0</v>
      </c>
      <c r="H113" s="100">
        <v>112615000</v>
      </c>
      <c r="I113" s="99">
        <v>0</v>
      </c>
      <c r="J113" s="100">
        <v>112615000</v>
      </c>
      <c r="K113" s="99">
        <v>100</v>
      </c>
      <c r="L113" s="100">
        <v>7695000</v>
      </c>
      <c r="M113" s="100">
        <v>105176500</v>
      </c>
      <c r="N113" s="102">
        <v>93.39</v>
      </c>
    </row>
    <row r="114" spans="1:14" ht="47.25" x14ac:dyDescent="0.25">
      <c r="A114" t="s">
        <v>1363</v>
      </c>
      <c r="B114" s="101" t="s">
        <v>499</v>
      </c>
      <c r="C114" s="112" t="s">
        <v>1090</v>
      </c>
      <c r="D114" s="107">
        <v>3001615000</v>
      </c>
      <c r="E114" s="100">
        <v>705500000</v>
      </c>
      <c r="F114" s="110">
        <v>3707115000</v>
      </c>
      <c r="G114" s="108">
        <v>0</v>
      </c>
      <c r="H114" s="100">
        <v>3707115000</v>
      </c>
      <c r="I114" s="100">
        <v>255230912</v>
      </c>
      <c r="J114" s="100">
        <v>3245778056</v>
      </c>
      <c r="K114" s="99">
        <v>87.56</v>
      </c>
      <c r="L114" s="100">
        <v>540660791</v>
      </c>
      <c r="M114" s="100">
        <v>2682977045</v>
      </c>
      <c r="N114" s="102">
        <v>72.37</v>
      </c>
    </row>
    <row r="115" spans="1:14" ht="47.25" x14ac:dyDescent="0.25">
      <c r="A115" t="s">
        <v>1363</v>
      </c>
      <c r="B115" s="101" t="s">
        <v>500</v>
      </c>
      <c r="C115" s="112" t="s">
        <v>1091</v>
      </c>
      <c r="D115" s="107">
        <v>3001615000</v>
      </c>
      <c r="E115" s="100">
        <v>705500000</v>
      </c>
      <c r="F115" s="110">
        <v>3707115000</v>
      </c>
      <c r="G115" s="108">
        <v>0</v>
      </c>
      <c r="H115" s="100">
        <v>3707115000</v>
      </c>
      <c r="I115" s="100">
        <v>255230912</v>
      </c>
      <c r="J115" s="100">
        <v>3245778056</v>
      </c>
      <c r="K115" s="99">
        <v>87.56</v>
      </c>
      <c r="L115" s="100">
        <v>540660791</v>
      </c>
      <c r="M115" s="100">
        <v>2682977045</v>
      </c>
      <c r="N115" s="102">
        <v>72.37</v>
      </c>
    </row>
    <row r="116" spans="1:14" ht="16.5" thickBot="1" x14ac:dyDescent="0.3">
      <c r="A116" t="s">
        <v>1363</v>
      </c>
      <c r="B116" s="103" t="s">
        <v>212</v>
      </c>
      <c r="C116" s="113" t="s">
        <v>132</v>
      </c>
      <c r="D116" s="109">
        <v>0</v>
      </c>
      <c r="E116" s="105">
        <v>484202560</v>
      </c>
      <c r="F116" s="111">
        <v>484202560</v>
      </c>
      <c r="G116" s="109">
        <v>0</v>
      </c>
      <c r="H116" s="105">
        <v>484202560</v>
      </c>
      <c r="I116" s="104">
        <v>0</v>
      </c>
      <c r="J116" s="105">
        <v>482560</v>
      </c>
      <c r="K116" s="104">
        <v>0.1</v>
      </c>
      <c r="L116" s="105">
        <v>482560</v>
      </c>
      <c r="M116" s="105">
        <v>482560</v>
      </c>
      <c r="N116" s="106">
        <v>0.1</v>
      </c>
    </row>
    <row r="117" spans="1:14" x14ac:dyDescent="0.25">
      <c r="C117" s="98" t="s">
        <v>963</v>
      </c>
    </row>
    <row r="118" spans="1:14" x14ac:dyDescent="0.25">
      <c r="C118" s="98" t="s">
        <v>963</v>
      </c>
    </row>
    <row r="119" spans="1:14" x14ac:dyDescent="0.25">
      <c r="C119" s="98" t="s">
        <v>963</v>
      </c>
    </row>
    <row r="120" spans="1:14" x14ac:dyDescent="0.25">
      <c r="C120" s="98" t="s">
        <v>963</v>
      </c>
    </row>
    <row r="121" spans="1:14" x14ac:dyDescent="0.25">
      <c r="C121" s="98" t="s">
        <v>963</v>
      </c>
    </row>
    <row r="122" spans="1:14" x14ac:dyDescent="0.25">
      <c r="C122" s="98" t="s">
        <v>963</v>
      </c>
    </row>
    <row r="123" spans="1:14" x14ac:dyDescent="0.25">
      <c r="C123" s="98" t="s">
        <v>963</v>
      </c>
    </row>
    <row r="124" spans="1:14" x14ac:dyDescent="0.25">
      <c r="C124" s="98" t="s">
        <v>963</v>
      </c>
    </row>
    <row r="125" spans="1:14" x14ac:dyDescent="0.25">
      <c r="C125" s="98" t="s">
        <v>963</v>
      </c>
    </row>
    <row r="126" spans="1:14" x14ac:dyDescent="0.25">
      <c r="C126" s="98" t="s">
        <v>963</v>
      </c>
    </row>
    <row r="127" spans="1:14" x14ac:dyDescent="0.25">
      <c r="C127" s="98" t="s">
        <v>963</v>
      </c>
    </row>
    <row r="128" spans="1:14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  <row r="173" spans="3:3" x14ac:dyDescent="0.25">
      <c r="C173" s="98" t="s">
        <v>963</v>
      </c>
    </row>
    <row r="174" spans="3:3" x14ac:dyDescent="0.25">
      <c r="C174" s="98" t="s">
        <v>963</v>
      </c>
    </row>
    <row r="175" spans="3:3" x14ac:dyDescent="0.25">
      <c r="C175" s="98" t="s">
        <v>963</v>
      </c>
    </row>
    <row r="176" spans="3:3" x14ac:dyDescent="0.25">
      <c r="C176" s="98" t="s">
        <v>963</v>
      </c>
    </row>
    <row r="177" spans="3:3" x14ac:dyDescent="0.25">
      <c r="C177" s="98" t="s">
        <v>963</v>
      </c>
    </row>
    <row r="178" spans="3:3" x14ac:dyDescent="0.25">
      <c r="C178" s="98" t="s">
        <v>963</v>
      </c>
    </row>
    <row r="179" spans="3:3" x14ac:dyDescent="0.25">
      <c r="C179" s="98" t="s">
        <v>963</v>
      </c>
    </row>
    <row r="180" spans="3:3" x14ac:dyDescent="0.25">
      <c r="C180" s="98" t="s">
        <v>963</v>
      </c>
    </row>
    <row r="181" spans="3:3" x14ac:dyDescent="0.25">
      <c r="C181" s="98" t="s">
        <v>963</v>
      </c>
    </row>
    <row r="182" spans="3:3" x14ac:dyDescent="0.25">
      <c r="C182" s="98" t="s">
        <v>963</v>
      </c>
    </row>
    <row r="183" spans="3:3" x14ac:dyDescent="0.25">
      <c r="C183" s="98" t="s">
        <v>963</v>
      </c>
    </row>
    <row r="184" spans="3:3" x14ac:dyDescent="0.25">
      <c r="C184" s="98" t="s">
        <v>963</v>
      </c>
    </row>
    <row r="185" spans="3:3" x14ac:dyDescent="0.25">
      <c r="C185" s="98" t="s">
        <v>963</v>
      </c>
    </row>
    <row r="186" spans="3:3" x14ac:dyDescent="0.25">
      <c r="C186" s="98" t="s">
        <v>963</v>
      </c>
    </row>
    <row r="187" spans="3:3" x14ac:dyDescent="0.25">
      <c r="C187" s="98" t="s">
        <v>963</v>
      </c>
    </row>
    <row r="188" spans="3:3" x14ac:dyDescent="0.25">
      <c r="C188" s="98" t="s">
        <v>963</v>
      </c>
    </row>
    <row r="189" spans="3:3" x14ac:dyDescent="0.25">
      <c r="C189" s="98" t="s">
        <v>963</v>
      </c>
    </row>
    <row r="190" spans="3:3" x14ac:dyDescent="0.25">
      <c r="C190" s="98" t="s">
        <v>963</v>
      </c>
    </row>
    <row r="191" spans="3:3" x14ac:dyDescent="0.25">
      <c r="C191" s="98" t="s">
        <v>963</v>
      </c>
    </row>
    <row r="192" spans="3:3" x14ac:dyDescent="0.25">
      <c r="C19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6" bestFit="1" customWidth="1"/>
    <col min="5" max="5" width="15.5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1473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25" t="s">
        <v>1334</v>
      </c>
      <c r="C5" s="126" t="s">
        <v>1335</v>
      </c>
      <c r="D5" s="127" t="s">
        <v>1336</v>
      </c>
      <c r="E5" s="128" t="s">
        <v>1337</v>
      </c>
      <c r="F5" s="128" t="s">
        <v>1338</v>
      </c>
      <c r="G5" s="128" t="s">
        <v>1339</v>
      </c>
      <c r="H5" s="128" t="s">
        <v>1340</v>
      </c>
      <c r="I5" s="158" t="s">
        <v>1341</v>
      </c>
      <c r="J5" s="159" t="s">
        <v>1342</v>
      </c>
      <c r="K5" s="160" t="s">
        <v>1343</v>
      </c>
      <c r="L5" s="160" t="s">
        <v>1344</v>
      </c>
      <c r="M5" s="160" t="s">
        <v>1345</v>
      </c>
      <c r="N5" s="161" t="s">
        <v>1449</v>
      </c>
    </row>
    <row r="6" spans="1:14" x14ac:dyDescent="0.25">
      <c r="A6" t="s">
        <v>1364</v>
      </c>
      <c r="B6" s="114" t="s">
        <v>0</v>
      </c>
      <c r="C6" s="115" t="s">
        <v>1</v>
      </c>
      <c r="D6" s="116">
        <v>34661473000</v>
      </c>
      <c r="E6" s="117">
        <v>0</v>
      </c>
      <c r="F6" s="118">
        <v>34661473000</v>
      </c>
      <c r="G6" s="117">
        <v>0</v>
      </c>
      <c r="H6" s="118">
        <v>34661473000</v>
      </c>
      <c r="I6" s="157">
        <v>8429204825</v>
      </c>
      <c r="J6" s="131">
        <v>33204338612</v>
      </c>
      <c r="K6" s="117">
        <v>95.8</v>
      </c>
      <c r="L6" s="118">
        <v>4835098323</v>
      </c>
      <c r="M6" s="118">
        <v>20493431708</v>
      </c>
      <c r="N6" s="120">
        <v>59.12</v>
      </c>
    </row>
    <row r="7" spans="1:14" x14ac:dyDescent="0.25">
      <c r="A7" t="s">
        <v>1364</v>
      </c>
      <c r="B7" s="101" t="s">
        <v>2</v>
      </c>
      <c r="C7" s="112" t="s">
        <v>3</v>
      </c>
      <c r="D7" s="107">
        <v>10578473000</v>
      </c>
      <c r="E7" s="99">
        <v>0</v>
      </c>
      <c r="F7" s="100">
        <v>10578473000</v>
      </c>
      <c r="G7" s="99">
        <v>0</v>
      </c>
      <c r="H7" s="100">
        <v>10578473000</v>
      </c>
      <c r="I7" s="154">
        <v>1553592471</v>
      </c>
      <c r="J7" s="132">
        <v>9504999424</v>
      </c>
      <c r="K7" s="99">
        <v>89.85</v>
      </c>
      <c r="L7" s="100">
        <v>1526238513</v>
      </c>
      <c r="M7" s="100">
        <v>8794138495</v>
      </c>
      <c r="N7" s="102">
        <v>83.13</v>
      </c>
    </row>
    <row r="8" spans="1:14" x14ac:dyDescent="0.25">
      <c r="A8" t="s">
        <v>1364</v>
      </c>
      <c r="B8" s="101" t="s">
        <v>4</v>
      </c>
      <c r="C8" s="112" t="s">
        <v>5</v>
      </c>
      <c r="D8" s="107">
        <v>8614300000</v>
      </c>
      <c r="E8" s="99">
        <v>0</v>
      </c>
      <c r="F8" s="100">
        <v>8614300000</v>
      </c>
      <c r="G8" s="99">
        <v>0</v>
      </c>
      <c r="H8" s="100">
        <v>8614300000</v>
      </c>
      <c r="I8" s="154">
        <v>1338917211</v>
      </c>
      <c r="J8" s="132">
        <v>7900613955</v>
      </c>
      <c r="K8" s="99">
        <v>91.72</v>
      </c>
      <c r="L8" s="100">
        <v>1191958224</v>
      </c>
      <c r="M8" s="100">
        <v>7702573558</v>
      </c>
      <c r="N8" s="102">
        <v>89.42</v>
      </c>
    </row>
    <row r="9" spans="1:14" ht="31.5" x14ac:dyDescent="0.25">
      <c r="A9" t="s">
        <v>1364</v>
      </c>
      <c r="B9" s="101" t="s">
        <v>6</v>
      </c>
      <c r="C9" s="112" t="s">
        <v>953</v>
      </c>
      <c r="D9" s="107">
        <v>6377255000</v>
      </c>
      <c r="E9" s="100">
        <v>-29588800</v>
      </c>
      <c r="F9" s="100">
        <v>6347666200</v>
      </c>
      <c r="G9" s="99">
        <v>0</v>
      </c>
      <c r="H9" s="100">
        <v>6347666200</v>
      </c>
      <c r="I9" s="154">
        <v>812368180</v>
      </c>
      <c r="J9" s="132">
        <v>5919049433</v>
      </c>
      <c r="K9" s="99">
        <v>93.25</v>
      </c>
      <c r="L9" s="100">
        <v>837856257</v>
      </c>
      <c r="M9" s="100">
        <v>5919049433</v>
      </c>
      <c r="N9" s="102">
        <v>93.25</v>
      </c>
    </row>
    <row r="10" spans="1:14" x14ac:dyDescent="0.25">
      <c r="A10" t="s">
        <v>1364</v>
      </c>
      <c r="B10" s="101" t="s">
        <v>7</v>
      </c>
      <c r="C10" s="112" t="s">
        <v>8</v>
      </c>
      <c r="D10" s="107">
        <v>3313068000</v>
      </c>
      <c r="E10" s="100">
        <v>-15766752</v>
      </c>
      <c r="F10" s="100">
        <v>3297301248</v>
      </c>
      <c r="G10" s="99">
        <v>0</v>
      </c>
      <c r="H10" s="100">
        <v>3297301248</v>
      </c>
      <c r="I10" s="154">
        <v>268134326</v>
      </c>
      <c r="J10" s="132">
        <v>3215865959</v>
      </c>
      <c r="K10" s="99">
        <v>97.53</v>
      </c>
      <c r="L10" s="100">
        <v>282330137</v>
      </c>
      <c r="M10" s="100">
        <v>3215865959</v>
      </c>
      <c r="N10" s="102">
        <v>97.53</v>
      </c>
    </row>
    <row r="11" spans="1:14" x14ac:dyDescent="0.25">
      <c r="A11" t="s">
        <v>1364</v>
      </c>
      <c r="B11" s="101" t="s">
        <v>9</v>
      </c>
      <c r="C11" s="112" t="s">
        <v>10</v>
      </c>
      <c r="D11" s="107">
        <v>462957000</v>
      </c>
      <c r="E11" s="100">
        <v>-2322687</v>
      </c>
      <c r="F11" s="100">
        <v>460634313</v>
      </c>
      <c r="G11" s="99">
        <v>0</v>
      </c>
      <c r="H11" s="100">
        <v>460634313</v>
      </c>
      <c r="I11" s="154">
        <v>30649373</v>
      </c>
      <c r="J11" s="132">
        <v>397789867</v>
      </c>
      <c r="K11" s="99">
        <v>86.36</v>
      </c>
      <c r="L11" s="100">
        <v>32110836</v>
      </c>
      <c r="M11" s="100">
        <v>397789867</v>
      </c>
      <c r="N11" s="102">
        <v>86.36</v>
      </c>
    </row>
    <row r="12" spans="1:14" ht="47.25" x14ac:dyDescent="0.25">
      <c r="A12" t="s">
        <v>1364</v>
      </c>
      <c r="B12" s="101" t="s">
        <v>11</v>
      </c>
      <c r="C12" s="112" t="s">
        <v>954</v>
      </c>
      <c r="D12" s="107">
        <v>8472000</v>
      </c>
      <c r="E12" s="99">
        <v>0</v>
      </c>
      <c r="F12" s="100">
        <v>8472000</v>
      </c>
      <c r="G12" s="99">
        <v>0</v>
      </c>
      <c r="H12" s="100">
        <v>8472000</v>
      </c>
      <c r="I12" s="155">
        <v>0</v>
      </c>
      <c r="J12" s="132">
        <v>8470994</v>
      </c>
      <c r="K12" s="99">
        <v>99.99</v>
      </c>
      <c r="L12" s="99">
        <v>0</v>
      </c>
      <c r="M12" s="100">
        <v>8470994</v>
      </c>
      <c r="N12" s="102">
        <v>99.99</v>
      </c>
    </row>
    <row r="13" spans="1:14" x14ac:dyDescent="0.25">
      <c r="A13" t="s">
        <v>1364</v>
      </c>
      <c r="B13" s="101" t="s">
        <v>152</v>
      </c>
      <c r="C13" s="112" t="s">
        <v>153</v>
      </c>
      <c r="D13" s="107">
        <v>880000</v>
      </c>
      <c r="E13" s="99">
        <v>0</v>
      </c>
      <c r="F13" s="100">
        <v>880000</v>
      </c>
      <c r="G13" s="99">
        <v>0</v>
      </c>
      <c r="H13" s="100">
        <v>880000</v>
      </c>
      <c r="I13" s="154">
        <v>9600</v>
      </c>
      <c r="J13" s="132">
        <v>808800</v>
      </c>
      <c r="K13" s="99">
        <v>91.91</v>
      </c>
      <c r="L13" s="100">
        <v>9600</v>
      </c>
      <c r="M13" s="100">
        <v>808800</v>
      </c>
      <c r="N13" s="102">
        <v>91.91</v>
      </c>
    </row>
    <row r="14" spans="1:14" x14ac:dyDescent="0.25">
      <c r="A14" t="s">
        <v>1364</v>
      </c>
      <c r="B14" s="101" t="s">
        <v>154</v>
      </c>
      <c r="C14" s="112" t="s">
        <v>155</v>
      </c>
      <c r="D14" s="107">
        <v>576000</v>
      </c>
      <c r="E14" s="99">
        <v>0</v>
      </c>
      <c r="F14" s="100">
        <v>576000</v>
      </c>
      <c r="G14" s="99">
        <v>0</v>
      </c>
      <c r="H14" s="100">
        <v>576000</v>
      </c>
      <c r="I14" s="154">
        <v>6340</v>
      </c>
      <c r="J14" s="132">
        <v>534156</v>
      </c>
      <c r="K14" s="99">
        <v>92.74</v>
      </c>
      <c r="L14" s="100">
        <v>6340</v>
      </c>
      <c r="M14" s="100">
        <v>534156</v>
      </c>
      <c r="N14" s="102">
        <v>92.74</v>
      </c>
    </row>
    <row r="15" spans="1:14" ht="31.5" x14ac:dyDescent="0.25">
      <c r="A15" t="s">
        <v>1364</v>
      </c>
      <c r="B15" s="101" t="s">
        <v>12</v>
      </c>
      <c r="C15" s="112" t="s">
        <v>13</v>
      </c>
      <c r="D15" s="107">
        <v>110979000</v>
      </c>
      <c r="E15" s="99">
        <v>0</v>
      </c>
      <c r="F15" s="100">
        <v>110979000</v>
      </c>
      <c r="G15" s="99">
        <v>0</v>
      </c>
      <c r="H15" s="100">
        <v>110979000</v>
      </c>
      <c r="I15" s="154">
        <v>817705</v>
      </c>
      <c r="J15" s="132">
        <v>100208179</v>
      </c>
      <c r="K15" s="99">
        <v>90.29</v>
      </c>
      <c r="L15" s="100">
        <v>817705</v>
      </c>
      <c r="M15" s="100">
        <v>100208179</v>
      </c>
      <c r="N15" s="102">
        <v>90.29</v>
      </c>
    </row>
    <row r="16" spans="1:14" x14ac:dyDescent="0.25">
      <c r="A16" t="s">
        <v>1364</v>
      </c>
      <c r="B16" s="101" t="s">
        <v>14</v>
      </c>
      <c r="C16" s="112" t="s">
        <v>15</v>
      </c>
      <c r="D16" s="107">
        <v>536326000</v>
      </c>
      <c r="E16" s="100">
        <v>-58565077</v>
      </c>
      <c r="F16" s="100">
        <v>477760923</v>
      </c>
      <c r="G16" s="99">
        <v>0</v>
      </c>
      <c r="H16" s="100">
        <v>477760923</v>
      </c>
      <c r="I16" s="154">
        <v>3109263</v>
      </c>
      <c r="J16" s="132">
        <v>472124146</v>
      </c>
      <c r="K16" s="99">
        <v>98.82</v>
      </c>
      <c r="L16" s="100">
        <v>3109263</v>
      </c>
      <c r="M16" s="100">
        <v>472124146</v>
      </c>
      <c r="N16" s="102">
        <v>98.82</v>
      </c>
    </row>
    <row r="17" spans="1:14" x14ac:dyDescent="0.25">
      <c r="A17" t="s">
        <v>1364</v>
      </c>
      <c r="B17" s="101" t="s">
        <v>16</v>
      </c>
      <c r="C17" s="112" t="s">
        <v>17</v>
      </c>
      <c r="D17" s="107">
        <v>487953000</v>
      </c>
      <c r="E17" s="100">
        <v>-9836061</v>
      </c>
      <c r="F17" s="100">
        <v>478116939</v>
      </c>
      <c r="G17" s="99">
        <v>0</v>
      </c>
      <c r="H17" s="100">
        <v>478116939</v>
      </c>
      <c r="I17" s="154">
        <v>401123465</v>
      </c>
      <c r="J17" s="132">
        <v>444975113</v>
      </c>
      <c r="K17" s="99">
        <v>93.07</v>
      </c>
      <c r="L17" s="100">
        <v>401123465</v>
      </c>
      <c r="M17" s="100">
        <v>444975113</v>
      </c>
      <c r="N17" s="102">
        <v>93.07</v>
      </c>
    </row>
    <row r="18" spans="1:14" x14ac:dyDescent="0.25">
      <c r="A18" t="s">
        <v>1364</v>
      </c>
      <c r="B18" s="101" t="s">
        <v>18</v>
      </c>
      <c r="C18" s="112" t="s">
        <v>19</v>
      </c>
      <c r="D18" s="107">
        <v>234219000</v>
      </c>
      <c r="E18" s="99">
        <v>0</v>
      </c>
      <c r="F18" s="100">
        <v>234219000</v>
      </c>
      <c r="G18" s="99">
        <v>0</v>
      </c>
      <c r="H18" s="100">
        <v>234219000</v>
      </c>
      <c r="I18" s="154">
        <v>27696508</v>
      </c>
      <c r="J18" s="132">
        <v>202249412</v>
      </c>
      <c r="K18" s="99">
        <v>86.35</v>
      </c>
      <c r="L18" s="100">
        <v>36379019</v>
      </c>
      <c r="M18" s="100">
        <v>202249412</v>
      </c>
      <c r="N18" s="102">
        <v>86.35</v>
      </c>
    </row>
    <row r="19" spans="1:14" x14ac:dyDescent="0.25">
      <c r="A19" t="s">
        <v>1364</v>
      </c>
      <c r="B19" s="101" t="s">
        <v>20</v>
      </c>
      <c r="C19" s="112" t="s">
        <v>21</v>
      </c>
      <c r="D19" s="107">
        <v>1187013000</v>
      </c>
      <c r="E19" s="99">
        <v>0</v>
      </c>
      <c r="F19" s="100">
        <v>1187013000</v>
      </c>
      <c r="G19" s="99">
        <v>0</v>
      </c>
      <c r="H19" s="100">
        <v>1187013000</v>
      </c>
      <c r="I19" s="154">
        <v>75864664</v>
      </c>
      <c r="J19" s="132">
        <v>991461655</v>
      </c>
      <c r="K19" s="99">
        <v>83.53</v>
      </c>
      <c r="L19" s="100">
        <v>76595395</v>
      </c>
      <c r="M19" s="100">
        <v>991461655</v>
      </c>
      <c r="N19" s="102">
        <v>83.53</v>
      </c>
    </row>
    <row r="20" spans="1:14" x14ac:dyDescent="0.25">
      <c r="A20" t="s">
        <v>1364</v>
      </c>
      <c r="B20" s="101" t="s">
        <v>22</v>
      </c>
      <c r="C20" s="112" t="s">
        <v>23</v>
      </c>
      <c r="D20" s="107">
        <v>9427000</v>
      </c>
      <c r="E20" s="99">
        <v>0</v>
      </c>
      <c r="F20" s="100">
        <v>9427000</v>
      </c>
      <c r="G20" s="99">
        <v>0</v>
      </c>
      <c r="H20" s="100">
        <v>9427000</v>
      </c>
      <c r="I20" s="154">
        <v>562488</v>
      </c>
      <c r="J20" s="132">
        <v>6409802</v>
      </c>
      <c r="K20" s="99">
        <v>67.989999999999995</v>
      </c>
      <c r="L20" s="100">
        <v>562488</v>
      </c>
      <c r="M20" s="100">
        <v>6409802</v>
      </c>
      <c r="N20" s="102">
        <v>67.989999999999995</v>
      </c>
    </row>
    <row r="21" spans="1:14" x14ac:dyDescent="0.25">
      <c r="A21" t="s">
        <v>1364</v>
      </c>
      <c r="B21" s="101" t="s">
        <v>26</v>
      </c>
      <c r="C21" s="112" t="s">
        <v>27</v>
      </c>
      <c r="D21" s="108">
        <v>0</v>
      </c>
      <c r="E21" s="100">
        <v>56901777</v>
      </c>
      <c r="F21" s="100">
        <v>56901777</v>
      </c>
      <c r="G21" s="99">
        <v>0</v>
      </c>
      <c r="H21" s="100">
        <v>56901777</v>
      </c>
      <c r="I21" s="154">
        <v>1333887</v>
      </c>
      <c r="J21" s="132">
        <v>56901777</v>
      </c>
      <c r="K21" s="99">
        <v>100</v>
      </c>
      <c r="L21" s="100">
        <v>1333887</v>
      </c>
      <c r="M21" s="100">
        <v>56901777</v>
      </c>
      <c r="N21" s="102">
        <v>100</v>
      </c>
    </row>
    <row r="22" spans="1:14" x14ac:dyDescent="0.25">
      <c r="A22" t="s">
        <v>1364</v>
      </c>
      <c r="B22" s="101" t="s">
        <v>28</v>
      </c>
      <c r="C22" s="112" t="s">
        <v>29</v>
      </c>
      <c r="D22" s="107">
        <v>18406000</v>
      </c>
      <c r="E22" s="99">
        <v>0</v>
      </c>
      <c r="F22" s="100">
        <v>18406000</v>
      </c>
      <c r="G22" s="99">
        <v>0</v>
      </c>
      <c r="H22" s="100">
        <v>18406000</v>
      </c>
      <c r="I22" s="154">
        <v>3060561</v>
      </c>
      <c r="J22" s="132">
        <v>16353106</v>
      </c>
      <c r="K22" s="99">
        <v>88.85</v>
      </c>
      <c r="L22" s="100">
        <v>3478122</v>
      </c>
      <c r="M22" s="100">
        <v>16353106</v>
      </c>
      <c r="N22" s="102">
        <v>88.85</v>
      </c>
    </row>
    <row r="23" spans="1:14" ht="31.5" x14ac:dyDescent="0.25">
      <c r="A23" t="s">
        <v>1364</v>
      </c>
      <c r="B23" s="101" t="s">
        <v>30</v>
      </c>
      <c r="C23" s="112" t="s">
        <v>955</v>
      </c>
      <c r="D23" s="107">
        <v>6979000</v>
      </c>
      <c r="E23" s="99">
        <v>0</v>
      </c>
      <c r="F23" s="100">
        <v>6979000</v>
      </c>
      <c r="G23" s="99">
        <v>0</v>
      </c>
      <c r="H23" s="100">
        <v>6979000</v>
      </c>
      <c r="I23" s="155">
        <v>0</v>
      </c>
      <c r="J23" s="132">
        <v>4896467</v>
      </c>
      <c r="K23" s="99">
        <v>70.16</v>
      </c>
      <c r="L23" s="99">
        <v>0</v>
      </c>
      <c r="M23" s="100">
        <v>4896467</v>
      </c>
      <c r="N23" s="102">
        <v>70.16</v>
      </c>
    </row>
    <row r="24" spans="1:14" ht="31.5" x14ac:dyDescent="0.25">
      <c r="A24" t="s">
        <v>1364</v>
      </c>
      <c r="B24" s="101" t="s">
        <v>70</v>
      </c>
      <c r="C24" s="112" t="s">
        <v>71</v>
      </c>
      <c r="D24" s="107">
        <v>61200000</v>
      </c>
      <c r="E24" s="100">
        <v>17988800</v>
      </c>
      <c r="F24" s="100">
        <v>79188800</v>
      </c>
      <c r="G24" s="99">
        <v>0</v>
      </c>
      <c r="H24" s="100">
        <v>79188800</v>
      </c>
      <c r="I24" s="154">
        <v>2888800</v>
      </c>
      <c r="J24" s="132">
        <v>79166400</v>
      </c>
      <c r="K24" s="99">
        <v>99.97</v>
      </c>
      <c r="L24" s="100">
        <v>17688800</v>
      </c>
      <c r="M24" s="100">
        <v>68373067</v>
      </c>
      <c r="N24" s="102">
        <v>86.34</v>
      </c>
    </row>
    <row r="25" spans="1:14" x14ac:dyDescent="0.25">
      <c r="A25" t="s">
        <v>1364</v>
      </c>
      <c r="B25" s="101" t="s">
        <v>76</v>
      </c>
      <c r="C25" s="112" t="s">
        <v>77</v>
      </c>
      <c r="D25" s="107">
        <v>61200000</v>
      </c>
      <c r="E25" s="100">
        <v>17988800</v>
      </c>
      <c r="F25" s="100">
        <v>79188800</v>
      </c>
      <c r="G25" s="99">
        <v>0</v>
      </c>
      <c r="H25" s="100">
        <v>79188800</v>
      </c>
      <c r="I25" s="154">
        <v>2888800</v>
      </c>
      <c r="J25" s="132">
        <v>79166400</v>
      </c>
      <c r="K25" s="99">
        <v>99.97</v>
      </c>
      <c r="L25" s="100">
        <v>17688800</v>
      </c>
      <c r="M25" s="100">
        <v>68373067</v>
      </c>
      <c r="N25" s="102">
        <v>86.34</v>
      </c>
    </row>
    <row r="26" spans="1:14" ht="31.5" x14ac:dyDescent="0.25">
      <c r="A26" t="s">
        <v>1364</v>
      </c>
      <c r="B26" s="101" t="s">
        <v>31</v>
      </c>
      <c r="C26" s="112" t="s">
        <v>956</v>
      </c>
      <c r="D26" s="107">
        <v>2175845000</v>
      </c>
      <c r="E26" s="100">
        <v>11600000</v>
      </c>
      <c r="F26" s="100">
        <v>2187445000</v>
      </c>
      <c r="G26" s="99">
        <v>0</v>
      </c>
      <c r="H26" s="100">
        <v>2187445000</v>
      </c>
      <c r="I26" s="154">
        <v>523660231</v>
      </c>
      <c r="J26" s="132">
        <v>1902398122</v>
      </c>
      <c r="K26" s="99">
        <v>86.97</v>
      </c>
      <c r="L26" s="100">
        <v>336413167</v>
      </c>
      <c r="M26" s="100">
        <v>1715151058</v>
      </c>
      <c r="N26" s="102">
        <v>78.41</v>
      </c>
    </row>
    <row r="27" spans="1:14" x14ac:dyDescent="0.25">
      <c r="A27" t="s">
        <v>1364</v>
      </c>
      <c r="B27" s="101" t="s">
        <v>32</v>
      </c>
      <c r="C27" s="112" t="s">
        <v>33</v>
      </c>
      <c r="D27" s="107">
        <v>1341146000</v>
      </c>
      <c r="E27" s="100">
        <v>29600000</v>
      </c>
      <c r="F27" s="100">
        <v>1370746000</v>
      </c>
      <c r="G27" s="99">
        <v>0</v>
      </c>
      <c r="H27" s="100">
        <v>1370746000</v>
      </c>
      <c r="I27" s="154">
        <v>345631646</v>
      </c>
      <c r="J27" s="132">
        <v>1207789740</v>
      </c>
      <c r="K27" s="99">
        <v>88.11</v>
      </c>
      <c r="L27" s="100">
        <v>168867313</v>
      </c>
      <c r="M27" s="100">
        <v>1031025407</v>
      </c>
      <c r="N27" s="102">
        <v>75.22</v>
      </c>
    </row>
    <row r="28" spans="1:14" x14ac:dyDescent="0.25">
      <c r="A28" t="s">
        <v>1364</v>
      </c>
      <c r="B28" s="101" t="s">
        <v>34</v>
      </c>
      <c r="C28" s="112" t="s">
        <v>35</v>
      </c>
      <c r="D28" s="107">
        <v>280471000</v>
      </c>
      <c r="E28" s="99">
        <v>0</v>
      </c>
      <c r="F28" s="100">
        <v>280471000</v>
      </c>
      <c r="G28" s="99">
        <v>0</v>
      </c>
      <c r="H28" s="100">
        <v>280471000</v>
      </c>
      <c r="I28" s="154">
        <v>179666414</v>
      </c>
      <c r="J28" s="132">
        <v>209225596</v>
      </c>
      <c r="K28" s="99">
        <v>74.599999999999994</v>
      </c>
      <c r="L28" s="100">
        <v>2902081</v>
      </c>
      <c r="M28" s="100">
        <v>32461263</v>
      </c>
      <c r="N28" s="102">
        <v>11.57</v>
      </c>
    </row>
    <row r="29" spans="1:14" x14ac:dyDescent="0.25">
      <c r="A29" t="s">
        <v>1364</v>
      </c>
      <c r="B29" s="101" t="s">
        <v>36</v>
      </c>
      <c r="C29" s="112" t="s">
        <v>37</v>
      </c>
      <c r="D29" s="107">
        <v>366763000</v>
      </c>
      <c r="E29" s="100">
        <v>18000000</v>
      </c>
      <c r="F29" s="100">
        <v>384763000</v>
      </c>
      <c r="G29" s="99">
        <v>0</v>
      </c>
      <c r="H29" s="100">
        <v>384763000</v>
      </c>
      <c r="I29" s="154">
        <v>60505700</v>
      </c>
      <c r="J29" s="132">
        <v>378311528</v>
      </c>
      <c r="K29" s="99">
        <v>98.32</v>
      </c>
      <c r="L29" s="100">
        <v>60505700</v>
      </c>
      <c r="M29" s="100">
        <v>378311528</v>
      </c>
      <c r="N29" s="102">
        <v>98.32</v>
      </c>
    </row>
    <row r="30" spans="1:14" x14ac:dyDescent="0.25">
      <c r="A30" t="s">
        <v>1364</v>
      </c>
      <c r="B30" s="101" t="s">
        <v>38</v>
      </c>
      <c r="C30" s="112" t="s">
        <v>39</v>
      </c>
      <c r="D30" s="107">
        <v>432811000</v>
      </c>
      <c r="E30" s="99">
        <v>0</v>
      </c>
      <c r="F30" s="100">
        <v>432811000</v>
      </c>
      <c r="G30" s="99">
        <v>0</v>
      </c>
      <c r="H30" s="100">
        <v>432811000</v>
      </c>
      <c r="I30" s="154">
        <v>68049200</v>
      </c>
      <c r="J30" s="132">
        <v>396546900</v>
      </c>
      <c r="K30" s="99">
        <v>91.62</v>
      </c>
      <c r="L30" s="100">
        <v>68049200</v>
      </c>
      <c r="M30" s="100">
        <v>396546900</v>
      </c>
      <c r="N30" s="102">
        <v>91.62</v>
      </c>
    </row>
    <row r="31" spans="1:14" ht="31.5" x14ac:dyDescent="0.25">
      <c r="A31" t="s">
        <v>1364</v>
      </c>
      <c r="B31" s="101" t="s">
        <v>40</v>
      </c>
      <c r="C31" s="112" t="s">
        <v>41</v>
      </c>
      <c r="D31" s="107">
        <v>26579000</v>
      </c>
      <c r="E31" s="100">
        <v>11600000</v>
      </c>
      <c r="F31" s="100">
        <v>38179000</v>
      </c>
      <c r="G31" s="99">
        <v>0</v>
      </c>
      <c r="H31" s="100">
        <v>38179000</v>
      </c>
      <c r="I31" s="154">
        <v>3875932</v>
      </c>
      <c r="J31" s="132">
        <v>33864936</v>
      </c>
      <c r="K31" s="99">
        <v>88.7</v>
      </c>
      <c r="L31" s="100">
        <v>3875932</v>
      </c>
      <c r="M31" s="100">
        <v>33864936</v>
      </c>
      <c r="N31" s="102">
        <v>88.7</v>
      </c>
    </row>
    <row r="32" spans="1:14" x14ac:dyDescent="0.25">
      <c r="A32" t="s">
        <v>1364</v>
      </c>
      <c r="B32" s="101" t="s">
        <v>42</v>
      </c>
      <c r="C32" s="112" t="s">
        <v>43</v>
      </c>
      <c r="D32" s="107">
        <v>234522000</v>
      </c>
      <c r="E32" s="99">
        <v>0</v>
      </c>
      <c r="F32" s="100">
        <v>234522000</v>
      </c>
      <c r="G32" s="99">
        <v>0</v>
      </c>
      <c r="H32" s="100">
        <v>234522000</v>
      </c>
      <c r="I32" s="154">
        <v>33534400</v>
      </c>
      <c r="J32" s="132">
        <v>189840780</v>
      </c>
      <c r="K32" s="99">
        <v>80.95</v>
      </c>
      <c r="L32" s="100">
        <v>33534400</v>
      </c>
      <c r="M32" s="100">
        <v>189840780</v>
      </c>
      <c r="N32" s="102">
        <v>80.95</v>
      </c>
    </row>
    <row r="33" spans="1:14" x14ac:dyDescent="0.25">
      <c r="A33" t="s">
        <v>1364</v>
      </c>
      <c r="B33" s="101" t="s">
        <v>44</v>
      </c>
      <c r="C33" s="112" t="s">
        <v>45</v>
      </c>
      <c r="D33" s="107">
        <v>834699000</v>
      </c>
      <c r="E33" s="100">
        <v>-18000000</v>
      </c>
      <c r="F33" s="100">
        <v>816699000</v>
      </c>
      <c r="G33" s="99">
        <v>0</v>
      </c>
      <c r="H33" s="100">
        <v>816699000</v>
      </c>
      <c r="I33" s="154">
        <v>178028585</v>
      </c>
      <c r="J33" s="132">
        <v>694608382</v>
      </c>
      <c r="K33" s="99">
        <v>85.05</v>
      </c>
      <c r="L33" s="100">
        <v>167545854</v>
      </c>
      <c r="M33" s="100">
        <v>684125651</v>
      </c>
      <c r="N33" s="102">
        <v>83.77</v>
      </c>
    </row>
    <row r="34" spans="1:14" x14ac:dyDescent="0.25">
      <c r="A34" t="s">
        <v>1364</v>
      </c>
      <c r="B34" s="101" t="s">
        <v>46</v>
      </c>
      <c r="C34" s="112" t="s">
        <v>47</v>
      </c>
      <c r="D34" s="107">
        <v>312370000</v>
      </c>
      <c r="E34" s="99">
        <v>0</v>
      </c>
      <c r="F34" s="100">
        <v>312370000</v>
      </c>
      <c r="G34" s="99">
        <v>0</v>
      </c>
      <c r="H34" s="100">
        <v>312370000</v>
      </c>
      <c r="I34" s="154">
        <v>103781385</v>
      </c>
      <c r="J34" s="132">
        <v>293881316</v>
      </c>
      <c r="K34" s="99">
        <v>94.08</v>
      </c>
      <c r="L34" s="100">
        <v>93298654</v>
      </c>
      <c r="M34" s="100">
        <v>283398585</v>
      </c>
      <c r="N34" s="102">
        <v>90.73</v>
      </c>
    </row>
    <row r="35" spans="1:14" x14ac:dyDescent="0.25">
      <c r="A35" t="s">
        <v>1364</v>
      </c>
      <c r="B35" s="101" t="s">
        <v>48</v>
      </c>
      <c r="C35" s="112" t="s">
        <v>49</v>
      </c>
      <c r="D35" s="107">
        <v>231509000</v>
      </c>
      <c r="E35" s="100">
        <v>-18000000</v>
      </c>
      <c r="F35" s="100">
        <v>213509000</v>
      </c>
      <c r="G35" s="99">
        <v>0</v>
      </c>
      <c r="H35" s="100">
        <v>213509000</v>
      </c>
      <c r="I35" s="154">
        <v>32332600</v>
      </c>
      <c r="J35" s="132">
        <v>163431166</v>
      </c>
      <c r="K35" s="99">
        <v>76.55</v>
      </c>
      <c r="L35" s="100">
        <v>32332600</v>
      </c>
      <c r="M35" s="100">
        <v>163431166</v>
      </c>
      <c r="N35" s="102">
        <v>76.55</v>
      </c>
    </row>
    <row r="36" spans="1:14" x14ac:dyDescent="0.25">
      <c r="A36" t="s">
        <v>1364</v>
      </c>
      <c r="B36" s="101" t="s">
        <v>52</v>
      </c>
      <c r="C36" s="112" t="s">
        <v>53</v>
      </c>
      <c r="D36" s="107">
        <v>29315000</v>
      </c>
      <c r="E36" s="99">
        <v>0</v>
      </c>
      <c r="F36" s="100">
        <v>29315000</v>
      </c>
      <c r="G36" s="99">
        <v>0</v>
      </c>
      <c r="H36" s="100">
        <v>29315000</v>
      </c>
      <c r="I36" s="154">
        <v>4192200</v>
      </c>
      <c r="J36" s="132">
        <v>23732460</v>
      </c>
      <c r="K36" s="99">
        <v>80.959999999999994</v>
      </c>
      <c r="L36" s="100">
        <v>4192200</v>
      </c>
      <c r="M36" s="100">
        <v>23732460</v>
      </c>
      <c r="N36" s="102">
        <v>80.959999999999994</v>
      </c>
    </row>
    <row r="37" spans="1:14" x14ac:dyDescent="0.25">
      <c r="A37" t="s">
        <v>1364</v>
      </c>
      <c r="B37" s="101" t="s">
        <v>54</v>
      </c>
      <c r="C37" s="112" t="s">
        <v>55</v>
      </c>
      <c r="D37" s="107">
        <v>175892000</v>
      </c>
      <c r="E37" s="99">
        <v>0</v>
      </c>
      <c r="F37" s="100">
        <v>175892000</v>
      </c>
      <c r="G37" s="99">
        <v>0</v>
      </c>
      <c r="H37" s="100">
        <v>175892000</v>
      </c>
      <c r="I37" s="154">
        <v>25148700</v>
      </c>
      <c r="J37" s="132">
        <v>142375660</v>
      </c>
      <c r="K37" s="99">
        <v>80.94</v>
      </c>
      <c r="L37" s="100">
        <v>25148700</v>
      </c>
      <c r="M37" s="100">
        <v>142375660</v>
      </c>
      <c r="N37" s="102">
        <v>80.94</v>
      </c>
    </row>
    <row r="38" spans="1:14" x14ac:dyDescent="0.25">
      <c r="A38" t="s">
        <v>1364</v>
      </c>
      <c r="B38" s="101" t="s">
        <v>56</v>
      </c>
      <c r="C38" s="112" t="s">
        <v>57</v>
      </c>
      <c r="D38" s="107">
        <v>29315000</v>
      </c>
      <c r="E38" s="99">
        <v>0</v>
      </c>
      <c r="F38" s="100">
        <v>29315000</v>
      </c>
      <c r="G38" s="99">
        <v>0</v>
      </c>
      <c r="H38" s="100">
        <v>29315000</v>
      </c>
      <c r="I38" s="154">
        <v>4192200</v>
      </c>
      <c r="J38" s="132">
        <v>23732460</v>
      </c>
      <c r="K38" s="99">
        <v>80.959999999999994</v>
      </c>
      <c r="L38" s="100">
        <v>4192200</v>
      </c>
      <c r="M38" s="100">
        <v>23732460</v>
      </c>
      <c r="N38" s="102">
        <v>80.959999999999994</v>
      </c>
    </row>
    <row r="39" spans="1:14" x14ac:dyDescent="0.25">
      <c r="A39" t="s">
        <v>1364</v>
      </c>
      <c r="B39" s="101" t="s">
        <v>58</v>
      </c>
      <c r="C39" s="112" t="s">
        <v>59</v>
      </c>
      <c r="D39" s="107">
        <v>56298000</v>
      </c>
      <c r="E39" s="99">
        <v>0</v>
      </c>
      <c r="F39" s="100">
        <v>56298000</v>
      </c>
      <c r="G39" s="99">
        <v>0</v>
      </c>
      <c r="H39" s="100">
        <v>56298000</v>
      </c>
      <c r="I39" s="154">
        <v>8381500</v>
      </c>
      <c r="J39" s="132">
        <v>47455320</v>
      </c>
      <c r="K39" s="99">
        <v>84.29</v>
      </c>
      <c r="L39" s="100">
        <v>8381500</v>
      </c>
      <c r="M39" s="100">
        <v>47455320</v>
      </c>
      <c r="N39" s="102">
        <v>84.29</v>
      </c>
    </row>
    <row r="40" spans="1:14" x14ac:dyDescent="0.25">
      <c r="A40" t="s">
        <v>1364</v>
      </c>
      <c r="B40" s="101" t="s">
        <v>62</v>
      </c>
      <c r="C40" s="112" t="s">
        <v>63</v>
      </c>
      <c r="D40" s="107">
        <v>1964173000</v>
      </c>
      <c r="E40" s="99">
        <v>0</v>
      </c>
      <c r="F40" s="100">
        <v>1964173000</v>
      </c>
      <c r="G40" s="99">
        <v>0</v>
      </c>
      <c r="H40" s="100">
        <v>1964173000</v>
      </c>
      <c r="I40" s="154">
        <v>214675260</v>
      </c>
      <c r="J40" s="132">
        <v>1604385469</v>
      </c>
      <c r="K40" s="99">
        <v>81.680000000000007</v>
      </c>
      <c r="L40" s="100">
        <v>334280289</v>
      </c>
      <c r="M40" s="100">
        <v>1091564937</v>
      </c>
      <c r="N40" s="102">
        <v>55.57</v>
      </c>
    </row>
    <row r="41" spans="1:14" x14ac:dyDescent="0.25">
      <c r="A41" t="s">
        <v>1364</v>
      </c>
      <c r="B41" s="101" t="s">
        <v>80</v>
      </c>
      <c r="C41" s="112" t="s">
        <v>81</v>
      </c>
      <c r="D41" s="107">
        <v>163000000</v>
      </c>
      <c r="E41" s="100">
        <v>137780778</v>
      </c>
      <c r="F41" s="100">
        <v>300780778</v>
      </c>
      <c r="G41" s="99">
        <v>0</v>
      </c>
      <c r="H41" s="100">
        <v>300780778</v>
      </c>
      <c r="I41" s="154">
        <v>59516080</v>
      </c>
      <c r="J41" s="132">
        <v>283304150</v>
      </c>
      <c r="K41" s="99">
        <v>94.19</v>
      </c>
      <c r="L41" s="100">
        <v>8229743</v>
      </c>
      <c r="M41" s="100">
        <v>147220877</v>
      </c>
      <c r="N41" s="102">
        <v>48.95</v>
      </c>
    </row>
    <row r="42" spans="1:14" x14ac:dyDescent="0.25">
      <c r="A42" t="s">
        <v>1364</v>
      </c>
      <c r="B42" s="101" t="s">
        <v>162</v>
      </c>
      <c r="C42" s="112" t="s">
        <v>163</v>
      </c>
      <c r="D42" s="107">
        <v>1000000</v>
      </c>
      <c r="E42" s="99">
        <v>0</v>
      </c>
      <c r="F42" s="100">
        <v>1000000</v>
      </c>
      <c r="G42" s="99">
        <v>0</v>
      </c>
      <c r="H42" s="100">
        <v>1000000</v>
      </c>
      <c r="I42" s="154">
        <v>-883920</v>
      </c>
      <c r="J42" s="133">
        <v>0</v>
      </c>
      <c r="K42" s="99">
        <v>0</v>
      </c>
      <c r="L42" s="99">
        <v>0</v>
      </c>
      <c r="M42" s="99">
        <v>0</v>
      </c>
      <c r="N42" s="102">
        <v>0</v>
      </c>
    </row>
    <row r="43" spans="1:14" x14ac:dyDescent="0.25">
      <c r="A43" t="s">
        <v>1364</v>
      </c>
      <c r="B43" s="101" t="s">
        <v>82</v>
      </c>
      <c r="C43" s="112" t="s">
        <v>83</v>
      </c>
      <c r="D43" s="107">
        <v>31000000</v>
      </c>
      <c r="E43" s="100">
        <v>158074128</v>
      </c>
      <c r="F43" s="100">
        <v>189074128</v>
      </c>
      <c r="G43" s="99">
        <v>0</v>
      </c>
      <c r="H43" s="100">
        <v>189074128</v>
      </c>
      <c r="I43" s="154">
        <v>60400000</v>
      </c>
      <c r="J43" s="132">
        <v>179317600</v>
      </c>
      <c r="K43" s="99">
        <v>94.84</v>
      </c>
      <c r="L43" s="99">
        <v>0</v>
      </c>
      <c r="M43" s="100">
        <v>118917600</v>
      </c>
      <c r="N43" s="102">
        <v>62.89</v>
      </c>
    </row>
    <row r="44" spans="1:14" ht="31.5" x14ac:dyDescent="0.25">
      <c r="A44" t="s">
        <v>1364</v>
      </c>
      <c r="B44" s="101" t="s">
        <v>84</v>
      </c>
      <c r="C44" s="112" t="s">
        <v>85</v>
      </c>
      <c r="D44" s="107">
        <v>35000000</v>
      </c>
      <c r="E44" s="100">
        <v>-18105173</v>
      </c>
      <c r="F44" s="100">
        <v>16894827</v>
      </c>
      <c r="G44" s="99">
        <v>0</v>
      </c>
      <c r="H44" s="100">
        <v>16894827</v>
      </c>
      <c r="I44" s="155">
        <v>0</v>
      </c>
      <c r="J44" s="132">
        <v>16894827</v>
      </c>
      <c r="K44" s="99">
        <v>100</v>
      </c>
      <c r="L44" s="100">
        <v>3905020</v>
      </c>
      <c r="M44" s="100">
        <v>10579412</v>
      </c>
      <c r="N44" s="102">
        <v>62.62</v>
      </c>
    </row>
    <row r="45" spans="1:14" x14ac:dyDescent="0.25">
      <c r="A45" t="s">
        <v>1364</v>
      </c>
      <c r="B45" s="101" t="s">
        <v>86</v>
      </c>
      <c r="C45" s="112" t="s">
        <v>87</v>
      </c>
      <c r="D45" s="107">
        <v>96000000</v>
      </c>
      <c r="E45" s="100">
        <v>-2188177</v>
      </c>
      <c r="F45" s="100">
        <v>93811823</v>
      </c>
      <c r="G45" s="99">
        <v>0</v>
      </c>
      <c r="H45" s="100">
        <v>93811823</v>
      </c>
      <c r="I45" s="155">
        <v>0</v>
      </c>
      <c r="J45" s="132">
        <v>87091723</v>
      </c>
      <c r="K45" s="99">
        <v>92.84</v>
      </c>
      <c r="L45" s="100">
        <v>4324723</v>
      </c>
      <c r="M45" s="100">
        <v>17723865</v>
      </c>
      <c r="N45" s="102">
        <v>18.89</v>
      </c>
    </row>
    <row r="46" spans="1:14" x14ac:dyDescent="0.25">
      <c r="A46" t="s">
        <v>1364</v>
      </c>
      <c r="B46" s="101" t="s">
        <v>90</v>
      </c>
      <c r="C46" s="112" t="s">
        <v>91</v>
      </c>
      <c r="D46" s="107">
        <v>1801000000</v>
      </c>
      <c r="E46" s="100">
        <v>-137780778</v>
      </c>
      <c r="F46" s="100">
        <v>1663219222</v>
      </c>
      <c r="G46" s="99">
        <v>0</v>
      </c>
      <c r="H46" s="100">
        <v>1663219222</v>
      </c>
      <c r="I46" s="154">
        <v>155159180</v>
      </c>
      <c r="J46" s="132">
        <v>1321061444</v>
      </c>
      <c r="K46" s="99">
        <v>79.430000000000007</v>
      </c>
      <c r="L46" s="100">
        <v>326050546</v>
      </c>
      <c r="M46" s="100">
        <v>944324185</v>
      </c>
      <c r="N46" s="102">
        <v>56.78</v>
      </c>
    </row>
    <row r="47" spans="1:14" x14ac:dyDescent="0.25">
      <c r="A47" t="s">
        <v>1364</v>
      </c>
      <c r="B47" s="101" t="s">
        <v>92</v>
      </c>
      <c r="C47" s="112" t="s">
        <v>93</v>
      </c>
      <c r="D47" s="107">
        <v>441000000</v>
      </c>
      <c r="E47" s="100">
        <v>-6761540</v>
      </c>
      <c r="F47" s="100">
        <v>434238460</v>
      </c>
      <c r="G47" s="99">
        <v>0</v>
      </c>
      <c r="H47" s="100">
        <v>434238460</v>
      </c>
      <c r="I47" s="155">
        <v>0</v>
      </c>
      <c r="J47" s="132">
        <v>429960960</v>
      </c>
      <c r="K47" s="99">
        <v>99.01</v>
      </c>
      <c r="L47" s="100">
        <v>179150400</v>
      </c>
      <c r="M47" s="100">
        <v>394130880</v>
      </c>
      <c r="N47" s="102">
        <v>90.76</v>
      </c>
    </row>
    <row r="48" spans="1:14" x14ac:dyDescent="0.25">
      <c r="A48" t="s">
        <v>1364</v>
      </c>
      <c r="B48" s="101" t="s">
        <v>94</v>
      </c>
      <c r="C48" s="112" t="s">
        <v>95</v>
      </c>
      <c r="D48" s="108">
        <v>0</v>
      </c>
      <c r="E48" s="100">
        <v>16142829</v>
      </c>
      <c r="F48" s="100">
        <v>16142829</v>
      </c>
      <c r="G48" s="99">
        <v>0</v>
      </c>
      <c r="H48" s="100">
        <v>16142829</v>
      </c>
      <c r="I48" s="155">
        <v>0</v>
      </c>
      <c r="J48" s="132">
        <v>2647908</v>
      </c>
      <c r="K48" s="99">
        <v>16.399999999999999</v>
      </c>
      <c r="L48" s="100">
        <v>973139</v>
      </c>
      <c r="M48" s="100">
        <v>2647908</v>
      </c>
      <c r="N48" s="102">
        <v>16.399999999999999</v>
      </c>
    </row>
    <row r="49" spans="1:14" ht="31.5" x14ac:dyDescent="0.25">
      <c r="A49" t="s">
        <v>1364</v>
      </c>
      <c r="B49" s="101" t="s">
        <v>96</v>
      </c>
      <c r="C49" s="112" t="s">
        <v>97</v>
      </c>
      <c r="D49" s="107">
        <v>442000000</v>
      </c>
      <c r="E49" s="100">
        <v>-13597908</v>
      </c>
      <c r="F49" s="100">
        <v>428402092</v>
      </c>
      <c r="G49" s="99">
        <v>0</v>
      </c>
      <c r="H49" s="100">
        <v>428402092</v>
      </c>
      <c r="I49" s="154">
        <v>99883215</v>
      </c>
      <c r="J49" s="132">
        <v>187844111</v>
      </c>
      <c r="K49" s="99">
        <v>43.85</v>
      </c>
      <c r="L49" s="100">
        <v>32993403</v>
      </c>
      <c r="M49" s="100">
        <v>78273546</v>
      </c>
      <c r="N49" s="102">
        <v>18.27</v>
      </c>
    </row>
    <row r="50" spans="1:14" x14ac:dyDescent="0.25">
      <c r="A50" t="s">
        <v>1364</v>
      </c>
      <c r="B50" s="101" t="s">
        <v>98</v>
      </c>
      <c r="C50" s="112" t="s">
        <v>99</v>
      </c>
      <c r="D50" s="107">
        <v>25000000</v>
      </c>
      <c r="E50" s="100">
        <v>11000000</v>
      </c>
      <c r="F50" s="100">
        <v>36000000</v>
      </c>
      <c r="G50" s="99">
        <v>0</v>
      </c>
      <c r="H50" s="100">
        <v>36000000</v>
      </c>
      <c r="I50" s="154">
        <v>11000000</v>
      </c>
      <c r="J50" s="132">
        <v>32999990</v>
      </c>
      <c r="K50" s="99">
        <v>91.67</v>
      </c>
      <c r="L50" s="100">
        <v>3397573</v>
      </c>
      <c r="M50" s="100">
        <v>24310184</v>
      </c>
      <c r="N50" s="102">
        <v>67.53</v>
      </c>
    </row>
    <row r="51" spans="1:14" x14ac:dyDescent="0.25">
      <c r="A51" t="s">
        <v>1364</v>
      </c>
      <c r="B51" s="101" t="s">
        <v>100</v>
      </c>
      <c r="C51" s="112" t="s">
        <v>101</v>
      </c>
      <c r="D51" s="107">
        <v>545000000</v>
      </c>
      <c r="E51" s="100">
        <v>-12999594</v>
      </c>
      <c r="F51" s="100">
        <v>532000406</v>
      </c>
      <c r="G51" s="99">
        <v>0</v>
      </c>
      <c r="H51" s="100">
        <v>532000406</v>
      </c>
      <c r="I51" s="155">
        <v>-24</v>
      </c>
      <c r="J51" s="132">
        <v>530500382</v>
      </c>
      <c r="K51" s="99">
        <v>99.72</v>
      </c>
      <c r="L51" s="100">
        <v>93412001</v>
      </c>
      <c r="M51" s="100">
        <v>376022741</v>
      </c>
      <c r="N51" s="102">
        <v>70.680000000000007</v>
      </c>
    </row>
    <row r="52" spans="1:14" x14ac:dyDescent="0.25">
      <c r="A52" t="s">
        <v>1364</v>
      </c>
      <c r="B52" s="101" t="s">
        <v>102</v>
      </c>
      <c r="C52" s="112" t="s">
        <v>103</v>
      </c>
      <c r="D52" s="107">
        <v>545000000</v>
      </c>
      <c r="E52" s="100">
        <v>-12999594</v>
      </c>
      <c r="F52" s="100">
        <v>532000406</v>
      </c>
      <c r="G52" s="99">
        <v>0</v>
      </c>
      <c r="H52" s="100">
        <v>532000406</v>
      </c>
      <c r="I52" s="155">
        <v>-24</v>
      </c>
      <c r="J52" s="132">
        <v>530500382</v>
      </c>
      <c r="K52" s="99">
        <v>99.72</v>
      </c>
      <c r="L52" s="100">
        <v>93412001</v>
      </c>
      <c r="M52" s="100">
        <v>376022741</v>
      </c>
      <c r="N52" s="102">
        <v>70.680000000000007</v>
      </c>
    </row>
    <row r="53" spans="1:14" x14ac:dyDescent="0.25">
      <c r="A53" t="s">
        <v>1364</v>
      </c>
      <c r="B53" s="101" t="s">
        <v>104</v>
      </c>
      <c r="C53" s="112" t="s">
        <v>105</v>
      </c>
      <c r="D53" s="107">
        <v>160000000</v>
      </c>
      <c r="E53" s="100">
        <v>-131564565</v>
      </c>
      <c r="F53" s="100">
        <v>28435435</v>
      </c>
      <c r="G53" s="99">
        <v>0</v>
      </c>
      <c r="H53" s="100">
        <v>28435435</v>
      </c>
      <c r="I53" s="154">
        <v>6043719</v>
      </c>
      <c r="J53" s="132">
        <v>6043719</v>
      </c>
      <c r="K53" s="99">
        <v>21.25</v>
      </c>
      <c r="L53" s="99">
        <v>0</v>
      </c>
      <c r="M53" s="99">
        <v>0</v>
      </c>
      <c r="N53" s="102">
        <v>0</v>
      </c>
    </row>
    <row r="54" spans="1:14" x14ac:dyDescent="0.25">
      <c r="A54" t="s">
        <v>1364</v>
      </c>
      <c r="B54" s="101" t="s">
        <v>106</v>
      </c>
      <c r="C54" s="112" t="s">
        <v>107</v>
      </c>
      <c r="D54" s="107">
        <v>160000000</v>
      </c>
      <c r="E54" s="100">
        <v>-131564565</v>
      </c>
      <c r="F54" s="100">
        <v>28435435</v>
      </c>
      <c r="G54" s="99">
        <v>0</v>
      </c>
      <c r="H54" s="100">
        <v>28435435</v>
      </c>
      <c r="I54" s="154">
        <v>6043719</v>
      </c>
      <c r="J54" s="132">
        <v>6043719</v>
      </c>
      <c r="K54" s="99">
        <v>21.25</v>
      </c>
      <c r="L54" s="99">
        <v>0</v>
      </c>
      <c r="M54" s="99">
        <v>0</v>
      </c>
      <c r="N54" s="102">
        <v>0</v>
      </c>
    </row>
    <row r="55" spans="1:14" x14ac:dyDescent="0.25">
      <c r="A55" t="s">
        <v>1364</v>
      </c>
      <c r="B55" s="101" t="s">
        <v>108</v>
      </c>
      <c r="C55" s="112" t="s">
        <v>109</v>
      </c>
      <c r="D55" s="107">
        <v>82000000</v>
      </c>
      <c r="E55" s="99">
        <v>0</v>
      </c>
      <c r="F55" s="100">
        <v>82000000</v>
      </c>
      <c r="G55" s="99">
        <v>0</v>
      </c>
      <c r="H55" s="100">
        <v>82000000</v>
      </c>
      <c r="I55" s="154">
        <v>3032270</v>
      </c>
      <c r="J55" s="132">
        <v>26483374</v>
      </c>
      <c r="K55" s="99">
        <v>32.299999999999997</v>
      </c>
      <c r="L55" s="100">
        <v>3166140</v>
      </c>
      <c r="M55" s="100">
        <v>26483374</v>
      </c>
      <c r="N55" s="102">
        <v>32.299999999999997</v>
      </c>
    </row>
    <row r="56" spans="1:14" x14ac:dyDescent="0.25">
      <c r="A56" t="s">
        <v>1364</v>
      </c>
      <c r="B56" s="101" t="s">
        <v>110</v>
      </c>
      <c r="C56" s="112" t="s">
        <v>111</v>
      </c>
      <c r="D56" s="107">
        <v>20000000</v>
      </c>
      <c r="E56" s="99">
        <v>0</v>
      </c>
      <c r="F56" s="100">
        <v>20000000</v>
      </c>
      <c r="G56" s="99">
        <v>0</v>
      </c>
      <c r="H56" s="100">
        <v>20000000</v>
      </c>
      <c r="I56" s="154">
        <v>1953110</v>
      </c>
      <c r="J56" s="132">
        <v>15478950</v>
      </c>
      <c r="K56" s="99">
        <v>77.39</v>
      </c>
      <c r="L56" s="100">
        <v>1953110</v>
      </c>
      <c r="M56" s="100">
        <v>15478950</v>
      </c>
      <c r="N56" s="102">
        <v>77.39</v>
      </c>
    </row>
    <row r="57" spans="1:14" x14ac:dyDescent="0.25">
      <c r="A57" t="s">
        <v>1364</v>
      </c>
      <c r="B57" s="101" t="s">
        <v>112</v>
      </c>
      <c r="C57" s="112" t="s">
        <v>113</v>
      </c>
      <c r="D57" s="107">
        <v>19600000</v>
      </c>
      <c r="E57" s="99">
        <v>0</v>
      </c>
      <c r="F57" s="100">
        <v>19600000</v>
      </c>
      <c r="G57" s="99">
        <v>0</v>
      </c>
      <c r="H57" s="100">
        <v>19600000</v>
      </c>
      <c r="I57" s="154">
        <v>835370</v>
      </c>
      <c r="J57" s="132">
        <v>5556900</v>
      </c>
      <c r="K57" s="99">
        <v>28.35</v>
      </c>
      <c r="L57" s="100">
        <v>835370</v>
      </c>
      <c r="M57" s="100">
        <v>5556900</v>
      </c>
      <c r="N57" s="102">
        <v>28.35</v>
      </c>
    </row>
    <row r="58" spans="1:14" x14ac:dyDescent="0.25">
      <c r="A58" t="s">
        <v>1364</v>
      </c>
      <c r="B58" s="101" t="s">
        <v>114</v>
      </c>
      <c r="C58" s="112" t="s">
        <v>115</v>
      </c>
      <c r="D58" s="107">
        <v>9900000</v>
      </c>
      <c r="E58" s="99">
        <v>0</v>
      </c>
      <c r="F58" s="100">
        <v>9900000</v>
      </c>
      <c r="G58" s="99">
        <v>0</v>
      </c>
      <c r="H58" s="100">
        <v>9900000</v>
      </c>
      <c r="I58" s="154">
        <v>188190</v>
      </c>
      <c r="J58" s="132">
        <v>1136430</v>
      </c>
      <c r="K58" s="99">
        <v>11.48</v>
      </c>
      <c r="L58" s="100">
        <v>188190</v>
      </c>
      <c r="M58" s="100">
        <v>1136430</v>
      </c>
      <c r="N58" s="102">
        <v>11.48</v>
      </c>
    </row>
    <row r="59" spans="1:14" x14ac:dyDescent="0.25">
      <c r="A59" t="s">
        <v>1364</v>
      </c>
      <c r="B59" s="101" t="s">
        <v>116</v>
      </c>
      <c r="C59" s="112" t="s">
        <v>117</v>
      </c>
      <c r="D59" s="107">
        <v>30000000</v>
      </c>
      <c r="E59" s="99">
        <v>0</v>
      </c>
      <c r="F59" s="100">
        <v>30000000</v>
      </c>
      <c r="G59" s="99">
        <v>0</v>
      </c>
      <c r="H59" s="100">
        <v>30000000</v>
      </c>
      <c r="I59" s="155">
        <v>0</v>
      </c>
      <c r="J59" s="132">
        <v>3664424</v>
      </c>
      <c r="K59" s="99">
        <v>12.21</v>
      </c>
      <c r="L59" s="100">
        <v>133870</v>
      </c>
      <c r="M59" s="100">
        <v>3664424</v>
      </c>
      <c r="N59" s="102">
        <v>12.21</v>
      </c>
    </row>
    <row r="60" spans="1:14" x14ac:dyDescent="0.25">
      <c r="A60" t="s">
        <v>1364</v>
      </c>
      <c r="B60" s="101" t="s">
        <v>164</v>
      </c>
      <c r="C60" s="112" t="s">
        <v>165</v>
      </c>
      <c r="D60" s="107">
        <v>2500000</v>
      </c>
      <c r="E60" s="99">
        <v>0</v>
      </c>
      <c r="F60" s="100">
        <v>2500000</v>
      </c>
      <c r="G60" s="99">
        <v>0</v>
      </c>
      <c r="H60" s="100">
        <v>2500000</v>
      </c>
      <c r="I60" s="154">
        <v>55600</v>
      </c>
      <c r="J60" s="132">
        <v>646670</v>
      </c>
      <c r="K60" s="99">
        <v>25.87</v>
      </c>
      <c r="L60" s="100">
        <v>55600</v>
      </c>
      <c r="M60" s="100">
        <v>646670</v>
      </c>
      <c r="N60" s="102">
        <v>25.87</v>
      </c>
    </row>
    <row r="61" spans="1:14" x14ac:dyDescent="0.25">
      <c r="A61" t="s">
        <v>1364</v>
      </c>
      <c r="B61" s="101" t="s">
        <v>118</v>
      </c>
      <c r="C61" s="112" t="s">
        <v>119</v>
      </c>
      <c r="D61" s="107">
        <v>20000000</v>
      </c>
      <c r="E61" s="99">
        <v>0</v>
      </c>
      <c r="F61" s="100">
        <v>20000000</v>
      </c>
      <c r="G61" s="99">
        <v>0</v>
      </c>
      <c r="H61" s="100">
        <v>20000000</v>
      </c>
      <c r="I61" s="155">
        <v>0</v>
      </c>
      <c r="J61" s="132">
        <v>18581000</v>
      </c>
      <c r="K61" s="99">
        <v>92.91</v>
      </c>
      <c r="L61" s="99">
        <v>0</v>
      </c>
      <c r="M61" s="99">
        <v>0</v>
      </c>
      <c r="N61" s="102">
        <v>0</v>
      </c>
    </row>
    <row r="62" spans="1:14" x14ac:dyDescent="0.25">
      <c r="A62" t="s">
        <v>1364</v>
      </c>
      <c r="B62" s="101" t="s">
        <v>120</v>
      </c>
      <c r="C62" s="112" t="s">
        <v>121</v>
      </c>
      <c r="D62" s="107">
        <v>20000000</v>
      </c>
      <c r="E62" s="99">
        <v>0</v>
      </c>
      <c r="F62" s="100">
        <v>20000000</v>
      </c>
      <c r="G62" s="99">
        <v>0</v>
      </c>
      <c r="H62" s="100">
        <v>20000000</v>
      </c>
      <c r="I62" s="155">
        <v>0</v>
      </c>
      <c r="J62" s="132">
        <v>18581000</v>
      </c>
      <c r="K62" s="99">
        <v>92.91</v>
      </c>
      <c r="L62" s="99">
        <v>0</v>
      </c>
      <c r="M62" s="99">
        <v>0</v>
      </c>
      <c r="N62" s="102">
        <v>0</v>
      </c>
    </row>
    <row r="63" spans="1:14" x14ac:dyDescent="0.25">
      <c r="A63" t="s">
        <v>1364</v>
      </c>
      <c r="B63" s="101" t="s">
        <v>122</v>
      </c>
      <c r="C63" s="112" t="s">
        <v>123</v>
      </c>
      <c r="D63" s="107">
        <v>31000000</v>
      </c>
      <c r="E63" s="100">
        <v>16300000</v>
      </c>
      <c r="F63" s="100">
        <v>47300000</v>
      </c>
      <c r="G63" s="99">
        <v>0</v>
      </c>
      <c r="H63" s="100">
        <v>47300000</v>
      </c>
      <c r="I63" s="154">
        <v>24200000</v>
      </c>
      <c r="J63" s="132">
        <v>47300000</v>
      </c>
      <c r="K63" s="99">
        <v>100</v>
      </c>
      <c r="L63" s="100">
        <v>9032280</v>
      </c>
      <c r="M63" s="100">
        <v>24318864</v>
      </c>
      <c r="N63" s="102">
        <v>51.41</v>
      </c>
    </row>
    <row r="64" spans="1:14" x14ac:dyDescent="0.25">
      <c r="A64" t="s">
        <v>1364</v>
      </c>
      <c r="B64" s="101" t="s">
        <v>124</v>
      </c>
      <c r="C64" s="112" t="s">
        <v>125</v>
      </c>
      <c r="D64" s="107">
        <v>31000000</v>
      </c>
      <c r="E64" s="100">
        <v>-16300000</v>
      </c>
      <c r="F64" s="100">
        <v>14700000</v>
      </c>
      <c r="G64" s="99">
        <v>0</v>
      </c>
      <c r="H64" s="100">
        <v>14700000</v>
      </c>
      <c r="I64" s="154">
        <v>3000000</v>
      </c>
      <c r="J64" s="132">
        <v>14700000</v>
      </c>
      <c r="K64" s="99">
        <v>100</v>
      </c>
      <c r="L64" s="100">
        <v>680610</v>
      </c>
      <c r="M64" s="100">
        <v>6436688</v>
      </c>
      <c r="N64" s="102">
        <v>43.79</v>
      </c>
    </row>
    <row r="65" spans="1:14" x14ac:dyDescent="0.25">
      <c r="A65" t="s">
        <v>1364</v>
      </c>
      <c r="B65" s="101" t="s">
        <v>126</v>
      </c>
      <c r="C65" s="112" t="s">
        <v>127</v>
      </c>
      <c r="D65" s="107">
        <v>24000000</v>
      </c>
      <c r="E65" s="99">
        <v>0</v>
      </c>
      <c r="F65" s="100">
        <v>24000000</v>
      </c>
      <c r="G65" s="99">
        <v>0</v>
      </c>
      <c r="H65" s="100">
        <v>24000000</v>
      </c>
      <c r="I65" s="154">
        <v>8000000</v>
      </c>
      <c r="J65" s="132">
        <v>24000000</v>
      </c>
      <c r="K65" s="99">
        <v>100</v>
      </c>
      <c r="L65" s="100">
        <v>3245000</v>
      </c>
      <c r="M65" s="100">
        <v>11700000</v>
      </c>
      <c r="N65" s="102">
        <v>48.75</v>
      </c>
    </row>
    <row r="66" spans="1:14" x14ac:dyDescent="0.25">
      <c r="A66" t="s">
        <v>1364</v>
      </c>
      <c r="B66" s="101" t="s">
        <v>64</v>
      </c>
      <c r="C66" s="112" t="s">
        <v>65</v>
      </c>
      <c r="D66" s="107">
        <v>173000</v>
      </c>
      <c r="E66" s="99">
        <v>0</v>
      </c>
      <c r="F66" s="100">
        <v>173000</v>
      </c>
      <c r="G66" s="99">
        <v>0</v>
      </c>
      <c r="H66" s="100">
        <v>173000</v>
      </c>
      <c r="I66" s="155">
        <v>0</v>
      </c>
      <c r="J66" s="132">
        <v>19875</v>
      </c>
      <c r="K66" s="99">
        <v>11.49</v>
      </c>
      <c r="L66" s="99">
        <v>0</v>
      </c>
      <c r="M66" s="100">
        <v>19875</v>
      </c>
      <c r="N66" s="102">
        <v>11.49</v>
      </c>
    </row>
    <row r="67" spans="1:14" ht="31.5" x14ac:dyDescent="0.25">
      <c r="A67" t="s">
        <v>1364</v>
      </c>
      <c r="B67" s="101" t="s">
        <v>130</v>
      </c>
      <c r="C67" s="112" t="s">
        <v>595</v>
      </c>
      <c r="D67" s="107">
        <v>173000</v>
      </c>
      <c r="E67" s="99">
        <v>0</v>
      </c>
      <c r="F67" s="100">
        <v>173000</v>
      </c>
      <c r="G67" s="99">
        <v>0</v>
      </c>
      <c r="H67" s="100">
        <v>173000</v>
      </c>
      <c r="I67" s="155">
        <v>0</v>
      </c>
      <c r="J67" s="132">
        <v>19875</v>
      </c>
      <c r="K67" s="99">
        <v>11.49</v>
      </c>
      <c r="L67" s="99">
        <v>0</v>
      </c>
      <c r="M67" s="100">
        <v>19875</v>
      </c>
      <c r="N67" s="102">
        <v>11.49</v>
      </c>
    </row>
    <row r="68" spans="1:14" x14ac:dyDescent="0.25">
      <c r="A68" t="s">
        <v>1364</v>
      </c>
      <c r="B68" s="101" t="s">
        <v>133</v>
      </c>
      <c r="C68" s="112" t="s">
        <v>134</v>
      </c>
      <c r="D68" s="107">
        <v>24083000000</v>
      </c>
      <c r="E68" s="99">
        <v>0</v>
      </c>
      <c r="F68" s="100">
        <v>24083000000</v>
      </c>
      <c r="G68" s="99">
        <v>0</v>
      </c>
      <c r="H68" s="100">
        <v>24083000000</v>
      </c>
      <c r="I68" s="154">
        <v>6875612354</v>
      </c>
      <c r="J68" s="132">
        <v>23699339188</v>
      </c>
      <c r="K68" s="99">
        <v>98.41</v>
      </c>
      <c r="L68" s="100">
        <v>3308859810</v>
      </c>
      <c r="M68" s="100">
        <v>11699293213</v>
      </c>
      <c r="N68" s="102">
        <v>48.58</v>
      </c>
    </row>
    <row r="69" spans="1:14" x14ac:dyDescent="0.25">
      <c r="A69" t="s">
        <v>1364</v>
      </c>
      <c r="B69" s="101" t="s">
        <v>135</v>
      </c>
      <c r="C69" s="112" t="s">
        <v>136</v>
      </c>
      <c r="D69" s="107">
        <v>24083000000</v>
      </c>
      <c r="E69" s="99">
        <v>0</v>
      </c>
      <c r="F69" s="100">
        <v>24083000000</v>
      </c>
      <c r="G69" s="99">
        <v>0</v>
      </c>
      <c r="H69" s="100">
        <v>24083000000</v>
      </c>
      <c r="I69" s="154">
        <v>6875612354</v>
      </c>
      <c r="J69" s="132">
        <v>23699339188</v>
      </c>
      <c r="K69" s="99">
        <v>98.41</v>
      </c>
      <c r="L69" s="100">
        <v>3308859810</v>
      </c>
      <c r="M69" s="100">
        <v>11699293213</v>
      </c>
      <c r="N69" s="102">
        <v>48.58</v>
      </c>
    </row>
    <row r="70" spans="1:14" x14ac:dyDescent="0.25">
      <c r="A70" t="s">
        <v>1364</v>
      </c>
      <c r="B70" s="101" t="s">
        <v>137</v>
      </c>
      <c r="C70" s="112" t="s">
        <v>138</v>
      </c>
      <c r="D70" s="107">
        <v>24083000000</v>
      </c>
      <c r="E70" s="99">
        <v>0</v>
      </c>
      <c r="F70" s="100">
        <v>24083000000</v>
      </c>
      <c r="G70" s="99">
        <v>0</v>
      </c>
      <c r="H70" s="100">
        <v>24083000000</v>
      </c>
      <c r="I70" s="154">
        <v>6875612354</v>
      </c>
      <c r="J70" s="132">
        <v>23699339188</v>
      </c>
      <c r="K70" s="99">
        <v>98.41</v>
      </c>
      <c r="L70" s="100">
        <v>3308859810</v>
      </c>
      <c r="M70" s="100">
        <v>11699293213</v>
      </c>
      <c r="N70" s="102">
        <v>48.58</v>
      </c>
    </row>
    <row r="71" spans="1:14" ht="63" x14ac:dyDescent="0.25">
      <c r="A71" t="s">
        <v>1364</v>
      </c>
      <c r="B71" s="101" t="s">
        <v>170</v>
      </c>
      <c r="C71" s="112" t="s">
        <v>1016</v>
      </c>
      <c r="D71" s="107">
        <v>24033000000</v>
      </c>
      <c r="E71" s="99">
        <v>0</v>
      </c>
      <c r="F71" s="100">
        <v>24033000000</v>
      </c>
      <c r="G71" s="99">
        <v>0</v>
      </c>
      <c r="H71" s="100">
        <v>24033000000</v>
      </c>
      <c r="I71" s="154">
        <v>6856207354</v>
      </c>
      <c r="J71" s="132">
        <v>23649434188</v>
      </c>
      <c r="K71" s="99">
        <v>98.4</v>
      </c>
      <c r="L71" s="100">
        <v>3303026477</v>
      </c>
      <c r="M71" s="100">
        <v>11675459880</v>
      </c>
      <c r="N71" s="102">
        <v>48.58</v>
      </c>
    </row>
    <row r="72" spans="1:14" ht="47.25" x14ac:dyDescent="0.25">
      <c r="A72" t="s">
        <v>1364</v>
      </c>
      <c r="B72" s="101" t="s">
        <v>501</v>
      </c>
      <c r="C72" s="112" t="s">
        <v>1054</v>
      </c>
      <c r="D72" s="107">
        <v>24033000000</v>
      </c>
      <c r="E72" s="99">
        <v>0</v>
      </c>
      <c r="F72" s="100">
        <v>24033000000</v>
      </c>
      <c r="G72" s="99">
        <v>0</v>
      </c>
      <c r="H72" s="100">
        <v>24033000000</v>
      </c>
      <c r="I72" s="154">
        <v>6856207354</v>
      </c>
      <c r="J72" s="132">
        <v>23649434188</v>
      </c>
      <c r="K72" s="99">
        <v>98.4</v>
      </c>
      <c r="L72" s="100">
        <v>3303026477</v>
      </c>
      <c r="M72" s="100">
        <v>11675459880</v>
      </c>
      <c r="N72" s="102">
        <v>48.58</v>
      </c>
    </row>
    <row r="73" spans="1:14" ht="31.5" x14ac:dyDescent="0.25">
      <c r="A73" t="s">
        <v>1364</v>
      </c>
      <c r="B73" s="101" t="s">
        <v>502</v>
      </c>
      <c r="C73" s="112" t="s">
        <v>1055</v>
      </c>
      <c r="D73" s="107">
        <v>13007200000</v>
      </c>
      <c r="E73" s="100">
        <v>-6116000000</v>
      </c>
      <c r="F73" s="100">
        <v>6891200000</v>
      </c>
      <c r="G73" s="99">
        <v>0</v>
      </c>
      <c r="H73" s="100">
        <v>6891200000</v>
      </c>
      <c r="I73" s="154">
        <v>1486882933</v>
      </c>
      <c r="J73" s="132">
        <v>6739644660</v>
      </c>
      <c r="K73" s="99">
        <v>97.8</v>
      </c>
      <c r="L73" s="100">
        <v>832132727</v>
      </c>
      <c r="M73" s="100">
        <v>3119632539</v>
      </c>
      <c r="N73" s="102">
        <v>45.27</v>
      </c>
    </row>
    <row r="74" spans="1:14" ht="31.5" x14ac:dyDescent="0.25">
      <c r="A74" t="s">
        <v>1364</v>
      </c>
      <c r="B74" s="101" t="s">
        <v>503</v>
      </c>
      <c r="C74" s="112" t="s">
        <v>1056</v>
      </c>
      <c r="D74" s="107">
        <v>13007200000</v>
      </c>
      <c r="E74" s="100">
        <v>-6116000000</v>
      </c>
      <c r="F74" s="100">
        <v>6891200000</v>
      </c>
      <c r="G74" s="99">
        <v>0</v>
      </c>
      <c r="H74" s="100">
        <v>6891200000</v>
      </c>
      <c r="I74" s="154">
        <v>1486882933</v>
      </c>
      <c r="J74" s="132">
        <v>6739644660</v>
      </c>
      <c r="K74" s="99">
        <v>97.8</v>
      </c>
      <c r="L74" s="100">
        <v>832132727</v>
      </c>
      <c r="M74" s="100">
        <v>3119632539</v>
      </c>
      <c r="N74" s="102">
        <v>45.27</v>
      </c>
    </row>
    <row r="75" spans="1:14" ht="63" x14ac:dyDescent="0.25">
      <c r="A75" t="s">
        <v>1364</v>
      </c>
      <c r="B75" s="101" t="s">
        <v>504</v>
      </c>
      <c r="C75" s="112" t="s">
        <v>1057</v>
      </c>
      <c r="D75" s="107">
        <v>760800000</v>
      </c>
      <c r="E75" s="99">
        <v>0</v>
      </c>
      <c r="F75" s="100">
        <v>760800000</v>
      </c>
      <c r="G75" s="99">
        <v>0</v>
      </c>
      <c r="H75" s="100">
        <v>760800000</v>
      </c>
      <c r="I75" s="154">
        <v>250918333</v>
      </c>
      <c r="J75" s="132">
        <v>760800000</v>
      </c>
      <c r="K75" s="99">
        <v>100</v>
      </c>
      <c r="L75" s="100">
        <v>100544750</v>
      </c>
      <c r="M75" s="100">
        <v>442797290</v>
      </c>
      <c r="N75" s="102">
        <v>58.2</v>
      </c>
    </row>
    <row r="76" spans="1:14" ht="63" x14ac:dyDescent="0.25">
      <c r="A76" t="s">
        <v>1364</v>
      </c>
      <c r="B76" s="101" t="s">
        <v>505</v>
      </c>
      <c r="C76" s="112" t="s">
        <v>1058</v>
      </c>
      <c r="D76" s="107">
        <v>760800000</v>
      </c>
      <c r="E76" s="99">
        <v>0</v>
      </c>
      <c r="F76" s="100">
        <v>760800000</v>
      </c>
      <c r="G76" s="99">
        <v>0</v>
      </c>
      <c r="H76" s="100">
        <v>760800000</v>
      </c>
      <c r="I76" s="154">
        <v>250918333</v>
      </c>
      <c r="J76" s="132">
        <v>760800000</v>
      </c>
      <c r="K76" s="99">
        <v>100</v>
      </c>
      <c r="L76" s="100">
        <v>100544750</v>
      </c>
      <c r="M76" s="100">
        <v>442797290</v>
      </c>
      <c r="N76" s="102">
        <v>58.2</v>
      </c>
    </row>
    <row r="77" spans="1:14" ht="31.5" x14ac:dyDescent="0.25">
      <c r="A77" t="s">
        <v>1364</v>
      </c>
      <c r="B77" s="101" t="s">
        <v>506</v>
      </c>
      <c r="C77" s="112" t="s">
        <v>1059</v>
      </c>
      <c r="D77" s="107">
        <v>628000000</v>
      </c>
      <c r="E77" s="99">
        <v>0</v>
      </c>
      <c r="F77" s="100">
        <v>628000000</v>
      </c>
      <c r="G77" s="99">
        <v>0</v>
      </c>
      <c r="H77" s="100">
        <v>628000000</v>
      </c>
      <c r="I77" s="154">
        <v>47982166</v>
      </c>
      <c r="J77" s="132">
        <v>627996072</v>
      </c>
      <c r="K77" s="99">
        <v>100</v>
      </c>
      <c r="L77" s="100">
        <v>142825081</v>
      </c>
      <c r="M77" s="100">
        <v>371540827</v>
      </c>
      <c r="N77" s="102">
        <v>59.16</v>
      </c>
    </row>
    <row r="78" spans="1:14" ht="31.5" x14ac:dyDescent="0.25">
      <c r="A78" t="s">
        <v>1364</v>
      </c>
      <c r="B78" s="101" t="s">
        <v>507</v>
      </c>
      <c r="C78" s="112" t="s">
        <v>1060</v>
      </c>
      <c r="D78" s="107">
        <v>628000000</v>
      </c>
      <c r="E78" s="99">
        <v>0</v>
      </c>
      <c r="F78" s="100">
        <v>628000000</v>
      </c>
      <c r="G78" s="99">
        <v>0</v>
      </c>
      <c r="H78" s="100">
        <v>628000000</v>
      </c>
      <c r="I78" s="154">
        <v>47982166</v>
      </c>
      <c r="J78" s="132">
        <v>627996072</v>
      </c>
      <c r="K78" s="99">
        <v>100</v>
      </c>
      <c r="L78" s="100">
        <v>142825081</v>
      </c>
      <c r="M78" s="100">
        <v>371540827</v>
      </c>
      <c r="N78" s="102">
        <v>59.16</v>
      </c>
    </row>
    <row r="79" spans="1:14" ht="63" x14ac:dyDescent="0.25">
      <c r="A79" t="s">
        <v>1364</v>
      </c>
      <c r="B79" s="101" t="s">
        <v>508</v>
      </c>
      <c r="C79" s="112" t="s">
        <v>1061</v>
      </c>
      <c r="D79" s="107">
        <v>6137000000</v>
      </c>
      <c r="E79" s="100">
        <v>616000000</v>
      </c>
      <c r="F79" s="100">
        <v>6753000000</v>
      </c>
      <c r="G79" s="99">
        <v>0</v>
      </c>
      <c r="H79" s="100">
        <v>6753000000</v>
      </c>
      <c r="I79" s="154">
        <v>719744137</v>
      </c>
      <c r="J79" s="132">
        <v>6677751836</v>
      </c>
      <c r="K79" s="99">
        <v>98.89</v>
      </c>
      <c r="L79" s="100">
        <v>1391050097</v>
      </c>
      <c r="M79" s="100">
        <v>4302332852</v>
      </c>
      <c r="N79" s="102">
        <v>63.71</v>
      </c>
    </row>
    <row r="80" spans="1:14" ht="63" x14ac:dyDescent="0.25">
      <c r="A80" t="s">
        <v>1364</v>
      </c>
      <c r="B80" s="101" t="s">
        <v>509</v>
      </c>
      <c r="C80" s="112" t="s">
        <v>1062</v>
      </c>
      <c r="D80" s="108">
        <v>0</v>
      </c>
      <c r="E80" s="100">
        <v>408309200</v>
      </c>
      <c r="F80" s="100">
        <v>408309200</v>
      </c>
      <c r="G80" s="99">
        <v>0</v>
      </c>
      <c r="H80" s="100">
        <v>408309200</v>
      </c>
      <c r="I80" s="154">
        <v>6191813</v>
      </c>
      <c r="J80" s="132">
        <v>396977013</v>
      </c>
      <c r="K80" s="99">
        <v>97.22</v>
      </c>
      <c r="L80" s="100">
        <v>146033333</v>
      </c>
      <c r="M80" s="100">
        <v>279098927</v>
      </c>
      <c r="N80" s="102">
        <v>68.349999999999994</v>
      </c>
    </row>
    <row r="81" spans="1:14" ht="63" x14ac:dyDescent="0.25">
      <c r="A81" t="s">
        <v>1364</v>
      </c>
      <c r="B81" s="101" t="s">
        <v>510</v>
      </c>
      <c r="C81" s="112" t="s">
        <v>1063</v>
      </c>
      <c r="D81" s="107">
        <v>6137000000</v>
      </c>
      <c r="E81" s="100">
        <v>207690800</v>
      </c>
      <c r="F81" s="100">
        <v>6344690800</v>
      </c>
      <c r="G81" s="99">
        <v>0</v>
      </c>
      <c r="H81" s="100">
        <v>6344690800</v>
      </c>
      <c r="I81" s="154">
        <v>713552324</v>
      </c>
      <c r="J81" s="132">
        <v>6280774823</v>
      </c>
      <c r="K81" s="99">
        <v>98.99</v>
      </c>
      <c r="L81" s="100">
        <v>1245016764</v>
      </c>
      <c r="M81" s="100">
        <v>4023233925</v>
      </c>
      <c r="N81" s="102">
        <v>63.41</v>
      </c>
    </row>
    <row r="82" spans="1:14" ht="63" x14ac:dyDescent="0.25">
      <c r="A82" t="s">
        <v>1364</v>
      </c>
      <c r="B82" s="101" t="s">
        <v>511</v>
      </c>
      <c r="C82" s="112" t="s">
        <v>1064</v>
      </c>
      <c r="D82" s="107">
        <v>3500000000</v>
      </c>
      <c r="E82" s="100">
        <v>5500000000</v>
      </c>
      <c r="F82" s="100">
        <v>9000000000</v>
      </c>
      <c r="G82" s="99">
        <v>0</v>
      </c>
      <c r="H82" s="100">
        <v>9000000000</v>
      </c>
      <c r="I82" s="154">
        <v>4350679785</v>
      </c>
      <c r="J82" s="132">
        <v>8843241620</v>
      </c>
      <c r="K82" s="99">
        <v>98.26</v>
      </c>
      <c r="L82" s="100">
        <v>836473822</v>
      </c>
      <c r="M82" s="100">
        <v>3439156372</v>
      </c>
      <c r="N82" s="102">
        <v>38.21</v>
      </c>
    </row>
    <row r="83" spans="1:14" ht="63" x14ac:dyDescent="0.25">
      <c r="A83" t="s">
        <v>1364</v>
      </c>
      <c r="B83" s="101" t="s">
        <v>512</v>
      </c>
      <c r="C83" s="112" t="s">
        <v>1065</v>
      </c>
      <c r="D83" s="107">
        <v>3500000000</v>
      </c>
      <c r="E83" s="100">
        <v>5500000000</v>
      </c>
      <c r="F83" s="100">
        <v>9000000000</v>
      </c>
      <c r="G83" s="99">
        <v>0</v>
      </c>
      <c r="H83" s="100">
        <v>9000000000</v>
      </c>
      <c r="I83" s="154">
        <v>4350679785</v>
      </c>
      <c r="J83" s="132">
        <v>8843241620</v>
      </c>
      <c r="K83" s="99">
        <v>98.26</v>
      </c>
      <c r="L83" s="100">
        <v>836473822</v>
      </c>
      <c r="M83" s="100">
        <v>3439156372</v>
      </c>
      <c r="N83" s="102">
        <v>38.21</v>
      </c>
    </row>
    <row r="84" spans="1:14" ht="31.5" x14ac:dyDescent="0.25">
      <c r="A84" t="s">
        <v>1364</v>
      </c>
      <c r="B84" s="101" t="s">
        <v>139</v>
      </c>
      <c r="C84" s="112" t="s">
        <v>960</v>
      </c>
      <c r="D84" s="107">
        <v>50000000</v>
      </c>
      <c r="E84" s="99">
        <v>0</v>
      </c>
      <c r="F84" s="100">
        <v>50000000</v>
      </c>
      <c r="G84" s="99">
        <v>0</v>
      </c>
      <c r="H84" s="100">
        <v>50000000</v>
      </c>
      <c r="I84" s="154">
        <v>19405000</v>
      </c>
      <c r="J84" s="132">
        <v>49905000</v>
      </c>
      <c r="K84" s="99">
        <v>99.81</v>
      </c>
      <c r="L84" s="100">
        <v>5833333</v>
      </c>
      <c r="M84" s="100">
        <v>23833333</v>
      </c>
      <c r="N84" s="102">
        <v>47.67</v>
      </c>
    </row>
    <row r="85" spans="1:14" ht="47.25" x14ac:dyDescent="0.25">
      <c r="A85" t="s">
        <v>1364</v>
      </c>
      <c r="B85" s="101" t="s">
        <v>140</v>
      </c>
      <c r="C85" s="112" t="s">
        <v>1001</v>
      </c>
      <c r="D85" s="107">
        <v>50000000</v>
      </c>
      <c r="E85" s="99">
        <v>0</v>
      </c>
      <c r="F85" s="100">
        <v>50000000</v>
      </c>
      <c r="G85" s="99">
        <v>0</v>
      </c>
      <c r="H85" s="100">
        <v>50000000</v>
      </c>
      <c r="I85" s="154">
        <v>19405000</v>
      </c>
      <c r="J85" s="132">
        <v>49905000</v>
      </c>
      <c r="K85" s="99">
        <v>99.81</v>
      </c>
      <c r="L85" s="100">
        <v>5833333</v>
      </c>
      <c r="M85" s="100">
        <v>23833333</v>
      </c>
      <c r="N85" s="102">
        <v>47.67</v>
      </c>
    </row>
    <row r="86" spans="1:14" ht="31.5" x14ac:dyDescent="0.25">
      <c r="A86" t="s">
        <v>1364</v>
      </c>
      <c r="B86" s="101" t="s">
        <v>513</v>
      </c>
      <c r="C86" s="112" t="s">
        <v>514</v>
      </c>
      <c r="D86" s="107">
        <v>50000000</v>
      </c>
      <c r="E86" s="99">
        <v>0</v>
      </c>
      <c r="F86" s="100">
        <v>50000000</v>
      </c>
      <c r="G86" s="99">
        <v>0</v>
      </c>
      <c r="H86" s="100">
        <v>50000000</v>
      </c>
      <c r="I86" s="154">
        <v>19405000</v>
      </c>
      <c r="J86" s="132">
        <v>49905000</v>
      </c>
      <c r="K86" s="99">
        <v>99.81</v>
      </c>
      <c r="L86" s="100">
        <v>5833333</v>
      </c>
      <c r="M86" s="100">
        <v>23833333</v>
      </c>
      <c r="N86" s="102">
        <v>47.67</v>
      </c>
    </row>
    <row r="87" spans="1:14" ht="32.25" thickBot="1" x14ac:dyDescent="0.3">
      <c r="A87" t="s">
        <v>1364</v>
      </c>
      <c r="B87" s="103" t="s">
        <v>515</v>
      </c>
      <c r="C87" s="113" t="s">
        <v>1066</v>
      </c>
      <c r="D87" s="153">
        <v>50000000</v>
      </c>
      <c r="E87" s="104">
        <v>0</v>
      </c>
      <c r="F87" s="105">
        <v>50000000</v>
      </c>
      <c r="G87" s="104">
        <v>0</v>
      </c>
      <c r="H87" s="105">
        <v>50000000</v>
      </c>
      <c r="I87" s="156">
        <v>19405000</v>
      </c>
      <c r="J87" s="143">
        <v>49905000</v>
      </c>
      <c r="K87" s="104">
        <v>99.81</v>
      </c>
      <c r="L87" s="105">
        <v>5833333</v>
      </c>
      <c r="M87" s="105">
        <v>23833333</v>
      </c>
      <c r="N87" s="106">
        <v>47.67</v>
      </c>
    </row>
    <row r="88" spans="1:14" x14ac:dyDescent="0.25">
      <c r="C88" s="98" t="s">
        <v>963</v>
      </c>
    </row>
    <row r="89" spans="1:14" x14ac:dyDescent="0.25">
      <c r="C89" s="98" t="s">
        <v>963</v>
      </c>
    </row>
    <row r="90" spans="1:14" x14ac:dyDescent="0.25">
      <c r="C90" s="98" t="s">
        <v>963</v>
      </c>
    </row>
    <row r="91" spans="1:14" x14ac:dyDescent="0.25">
      <c r="C91" s="98" t="s">
        <v>963</v>
      </c>
    </row>
    <row r="92" spans="1:14" x14ac:dyDescent="0.25">
      <c r="C92" s="98" t="s">
        <v>963</v>
      </c>
    </row>
    <row r="93" spans="1:14" x14ac:dyDescent="0.25">
      <c r="C93" s="98" t="s">
        <v>963</v>
      </c>
    </row>
    <row r="94" spans="1:14" x14ac:dyDescent="0.25">
      <c r="C94" s="98" t="s">
        <v>963</v>
      </c>
    </row>
    <row r="95" spans="1:14" x14ac:dyDescent="0.25">
      <c r="C95" s="98" t="s">
        <v>963</v>
      </c>
    </row>
    <row r="96" spans="1:14" x14ac:dyDescent="0.25">
      <c r="C96" s="98" t="s">
        <v>963</v>
      </c>
    </row>
    <row r="97" spans="3:3" x14ac:dyDescent="0.25">
      <c r="C97" s="98" t="s">
        <v>963</v>
      </c>
    </row>
    <row r="98" spans="3:3" x14ac:dyDescent="0.25">
      <c r="C98" s="98" t="s">
        <v>963</v>
      </c>
    </row>
    <row r="99" spans="3:3" x14ac:dyDescent="0.25">
      <c r="C99" s="98" t="s">
        <v>963</v>
      </c>
    </row>
    <row r="100" spans="3:3" x14ac:dyDescent="0.25">
      <c r="C100" s="98" t="s">
        <v>963</v>
      </c>
    </row>
    <row r="101" spans="3:3" x14ac:dyDescent="0.25">
      <c r="C101" s="98" t="s">
        <v>963</v>
      </c>
    </row>
    <row r="102" spans="3:3" x14ac:dyDescent="0.25">
      <c r="C102" s="98" t="s">
        <v>963</v>
      </c>
    </row>
    <row r="103" spans="3:3" x14ac:dyDescent="0.25">
      <c r="C103" s="98" t="s">
        <v>963</v>
      </c>
    </row>
    <row r="104" spans="3:3" x14ac:dyDescent="0.25">
      <c r="C104" s="98" t="s">
        <v>963</v>
      </c>
    </row>
    <row r="105" spans="3:3" x14ac:dyDescent="0.25">
      <c r="C105" s="98" t="s">
        <v>963</v>
      </c>
    </row>
    <row r="106" spans="3:3" x14ac:dyDescent="0.25">
      <c r="C106" s="98" t="s">
        <v>963</v>
      </c>
    </row>
    <row r="107" spans="3:3" x14ac:dyDescent="0.25">
      <c r="C107" s="98" t="s">
        <v>963</v>
      </c>
    </row>
    <row r="108" spans="3:3" x14ac:dyDescent="0.25">
      <c r="C108" s="98" t="s">
        <v>963</v>
      </c>
    </row>
    <row r="109" spans="3:3" x14ac:dyDescent="0.25">
      <c r="C109" s="98" t="s">
        <v>963</v>
      </c>
    </row>
    <row r="110" spans="3:3" x14ac:dyDescent="0.25">
      <c r="C110" s="98" t="s">
        <v>963</v>
      </c>
    </row>
    <row r="111" spans="3:3" x14ac:dyDescent="0.25">
      <c r="C111" s="98" t="s">
        <v>963</v>
      </c>
    </row>
    <row r="112" spans="3:3" x14ac:dyDescent="0.25">
      <c r="C112" s="98" t="s">
        <v>963</v>
      </c>
    </row>
    <row r="113" spans="3:3" x14ac:dyDescent="0.25">
      <c r="C113" s="98" t="s">
        <v>963</v>
      </c>
    </row>
    <row r="114" spans="3:3" x14ac:dyDescent="0.25">
      <c r="C114" s="98" t="s">
        <v>963</v>
      </c>
    </row>
    <row r="115" spans="3:3" x14ac:dyDescent="0.25">
      <c r="C115" s="98" t="s">
        <v>963</v>
      </c>
    </row>
    <row r="116" spans="3:3" x14ac:dyDescent="0.25">
      <c r="C116" s="98" t="s">
        <v>963</v>
      </c>
    </row>
    <row r="117" spans="3:3" x14ac:dyDescent="0.25">
      <c r="C117" s="98" t="s">
        <v>963</v>
      </c>
    </row>
    <row r="118" spans="3:3" x14ac:dyDescent="0.25">
      <c r="C118" s="98" t="s">
        <v>963</v>
      </c>
    </row>
    <row r="119" spans="3:3" x14ac:dyDescent="0.25">
      <c r="C119" s="98" t="s">
        <v>963</v>
      </c>
    </row>
    <row r="120" spans="3:3" x14ac:dyDescent="0.25">
      <c r="C120" s="98" t="s">
        <v>963</v>
      </c>
    </row>
    <row r="121" spans="3:3" x14ac:dyDescent="0.25">
      <c r="C121" s="98" t="s">
        <v>963</v>
      </c>
    </row>
    <row r="122" spans="3:3" x14ac:dyDescent="0.25">
      <c r="C122" s="98" t="s">
        <v>963</v>
      </c>
    </row>
    <row r="123" spans="3:3" x14ac:dyDescent="0.25">
      <c r="C123" s="98" t="s">
        <v>963</v>
      </c>
    </row>
    <row r="124" spans="3:3" x14ac:dyDescent="0.25">
      <c r="C124" s="98" t="s">
        <v>963</v>
      </c>
    </row>
    <row r="125" spans="3:3" x14ac:dyDescent="0.25">
      <c r="C125" s="98" t="s">
        <v>963</v>
      </c>
    </row>
    <row r="126" spans="3:3" x14ac:dyDescent="0.25">
      <c r="C126" s="98" t="s">
        <v>963</v>
      </c>
    </row>
    <row r="127" spans="3:3" x14ac:dyDescent="0.25">
      <c r="C127" s="98" t="s">
        <v>963</v>
      </c>
    </row>
    <row r="128" spans="3:3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  <row r="173" spans="3:3" x14ac:dyDescent="0.25">
      <c r="C173" s="98" t="s">
        <v>963</v>
      </c>
    </row>
    <row r="174" spans="3:3" x14ac:dyDescent="0.25">
      <c r="C174" s="98" t="s">
        <v>963</v>
      </c>
    </row>
    <row r="175" spans="3:3" x14ac:dyDescent="0.25">
      <c r="C175" s="98" t="s">
        <v>963</v>
      </c>
    </row>
    <row r="176" spans="3:3" x14ac:dyDescent="0.25">
      <c r="C176" s="98" t="s">
        <v>963</v>
      </c>
    </row>
    <row r="177" spans="3:3" x14ac:dyDescent="0.25">
      <c r="C177" s="98" t="s">
        <v>963</v>
      </c>
    </row>
    <row r="178" spans="3:3" x14ac:dyDescent="0.25">
      <c r="C178" s="98" t="s">
        <v>963</v>
      </c>
    </row>
    <row r="179" spans="3:3" x14ac:dyDescent="0.25">
      <c r="C179" s="98" t="s">
        <v>963</v>
      </c>
    </row>
    <row r="180" spans="3:3" x14ac:dyDescent="0.25">
      <c r="C180" s="98" t="s">
        <v>963</v>
      </c>
    </row>
    <row r="181" spans="3:3" x14ac:dyDescent="0.25">
      <c r="C181" s="98" t="s">
        <v>963</v>
      </c>
    </row>
    <row r="182" spans="3:3" x14ac:dyDescent="0.25">
      <c r="C182" s="98" t="s">
        <v>963</v>
      </c>
    </row>
    <row r="183" spans="3:3" x14ac:dyDescent="0.25">
      <c r="C183" s="98" t="s">
        <v>963</v>
      </c>
    </row>
    <row r="184" spans="3:3" x14ac:dyDescent="0.25">
      <c r="C184" s="98" t="s">
        <v>963</v>
      </c>
    </row>
    <row r="185" spans="3:3" x14ac:dyDescent="0.25">
      <c r="C185" s="98" t="s">
        <v>963</v>
      </c>
    </row>
    <row r="186" spans="3:3" x14ac:dyDescent="0.25">
      <c r="C186" s="98" t="s">
        <v>963</v>
      </c>
    </row>
    <row r="187" spans="3:3" x14ac:dyDescent="0.25">
      <c r="C187" s="98" t="s">
        <v>963</v>
      </c>
    </row>
    <row r="188" spans="3:3" x14ac:dyDescent="0.25">
      <c r="C188" s="98" t="s">
        <v>963</v>
      </c>
    </row>
    <row r="189" spans="3:3" x14ac:dyDescent="0.25">
      <c r="C189" s="98" t="s">
        <v>963</v>
      </c>
    </row>
    <row r="190" spans="3:3" x14ac:dyDescent="0.25">
      <c r="C190" s="98" t="s">
        <v>963</v>
      </c>
    </row>
    <row r="191" spans="3:3" x14ac:dyDescent="0.25">
      <c r="C191" s="98" t="s">
        <v>963</v>
      </c>
    </row>
    <row r="192" spans="3:3" x14ac:dyDescent="0.25">
      <c r="C19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7" bestFit="1" customWidth="1"/>
    <col min="5" max="5" width="16.625" bestFit="1" customWidth="1"/>
    <col min="6" max="6" width="17" bestFit="1" customWidth="1"/>
    <col min="7" max="7" width="1.875" hidden="1" customWidth="1"/>
    <col min="8" max="8" width="17" hidden="1" customWidth="1"/>
    <col min="9" max="9" width="16" hidden="1" customWidth="1"/>
    <col min="10" max="10" width="17" bestFit="1" customWidth="1"/>
    <col min="11" max="11" width="5.875" bestFit="1" customWidth="1"/>
    <col min="12" max="12" width="17" hidden="1" customWidth="1"/>
    <col min="13" max="13" width="17" bestFit="1" customWidth="1"/>
    <col min="14" max="14" width="5.875" bestFit="1" customWidth="1"/>
  </cols>
  <sheetData>
    <row r="1" spans="1:14" x14ac:dyDescent="0.25">
      <c r="B1" s="199" t="s">
        <v>1474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25" t="s">
        <v>1334</v>
      </c>
      <c r="C5" s="126" t="s">
        <v>1335</v>
      </c>
      <c r="D5" s="127" t="s">
        <v>1336</v>
      </c>
      <c r="E5" s="128" t="s">
        <v>1337</v>
      </c>
      <c r="F5" s="128" t="s">
        <v>1338</v>
      </c>
      <c r="G5" s="128" t="s">
        <v>1339</v>
      </c>
      <c r="H5" s="128" t="s">
        <v>1340</v>
      </c>
      <c r="I5" s="158" t="s">
        <v>1341</v>
      </c>
      <c r="J5" s="159" t="s">
        <v>1342</v>
      </c>
      <c r="K5" s="160" t="s">
        <v>1343</v>
      </c>
      <c r="L5" s="160" t="s">
        <v>1344</v>
      </c>
      <c r="M5" s="160" t="s">
        <v>1345</v>
      </c>
      <c r="N5" s="161" t="s">
        <v>1449</v>
      </c>
    </row>
    <row r="6" spans="1:14" x14ac:dyDescent="0.25">
      <c r="A6" t="s">
        <v>1365</v>
      </c>
      <c r="B6" s="114" t="s">
        <v>0</v>
      </c>
      <c r="C6" s="115" t="s">
        <v>1</v>
      </c>
      <c r="D6" s="116">
        <v>815852612000</v>
      </c>
      <c r="E6" s="118">
        <v>33696885101</v>
      </c>
      <c r="F6" s="118">
        <v>849549497101</v>
      </c>
      <c r="G6" s="117">
        <v>0</v>
      </c>
      <c r="H6" s="118">
        <v>849549497101</v>
      </c>
      <c r="I6" s="157">
        <v>81176837786</v>
      </c>
      <c r="J6" s="131">
        <v>844460380115</v>
      </c>
      <c r="K6" s="117">
        <v>99.4</v>
      </c>
      <c r="L6" s="118">
        <v>172469159863</v>
      </c>
      <c r="M6" s="118">
        <v>667558248393</v>
      </c>
      <c r="N6" s="120">
        <v>78.58</v>
      </c>
    </row>
    <row r="7" spans="1:14" x14ac:dyDescent="0.25">
      <c r="A7" t="s">
        <v>1365</v>
      </c>
      <c r="B7" s="101" t="s">
        <v>2</v>
      </c>
      <c r="C7" s="112" t="s">
        <v>3</v>
      </c>
      <c r="D7" s="107">
        <v>19369221000</v>
      </c>
      <c r="E7" s="99">
        <v>0</v>
      </c>
      <c r="F7" s="100">
        <v>19369221000</v>
      </c>
      <c r="G7" s="99">
        <v>0</v>
      </c>
      <c r="H7" s="100">
        <v>19369221000</v>
      </c>
      <c r="I7" s="154">
        <v>3986012742</v>
      </c>
      <c r="J7" s="132">
        <v>18924547971</v>
      </c>
      <c r="K7" s="99">
        <v>97.7</v>
      </c>
      <c r="L7" s="100">
        <v>3754999738</v>
      </c>
      <c r="M7" s="100">
        <v>16307345662</v>
      </c>
      <c r="N7" s="102">
        <v>84.19</v>
      </c>
    </row>
    <row r="8" spans="1:14" x14ac:dyDescent="0.25">
      <c r="A8" t="s">
        <v>1365</v>
      </c>
      <c r="B8" s="101" t="s">
        <v>4</v>
      </c>
      <c r="C8" s="112" t="s">
        <v>5</v>
      </c>
      <c r="D8" s="107">
        <v>5861118000</v>
      </c>
      <c r="E8" s="100">
        <v>63000000</v>
      </c>
      <c r="F8" s="100">
        <v>5924118000</v>
      </c>
      <c r="G8" s="99">
        <v>0</v>
      </c>
      <c r="H8" s="100">
        <v>5924118000</v>
      </c>
      <c r="I8" s="154">
        <v>901811664</v>
      </c>
      <c r="J8" s="132">
        <v>5535978928</v>
      </c>
      <c r="K8" s="99">
        <v>93.45</v>
      </c>
      <c r="L8" s="100">
        <v>1010770464</v>
      </c>
      <c r="M8" s="100">
        <v>5514978928</v>
      </c>
      <c r="N8" s="102">
        <v>93.09</v>
      </c>
    </row>
    <row r="9" spans="1:14" ht="31.5" x14ac:dyDescent="0.25">
      <c r="A9" t="s">
        <v>1365</v>
      </c>
      <c r="B9" s="101" t="s">
        <v>6</v>
      </c>
      <c r="C9" s="112" t="s">
        <v>953</v>
      </c>
      <c r="D9" s="107">
        <v>4373406000</v>
      </c>
      <c r="E9" s="100">
        <v>-248106</v>
      </c>
      <c r="F9" s="100">
        <v>4373157894</v>
      </c>
      <c r="G9" s="99">
        <v>0</v>
      </c>
      <c r="H9" s="100">
        <v>4373157894</v>
      </c>
      <c r="I9" s="154">
        <v>667829454</v>
      </c>
      <c r="J9" s="132">
        <v>4135357604</v>
      </c>
      <c r="K9" s="99">
        <v>94.56</v>
      </c>
      <c r="L9" s="100">
        <v>667829454</v>
      </c>
      <c r="M9" s="100">
        <v>4135357604</v>
      </c>
      <c r="N9" s="102">
        <v>94.56</v>
      </c>
    </row>
    <row r="10" spans="1:14" x14ac:dyDescent="0.25">
      <c r="A10" t="s">
        <v>1365</v>
      </c>
      <c r="B10" s="101" t="s">
        <v>7</v>
      </c>
      <c r="C10" s="112" t="s">
        <v>8</v>
      </c>
      <c r="D10" s="107">
        <v>2366522000</v>
      </c>
      <c r="E10" s="100">
        <v>-74165129</v>
      </c>
      <c r="F10" s="100">
        <v>2292356871</v>
      </c>
      <c r="G10" s="99">
        <v>0</v>
      </c>
      <c r="H10" s="100">
        <v>2292356871</v>
      </c>
      <c r="I10" s="154">
        <v>236548464</v>
      </c>
      <c r="J10" s="132">
        <v>2229536736</v>
      </c>
      <c r="K10" s="99">
        <v>97.26</v>
      </c>
      <c r="L10" s="100">
        <v>236548464</v>
      </c>
      <c r="M10" s="100">
        <v>2229536736</v>
      </c>
      <c r="N10" s="102">
        <v>97.26</v>
      </c>
    </row>
    <row r="11" spans="1:14" x14ac:dyDescent="0.25">
      <c r="A11" t="s">
        <v>1365</v>
      </c>
      <c r="B11" s="101" t="s">
        <v>9</v>
      </c>
      <c r="C11" s="112" t="s">
        <v>10</v>
      </c>
      <c r="D11" s="107">
        <v>262135000</v>
      </c>
      <c r="E11" s="99">
        <v>0</v>
      </c>
      <c r="F11" s="100">
        <v>262135000</v>
      </c>
      <c r="G11" s="99">
        <v>0</v>
      </c>
      <c r="H11" s="100">
        <v>262135000</v>
      </c>
      <c r="I11" s="154">
        <v>21768986</v>
      </c>
      <c r="J11" s="132">
        <v>247611310</v>
      </c>
      <c r="K11" s="99">
        <v>94.46</v>
      </c>
      <c r="L11" s="100">
        <v>21768986</v>
      </c>
      <c r="M11" s="100">
        <v>247611310</v>
      </c>
      <c r="N11" s="102">
        <v>94.46</v>
      </c>
    </row>
    <row r="12" spans="1:14" ht="47.25" x14ac:dyDescent="0.25">
      <c r="A12" t="s">
        <v>1365</v>
      </c>
      <c r="B12" s="101" t="s">
        <v>11</v>
      </c>
      <c r="C12" s="112" t="s">
        <v>954</v>
      </c>
      <c r="D12" s="107">
        <v>55573000</v>
      </c>
      <c r="E12" s="99">
        <v>0</v>
      </c>
      <c r="F12" s="100">
        <v>55573000</v>
      </c>
      <c r="G12" s="99">
        <v>0</v>
      </c>
      <c r="H12" s="100">
        <v>55573000</v>
      </c>
      <c r="I12" s="154">
        <v>2546791</v>
      </c>
      <c r="J12" s="132">
        <v>26052048</v>
      </c>
      <c r="K12" s="99">
        <v>46.88</v>
      </c>
      <c r="L12" s="100">
        <v>2546791</v>
      </c>
      <c r="M12" s="100">
        <v>26052048</v>
      </c>
      <c r="N12" s="102">
        <v>46.88</v>
      </c>
    </row>
    <row r="13" spans="1:14" x14ac:dyDescent="0.25">
      <c r="A13" t="s">
        <v>1365</v>
      </c>
      <c r="B13" s="101" t="s">
        <v>152</v>
      </c>
      <c r="C13" s="112" t="s">
        <v>153</v>
      </c>
      <c r="D13" s="107">
        <v>5279000</v>
      </c>
      <c r="E13" s="99">
        <v>0</v>
      </c>
      <c r="F13" s="100">
        <v>5279000</v>
      </c>
      <c r="G13" s="99">
        <v>0</v>
      </c>
      <c r="H13" s="100">
        <v>5279000</v>
      </c>
      <c r="I13" s="154">
        <v>268800</v>
      </c>
      <c r="J13" s="132">
        <v>3177600</v>
      </c>
      <c r="K13" s="99">
        <v>60.19</v>
      </c>
      <c r="L13" s="100">
        <v>268800</v>
      </c>
      <c r="M13" s="100">
        <v>3177600</v>
      </c>
      <c r="N13" s="102">
        <v>60.19</v>
      </c>
    </row>
    <row r="14" spans="1:14" x14ac:dyDescent="0.25">
      <c r="A14" t="s">
        <v>1365</v>
      </c>
      <c r="B14" s="101" t="s">
        <v>154</v>
      </c>
      <c r="C14" s="112" t="s">
        <v>155</v>
      </c>
      <c r="D14" s="107">
        <v>3459000</v>
      </c>
      <c r="E14" s="99">
        <v>0</v>
      </c>
      <c r="F14" s="100">
        <v>3459000</v>
      </c>
      <c r="G14" s="99">
        <v>0</v>
      </c>
      <c r="H14" s="100">
        <v>3459000</v>
      </c>
      <c r="I14" s="154">
        <v>177524</v>
      </c>
      <c r="J14" s="132">
        <v>2098585</v>
      </c>
      <c r="K14" s="99">
        <v>60.67</v>
      </c>
      <c r="L14" s="100">
        <v>177524</v>
      </c>
      <c r="M14" s="100">
        <v>2098585</v>
      </c>
      <c r="N14" s="102">
        <v>60.67</v>
      </c>
    </row>
    <row r="15" spans="1:14" ht="31.5" x14ac:dyDescent="0.25">
      <c r="A15" t="s">
        <v>1365</v>
      </c>
      <c r="B15" s="101" t="s">
        <v>12</v>
      </c>
      <c r="C15" s="112" t="s">
        <v>13</v>
      </c>
      <c r="D15" s="107">
        <v>80978000</v>
      </c>
      <c r="E15" s="99">
        <v>0</v>
      </c>
      <c r="F15" s="100">
        <v>80978000</v>
      </c>
      <c r="G15" s="99">
        <v>0</v>
      </c>
      <c r="H15" s="100">
        <v>80978000</v>
      </c>
      <c r="I15" s="154">
        <v>4227242</v>
      </c>
      <c r="J15" s="132">
        <v>68161555</v>
      </c>
      <c r="K15" s="99">
        <v>84.17</v>
      </c>
      <c r="L15" s="100">
        <v>4227242</v>
      </c>
      <c r="M15" s="100">
        <v>68161555</v>
      </c>
      <c r="N15" s="102">
        <v>84.17</v>
      </c>
    </row>
    <row r="16" spans="1:14" x14ac:dyDescent="0.25">
      <c r="A16" t="s">
        <v>1365</v>
      </c>
      <c r="B16" s="101" t="s">
        <v>14</v>
      </c>
      <c r="C16" s="112" t="s">
        <v>15</v>
      </c>
      <c r="D16" s="107">
        <v>364115000</v>
      </c>
      <c r="E16" s="100">
        <v>-20875569</v>
      </c>
      <c r="F16" s="100">
        <v>343239431</v>
      </c>
      <c r="G16" s="99">
        <v>0</v>
      </c>
      <c r="H16" s="100">
        <v>343239431</v>
      </c>
      <c r="I16" s="155">
        <v>0</v>
      </c>
      <c r="J16" s="132">
        <v>335793673</v>
      </c>
      <c r="K16" s="99">
        <v>97.83</v>
      </c>
      <c r="L16" s="99">
        <v>0</v>
      </c>
      <c r="M16" s="100">
        <v>335793673</v>
      </c>
      <c r="N16" s="102">
        <v>97.83</v>
      </c>
    </row>
    <row r="17" spans="1:14" x14ac:dyDescent="0.25">
      <c r="A17" t="s">
        <v>1365</v>
      </c>
      <c r="B17" s="101" t="s">
        <v>16</v>
      </c>
      <c r="C17" s="112" t="s">
        <v>17</v>
      </c>
      <c r="D17" s="107">
        <v>326761000</v>
      </c>
      <c r="E17" s="100">
        <v>48935307</v>
      </c>
      <c r="F17" s="100">
        <v>375696307</v>
      </c>
      <c r="G17" s="99">
        <v>0</v>
      </c>
      <c r="H17" s="100">
        <v>375696307</v>
      </c>
      <c r="I17" s="154">
        <v>296256293</v>
      </c>
      <c r="J17" s="132">
        <v>322998876</v>
      </c>
      <c r="K17" s="99">
        <v>85.97</v>
      </c>
      <c r="L17" s="100">
        <v>296256293</v>
      </c>
      <c r="M17" s="100">
        <v>322998876</v>
      </c>
      <c r="N17" s="102">
        <v>85.97</v>
      </c>
    </row>
    <row r="18" spans="1:14" x14ac:dyDescent="0.25">
      <c r="A18" t="s">
        <v>1365</v>
      </c>
      <c r="B18" s="101" t="s">
        <v>18</v>
      </c>
      <c r="C18" s="112" t="s">
        <v>19</v>
      </c>
      <c r="D18" s="107">
        <v>156847000</v>
      </c>
      <c r="E18" s="99">
        <v>0</v>
      </c>
      <c r="F18" s="100">
        <v>156847000</v>
      </c>
      <c r="G18" s="99">
        <v>0</v>
      </c>
      <c r="H18" s="100">
        <v>156847000</v>
      </c>
      <c r="I18" s="154">
        <v>42068507</v>
      </c>
      <c r="J18" s="132">
        <v>143044679</v>
      </c>
      <c r="K18" s="99">
        <v>91.2</v>
      </c>
      <c r="L18" s="100">
        <v>42068507</v>
      </c>
      <c r="M18" s="100">
        <v>143044679</v>
      </c>
      <c r="N18" s="102">
        <v>91.2</v>
      </c>
    </row>
    <row r="19" spans="1:14" x14ac:dyDescent="0.25">
      <c r="A19" t="s">
        <v>1365</v>
      </c>
      <c r="B19" s="101" t="s">
        <v>20</v>
      </c>
      <c r="C19" s="112" t="s">
        <v>21</v>
      </c>
      <c r="D19" s="107">
        <v>569289000</v>
      </c>
      <c r="E19" s="99">
        <v>0</v>
      </c>
      <c r="F19" s="100">
        <v>569289000</v>
      </c>
      <c r="G19" s="99">
        <v>0</v>
      </c>
      <c r="H19" s="100">
        <v>569289000</v>
      </c>
      <c r="I19" s="154">
        <v>45939165</v>
      </c>
      <c r="J19" s="132">
        <v>539060344</v>
      </c>
      <c r="K19" s="99">
        <v>94.69</v>
      </c>
      <c r="L19" s="100">
        <v>45939165</v>
      </c>
      <c r="M19" s="100">
        <v>539060344</v>
      </c>
      <c r="N19" s="102">
        <v>94.69</v>
      </c>
    </row>
    <row r="20" spans="1:14" x14ac:dyDescent="0.25">
      <c r="A20" t="s">
        <v>1365</v>
      </c>
      <c r="B20" s="101" t="s">
        <v>22</v>
      </c>
      <c r="C20" s="112" t="s">
        <v>23</v>
      </c>
      <c r="D20" s="107">
        <v>104171000</v>
      </c>
      <c r="E20" s="99">
        <v>0</v>
      </c>
      <c r="F20" s="100">
        <v>104171000</v>
      </c>
      <c r="G20" s="99">
        <v>0</v>
      </c>
      <c r="H20" s="100">
        <v>104171000</v>
      </c>
      <c r="I20" s="154">
        <v>7763343</v>
      </c>
      <c r="J20" s="132">
        <v>94758478</v>
      </c>
      <c r="K20" s="99">
        <v>90.96</v>
      </c>
      <c r="L20" s="100">
        <v>7763343</v>
      </c>
      <c r="M20" s="100">
        <v>94758478</v>
      </c>
      <c r="N20" s="102">
        <v>90.96</v>
      </c>
    </row>
    <row r="21" spans="1:14" x14ac:dyDescent="0.25">
      <c r="A21" t="s">
        <v>1365</v>
      </c>
      <c r="B21" s="101" t="s">
        <v>24</v>
      </c>
      <c r="C21" s="112" t="s">
        <v>25</v>
      </c>
      <c r="D21" s="107">
        <v>8363000</v>
      </c>
      <c r="E21" s="99">
        <v>0</v>
      </c>
      <c r="F21" s="100">
        <v>8363000</v>
      </c>
      <c r="G21" s="99">
        <v>0</v>
      </c>
      <c r="H21" s="100">
        <v>8363000</v>
      </c>
      <c r="I21" s="154">
        <v>630301</v>
      </c>
      <c r="J21" s="132">
        <v>7715110</v>
      </c>
      <c r="K21" s="99">
        <v>92.25</v>
      </c>
      <c r="L21" s="100">
        <v>630301</v>
      </c>
      <c r="M21" s="100">
        <v>7715110</v>
      </c>
      <c r="N21" s="102">
        <v>92.25</v>
      </c>
    </row>
    <row r="22" spans="1:14" x14ac:dyDescent="0.25">
      <c r="A22" t="s">
        <v>1365</v>
      </c>
      <c r="B22" s="101" t="s">
        <v>26</v>
      </c>
      <c r="C22" s="112" t="s">
        <v>27</v>
      </c>
      <c r="D22" s="108">
        <v>0</v>
      </c>
      <c r="E22" s="100">
        <v>44892842</v>
      </c>
      <c r="F22" s="100">
        <v>44892842</v>
      </c>
      <c r="G22" s="99">
        <v>0</v>
      </c>
      <c r="H22" s="100">
        <v>44892842</v>
      </c>
      <c r="I22" s="154">
        <v>5731514</v>
      </c>
      <c r="J22" s="132">
        <v>44892842</v>
      </c>
      <c r="K22" s="99">
        <v>100</v>
      </c>
      <c r="L22" s="100">
        <v>5731514</v>
      </c>
      <c r="M22" s="100">
        <v>44892842</v>
      </c>
      <c r="N22" s="102">
        <v>100</v>
      </c>
    </row>
    <row r="23" spans="1:14" x14ac:dyDescent="0.25">
      <c r="A23" t="s">
        <v>1365</v>
      </c>
      <c r="B23" s="101" t="s">
        <v>28</v>
      </c>
      <c r="C23" s="112" t="s">
        <v>29</v>
      </c>
      <c r="D23" s="107">
        <v>13147000</v>
      </c>
      <c r="E23" s="99">
        <v>0</v>
      </c>
      <c r="F23" s="100">
        <v>13147000</v>
      </c>
      <c r="G23" s="99">
        <v>0</v>
      </c>
      <c r="H23" s="100">
        <v>13147000</v>
      </c>
      <c r="I23" s="154">
        <v>3902524</v>
      </c>
      <c r="J23" s="132">
        <v>12724325</v>
      </c>
      <c r="K23" s="99">
        <v>96.79</v>
      </c>
      <c r="L23" s="100">
        <v>3902524</v>
      </c>
      <c r="M23" s="100">
        <v>12724325</v>
      </c>
      <c r="N23" s="102">
        <v>96.79</v>
      </c>
    </row>
    <row r="24" spans="1:14" ht="31.5" x14ac:dyDescent="0.25">
      <c r="A24" t="s">
        <v>1365</v>
      </c>
      <c r="B24" s="101" t="s">
        <v>30</v>
      </c>
      <c r="C24" s="112" t="s">
        <v>955</v>
      </c>
      <c r="D24" s="107">
        <v>56767000</v>
      </c>
      <c r="E24" s="100">
        <v>964443</v>
      </c>
      <c r="F24" s="100">
        <v>57731443</v>
      </c>
      <c r="G24" s="99">
        <v>0</v>
      </c>
      <c r="H24" s="100">
        <v>57731443</v>
      </c>
      <c r="I24" s="155">
        <v>0</v>
      </c>
      <c r="J24" s="132">
        <v>57731443</v>
      </c>
      <c r="K24" s="99">
        <v>100</v>
      </c>
      <c r="L24" s="99">
        <v>0</v>
      </c>
      <c r="M24" s="100">
        <v>57731443</v>
      </c>
      <c r="N24" s="102">
        <v>100</v>
      </c>
    </row>
    <row r="25" spans="1:14" ht="31.5" x14ac:dyDescent="0.25">
      <c r="A25" t="s">
        <v>1365</v>
      </c>
      <c r="B25" s="101" t="s">
        <v>70</v>
      </c>
      <c r="C25" s="112" t="s">
        <v>71</v>
      </c>
      <c r="D25" s="107">
        <v>7426000</v>
      </c>
      <c r="E25" s="100">
        <v>63000000</v>
      </c>
      <c r="F25" s="100">
        <v>70426000</v>
      </c>
      <c r="G25" s="99">
        <v>0</v>
      </c>
      <c r="H25" s="100">
        <v>70426000</v>
      </c>
      <c r="I25" s="155">
        <v>0</v>
      </c>
      <c r="J25" s="132">
        <v>53657673</v>
      </c>
      <c r="K25" s="99">
        <v>76.19</v>
      </c>
      <c r="L25" s="100">
        <v>10500000</v>
      </c>
      <c r="M25" s="100">
        <v>32657673</v>
      </c>
      <c r="N25" s="102">
        <v>46.37</v>
      </c>
    </row>
    <row r="26" spans="1:14" x14ac:dyDescent="0.25">
      <c r="A26" t="s">
        <v>1365</v>
      </c>
      <c r="B26" s="101" t="s">
        <v>72</v>
      </c>
      <c r="C26" s="112" t="s">
        <v>73</v>
      </c>
      <c r="D26" s="108">
        <v>0</v>
      </c>
      <c r="E26" s="100">
        <v>63000000</v>
      </c>
      <c r="F26" s="100">
        <v>63000000</v>
      </c>
      <c r="G26" s="99">
        <v>0</v>
      </c>
      <c r="H26" s="100">
        <v>63000000</v>
      </c>
      <c r="I26" s="155">
        <v>0</v>
      </c>
      <c r="J26" s="132">
        <v>52500000</v>
      </c>
      <c r="K26" s="99">
        <v>83.33</v>
      </c>
      <c r="L26" s="100">
        <v>10500000</v>
      </c>
      <c r="M26" s="100">
        <v>31500000</v>
      </c>
      <c r="N26" s="102">
        <v>50</v>
      </c>
    </row>
    <row r="27" spans="1:14" x14ac:dyDescent="0.25">
      <c r="A27" t="s">
        <v>1365</v>
      </c>
      <c r="B27" s="101" t="s">
        <v>74</v>
      </c>
      <c r="C27" s="112" t="s">
        <v>75</v>
      </c>
      <c r="D27" s="108">
        <v>0</v>
      </c>
      <c r="E27" s="100">
        <v>63000000</v>
      </c>
      <c r="F27" s="100">
        <v>63000000</v>
      </c>
      <c r="G27" s="99">
        <v>0</v>
      </c>
      <c r="H27" s="100">
        <v>63000000</v>
      </c>
      <c r="I27" s="155">
        <v>0</v>
      </c>
      <c r="J27" s="132">
        <v>52500000</v>
      </c>
      <c r="K27" s="99">
        <v>83.33</v>
      </c>
      <c r="L27" s="100">
        <v>10500000</v>
      </c>
      <c r="M27" s="100">
        <v>31500000</v>
      </c>
      <c r="N27" s="102">
        <v>50</v>
      </c>
    </row>
    <row r="28" spans="1:14" x14ac:dyDescent="0.25">
      <c r="A28" t="s">
        <v>1365</v>
      </c>
      <c r="B28" s="101" t="s">
        <v>78</v>
      </c>
      <c r="C28" s="112" t="s">
        <v>79</v>
      </c>
      <c r="D28" s="107">
        <v>7426000</v>
      </c>
      <c r="E28" s="99">
        <v>0</v>
      </c>
      <c r="F28" s="100">
        <v>7426000</v>
      </c>
      <c r="G28" s="99">
        <v>0</v>
      </c>
      <c r="H28" s="100">
        <v>7426000</v>
      </c>
      <c r="I28" s="155">
        <v>0</v>
      </c>
      <c r="J28" s="132">
        <v>1157673</v>
      </c>
      <c r="K28" s="99">
        <v>15.59</v>
      </c>
      <c r="L28" s="99">
        <v>0</v>
      </c>
      <c r="M28" s="100">
        <v>1157673</v>
      </c>
      <c r="N28" s="102">
        <v>15.59</v>
      </c>
    </row>
    <row r="29" spans="1:14" ht="31.5" x14ac:dyDescent="0.25">
      <c r="A29" t="s">
        <v>1365</v>
      </c>
      <c r="B29" s="101" t="s">
        <v>31</v>
      </c>
      <c r="C29" s="112" t="s">
        <v>956</v>
      </c>
      <c r="D29" s="107">
        <v>1480286000</v>
      </c>
      <c r="E29" s="100">
        <v>248106</v>
      </c>
      <c r="F29" s="100">
        <v>1480534106</v>
      </c>
      <c r="G29" s="99">
        <v>0</v>
      </c>
      <c r="H29" s="100">
        <v>1480534106</v>
      </c>
      <c r="I29" s="154">
        <v>233982210</v>
      </c>
      <c r="J29" s="132">
        <v>1346963651</v>
      </c>
      <c r="K29" s="99">
        <v>90.98</v>
      </c>
      <c r="L29" s="100">
        <v>332441010</v>
      </c>
      <c r="M29" s="100">
        <v>1346963651</v>
      </c>
      <c r="N29" s="102">
        <v>90.98</v>
      </c>
    </row>
    <row r="30" spans="1:14" x14ac:dyDescent="0.25">
      <c r="A30" t="s">
        <v>1365</v>
      </c>
      <c r="B30" s="101" t="s">
        <v>32</v>
      </c>
      <c r="C30" s="112" t="s">
        <v>33</v>
      </c>
      <c r="D30" s="107">
        <v>696936000</v>
      </c>
      <c r="E30" s="99">
        <v>0</v>
      </c>
      <c r="F30" s="100">
        <v>696936000</v>
      </c>
      <c r="G30" s="99">
        <v>0</v>
      </c>
      <c r="H30" s="100">
        <v>696936000</v>
      </c>
      <c r="I30" s="154">
        <v>145860969</v>
      </c>
      <c r="J30" s="132">
        <v>618355616</v>
      </c>
      <c r="K30" s="99">
        <v>88.72</v>
      </c>
      <c r="L30" s="100">
        <v>187460546</v>
      </c>
      <c r="M30" s="100">
        <v>618355616</v>
      </c>
      <c r="N30" s="102">
        <v>88.72</v>
      </c>
    </row>
    <row r="31" spans="1:14" x14ac:dyDescent="0.25">
      <c r="A31" t="s">
        <v>1365</v>
      </c>
      <c r="B31" s="101" t="s">
        <v>34</v>
      </c>
      <c r="C31" s="112" t="s">
        <v>35</v>
      </c>
      <c r="D31" s="107">
        <v>137295000</v>
      </c>
      <c r="E31" s="99">
        <v>0</v>
      </c>
      <c r="F31" s="100">
        <v>137295000</v>
      </c>
      <c r="G31" s="99">
        <v>0</v>
      </c>
      <c r="H31" s="100">
        <v>137295000</v>
      </c>
      <c r="I31" s="154">
        <v>100146539</v>
      </c>
      <c r="J31" s="132">
        <v>106932907</v>
      </c>
      <c r="K31" s="99">
        <v>77.89</v>
      </c>
      <c r="L31" s="100">
        <v>100146539</v>
      </c>
      <c r="M31" s="100">
        <v>106932907</v>
      </c>
      <c r="N31" s="102">
        <v>77.89</v>
      </c>
    </row>
    <row r="32" spans="1:14" x14ac:dyDescent="0.25">
      <c r="A32" t="s">
        <v>1365</v>
      </c>
      <c r="B32" s="101" t="s">
        <v>36</v>
      </c>
      <c r="C32" s="112" t="s">
        <v>37</v>
      </c>
      <c r="D32" s="107">
        <v>113959000</v>
      </c>
      <c r="E32" s="99">
        <v>0</v>
      </c>
      <c r="F32" s="100">
        <v>113959000</v>
      </c>
      <c r="G32" s="99">
        <v>0</v>
      </c>
      <c r="H32" s="100">
        <v>113959000</v>
      </c>
      <c r="I32" s="154">
        <v>7858650</v>
      </c>
      <c r="J32" s="132">
        <v>97099225</v>
      </c>
      <c r="K32" s="99">
        <v>85.21</v>
      </c>
      <c r="L32" s="100">
        <v>15688875</v>
      </c>
      <c r="M32" s="100">
        <v>97099225</v>
      </c>
      <c r="N32" s="102">
        <v>85.21</v>
      </c>
    </row>
    <row r="33" spans="1:14" x14ac:dyDescent="0.25">
      <c r="A33" t="s">
        <v>1365</v>
      </c>
      <c r="B33" s="101" t="s">
        <v>38</v>
      </c>
      <c r="C33" s="112" t="s">
        <v>39</v>
      </c>
      <c r="D33" s="107">
        <v>286824000</v>
      </c>
      <c r="E33" s="99">
        <v>0</v>
      </c>
      <c r="F33" s="100">
        <v>286824000</v>
      </c>
      <c r="G33" s="99">
        <v>0</v>
      </c>
      <c r="H33" s="100">
        <v>286824000</v>
      </c>
      <c r="I33" s="154">
        <v>23044180</v>
      </c>
      <c r="J33" s="132">
        <v>267977684</v>
      </c>
      <c r="K33" s="99">
        <v>93.43</v>
      </c>
      <c r="L33" s="100">
        <v>45711572</v>
      </c>
      <c r="M33" s="100">
        <v>267977684</v>
      </c>
      <c r="N33" s="102">
        <v>93.43</v>
      </c>
    </row>
    <row r="34" spans="1:14" x14ac:dyDescent="0.25">
      <c r="A34" t="s">
        <v>1365</v>
      </c>
      <c r="B34" s="101" t="s">
        <v>42</v>
      </c>
      <c r="C34" s="112" t="s">
        <v>43</v>
      </c>
      <c r="D34" s="107">
        <v>158858000</v>
      </c>
      <c r="E34" s="99">
        <v>0</v>
      </c>
      <c r="F34" s="100">
        <v>158858000</v>
      </c>
      <c r="G34" s="99">
        <v>0</v>
      </c>
      <c r="H34" s="100">
        <v>158858000</v>
      </c>
      <c r="I34" s="154">
        <v>14811600</v>
      </c>
      <c r="J34" s="132">
        <v>146345800</v>
      </c>
      <c r="K34" s="99">
        <v>92.12</v>
      </c>
      <c r="L34" s="100">
        <v>25913560</v>
      </c>
      <c r="M34" s="100">
        <v>146345800</v>
      </c>
      <c r="N34" s="102">
        <v>92.12</v>
      </c>
    </row>
    <row r="35" spans="1:14" x14ac:dyDescent="0.25">
      <c r="A35" t="s">
        <v>1365</v>
      </c>
      <c r="B35" s="101" t="s">
        <v>44</v>
      </c>
      <c r="C35" s="112" t="s">
        <v>45</v>
      </c>
      <c r="D35" s="107">
        <v>783350000</v>
      </c>
      <c r="E35" s="100">
        <v>248106</v>
      </c>
      <c r="F35" s="100">
        <v>783598106</v>
      </c>
      <c r="G35" s="99">
        <v>0</v>
      </c>
      <c r="H35" s="100">
        <v>783598106</v>
      </c>
      <c r="I35" s="154">
        <v>88121241</v>
      </c>
      <c r="J35" s="132">
        <v>728608035</v>
      </c>
      <c r="K35" s="99">
        <v>92.98</v>
      </c>
      <c r="L35" s="100">
        <v>144980464</v>
      </c>
      <c r="M35" s="100">
        <v>728608035</v>
      </c>
      <c r="N35" s="102">
        <v>92.98</v>
      </c>
    </row>
    <row r="36" spans="1:14" x14ac:dyDescent="0.25">
      <c r="A36" t="s">
        <v>1365</v>
      </c>
      <c r="B36" s="101" t="s">
        <v>46</v>
      </c>
      <c r="C36" s="112" t="s">
        <v>47</v>
      </c>
      <c r="D36" s="107">
        <v>259936000</v>
      </c>
      <c r="E36" s="99">
        <v>0</v>
      </c>
      <c r="F36" s="100">
        <v>259936000</v>
      </c>
      <c r="G36" s="99">
        <v>0</v>
      </c>
      <c r="H36" s="100">
        <v>259936000</v>
      </c>
      <c r="I36" s="154">
        <v>42699448</v>
      </c>
      <c r="J36" s="132">
        <v>242828414</v>
      </c>
      <c r="K36" s="99">
        <v>93.42</v>
      </c>
      <c r="L36" s="100">
        <v>59568806</v>
      </c>
      <c r="M36" s="100">
        <v>242828414</v>
      </c>
      <c r="N36" s="102">
        <v>93.42</v>
      </c>
    </row>
    <row r="37" spans="1:14" x14ac:dyDescent="0.25">
      <c r="A37" t="s">
        <v>1365</v>
      </c>
      <c r="B37" s="101" t="s">
        <v>48</v>
      </c>
      <c r="C37" s="112" t="s">
        <v>49</v>
      </c>
      <c r="D37" s="107">
        <v>299687000</v>
      </c>
      <c r="E37" s="99">
        <v>0</v>
      </c>
      <c r="F37" s="100">
        <v>299687000</v>
      </c>
      <c r="G37" s="99">
        <v>0</v>
      </c>
      <c r="H37" s="100">
        <v>299687000</v>
      </c>
      <c r="I37" s="154">
        <v>24900900</v>
      </c>
      <c r="J37" s="132">
        <v>283020300</v>
      </c>
      <c r="K37" s="99">
        <v>94.44</v>
      </c>
      <c r="L37" s="100">
        <v>49298400</v>
      </c>
      <c r="M37" s="100">
        <v>283020300</v>
      </c>
      <c r="N37" s="102">
        <v>94.44</v>
      </c>
    </row>
    <row r="38" spans="1:14" x14ac:dyDescent="0.25">
      <c r="A38" t="s">
        <v>1365</v>
      </c>
      <c r="B38" s="101" t="s">
        <v>50</v>
      </c>
      <c r="C38" s="112" t="s">
        <v>51</v>
      </c>
      <c r="D38" s="107">
        <v>6175000</v>
      </c>
      <c r="E38" s="99">
        <v>0</v>
      </c>
      <c r="F38" s="100">
        <v>6175000</v>
      </c>
      <c r="G38" s="99">
        <v>0</v>
      </c>
      <c r="H38" s="100">
        <v>6175000</v>
      </c>
      <c r="I38" s="154">
        <v>160616</v>
      </c>
      <c r="J38" s="132">
        <v>1279624</v>
      </c>
      <c r="K38" s="99">
        <v>20.72</v>
      </c>
      <c r="L38" s="100">
        <v>321232</v>
      </c>
      <c r="M38" s="100">
        <v>1279624</v>
      </c>
      <c r="N38" s="102">
        <v>20.72</v>
      </c>
    </row>
    <row r="39" spans="1:14" ht="31.5" x14ac:dyDescent="0.25">
      <c r="A39" t="s">
        <v>1365</v>
      </c>
      <c r="B39" s="101" t="s">
        <v>213</v>
      </c>
      <c r="C39" s="112" t="s">
        <v>214</v>
      </c>
      <c r="D39" s="107">
        <v>17992000</v>
      </c>
      <c r="E39" s="99">
        <v>0</v>
      </c>
      <c r="F39" s="100">
        <v>17992000</v>
      </c>
      <c r="G39" s="99">
        <v>0</v>
      </c>
      <c r="H39" s="100">
        <v>17992000</v>
      </c>
      <c r="I39" s="154">
        <v>1389488</v>
      </c>
      <c r="J39" s="132">
        <v>15916368</v>
      </c>
      <c r="K39" s="99">
        <v>88.46</v>
      </c>
      <c r="L39" s="100">
        <v>2779176</v>
      </c>
      <c r="M39" s="100">
        <v>15916368</v>
      </c>
      <c r="N39" s="102">
        <v>88.46</v>
      </c>
    </row>
    <row r="40" spans="1:14" x14ac:dyDescent="0.25">
      <c r="A40" t="s">
        <v>1365</v>
      </c>
      <c r="B40" s="101" t="s">
        <v>52</v>
      </c>
      <c r="C40" s="112" t="s">
        <v>53</v>
      </c>
      <c r="D40" s="107">
        <v>19857000</v>
      </c>
      <c r="E40" s="99">
        <v>0</v>
      </c>
      <c r="F40" s="100">
        <v>19857000</v>
      </c>
      <c r="G40" s="99">
        <v>0</v>
      </c>
      <c r="H40" s="100">
        <v>19857000</v>
      </c>
      <c r="I40" s="154">
        <v>1851450</v>
      </c>
      <c r="J40" s="132">
        <v>18293225</v>
      </c>
      <c r="K40" s="99">
        <v>92.12</v>
      </c>
      <c r="L40" s="100">
        <v>3239195</v>
      </c>
      <c r="M40" s="100">
        <v>18293225</v>
      </c>
      <c r="N40" s="102">
        <v>92.12</v>
      </c>
    </row>
    <row r="41" spans="1:14" x14ac:dyDescent="0.25">
      <c r="A41" t="s">
        <v>1365</v>
      </c>
      <c r="B41" s="101" t="s">
        <v>54</v>
      </c>
      <c r="C41" s="112" t="s">
        <v>55</v>
      </c>
      <c r="D41" s="107">
        <v>119145000</v>
      </c>
      <c r="E41" s="99">
        <v>0</v>
      </c>
      <c r="F41" s="100">
        <v>119145000</v>
      </c>
      <c r="G41" s="99">
        <v>0</v>
      </c>
      <c r="H41" s="100">
        <v>119145000</v>
      </c>
      <c r="I41" s="154">
        <v>11108700</v>
      </c>
      <c r="J41" s="132">
        <v>109759350</v>
      </c>
      <c r="K41" s="99">
        <v>92.12</v>
      </c>
      <c r="L41" s="100">
        <v>19435170</v>
      </c>
      <c r="M41" s="100">
        <v>109759350</v>
      </c>
      <c r="N41" s="102">
        <v>92.12</v>
      </c>
    </row>
    <row r="42" spans="1:14" x14ac:dyDescent="0.25">
      <c r="A42" t="s">
        <v>1365</v>
      </c>
      <c r="B42" s="101" t="s">
        <v>56</v>
      </c>
      <c r="C42" s="112" t="s">
        <v>57</v>
      </c>
      <c r="D42" s="107">
        <v>19857000</v>
      </c>
      <c r="E42" s="99">
        <v>0</v>
      </c>
      <c r="F42" s="100">
        <v>19857000</v>
      </c>
      <c r="G42" s="99">
        <v>0</v>
      </c>
      <c r="H42" s="100">
        <v>19857000</v>
      </c>
      <c r="I42" s="154">
        <v>1851450</v>
      </c>
      <c r="J42" s="132">
        <v>18293225</v>
      </c>
      <c r="K42" s="99">
        <v>92.12</v>
      </c>
      <c r="L42" s="100">
        <v>3239195</v>
      </c>
      <c r="M42" s="100">
        <v>18293225</v>
      </c>
      <c r="N42" s="102">
        <v>92.12</v>
      </c>
    </row>
    <row r="43" spans="1:14" x14ac:dyDescent="0.25">
      <c r="A43" t="s">
        <v>1365</v>
      </c>
      <c r="B43" s="101" t="s">
        <v>58</v>
      </c>
      <c r="C43" s="112" t="s">
        <v>59</v>
      </c>
      <c r="D43" s="107">
        <v>38113000</v>
      </c>
      <c r="E43" s="99">
        <v>0</v>
      </c>
      <c r="F43" s="100">
        <v>38113000</v>
      </c>
      <c r="G43" s="99">
        <v>0</v>
      </c>
      <c r="H43" s="100">
        <v>38113000</v>
      </c>
      <c r="I43" s="154">
        <v>3702900</v>
      </c>
      <c r="J43" s="132">
        <v>36586450</v>
      </c>
      <c r="K43" s="99">
        <v>95.99</v>
      </c>
      <c r="L43" s="100">
        <v>6478390</v>
      </c>
      <c r="M43" s="100">
        <v>36586450</v>
      </c>
      <c r="N43" s="102">
        <v>95.99</v>
      </c>
    </row>
    <row r="44" spans="1:14" x14ac:dyDescent="0.25">
      <c r="A44" t="s">
        <v>1365</v>
      </c>
      <c r="B44" s="101" t="s">
        <v>60</v>
      </c>
      <c r="C44" s="112" t="s">
        <v>61</v>
      </c>
      <c r="D44" s="107">
        <v>2588000</v>
      </c>
      <c r="E44" s="100">
        <v>248106</v>
      </c>
      <c r="F44" s="100">
        <v>2836106</v>
      </c>
      <c r="G44" s="99">
        <v>0</v>
      </c>
      <c r="H44" s="100">
        <v>2836106</v>
      </c>
      <c r="I44" s="154">
        <v>456289</v>
      </c>
      <c r="J44" s="132">
        <v>2631079</v>
      </c>
      <c r="K44" s="99">
        <v>92.77</v>
      </c>
      <c r="L44" s="100">
        <v>620900</v>
      </c>
      <c r="M44" s="100">
        <v>2631079</v>
      </c>
      <c r="N44" s="102">
        <v>92.77</v>
      </c>
    </row>
    <row r="45" spans="1:14" x14ac:dyDescent="0.25">
      <c r="A45" t="s">
        <v>1365</v>
      </c>
      <c r="B45" s="101" t="s">
        <v>62</v>
      </c>
      <c r="C45" s="112" t="s">
        <v>63</v>
      </c>
      <c r="D45" s="107">
        <v>13508103000</v>
      </c>
      <c r="E45" s="100">
        <v>-71754404</v>
      </c>
      <c r="F45" s="100">
        <v>13436348596</v>
      </c>
      <c r="G45" s="99">
        <v>0</v>
      </c>
      <c r="H45" s="100">
        <v>13436348596</v>
      </c>
      <c r="I45" s="154">
        <v>3084201078</v>
      </c>
      <c r="J45" s="132">
        <v>13379814639</v>
      </c>
      <c r="K45" s="99">
        <v>99.58</v>
      </c>
      <c r="L45" s="100">
        <v>2744229274</v>
      </c>
      <c r="M45" s="100">
        <v>10783612330</v>
      </c>
      <c r="N45" s="102">
        <v>80.260000000000005</v>
      </c>
    </row>
    <row r="46" spans="1:14" x14ac:dyDescent="0.25">
      <c r="A46" t="s">
        <v>1365</v>
      </c>
      <c r="B46" s="101" t="s">
        <v>80</v>
      </c>
      <c r="C46" s="112" t="s">
        <v>81</v>
      </c>
      <c r="D46" s="107">
        <v>593730000</v>
      </c>
      <c r="E46" s="100">
        <v>7531818</v>
      </c>
      <c r="F46" s="100">
        <v>601261818</v>
      </c>
      <c r="G46" s="99">
        <v>0</v>
      </c>
      <c r="H46" s="100">
        <v>601261818</v>
      </c>
      <c r="I46" s="154">
        <v>302996278</v>
      </c>
      <c r="J46" s="132">
        <v>596470786</v>
      </c>
      <c r="K46" s="99">
        <v>99.2</v>
      </c>
      <c r="L46" s="100">
        <v>27496850</v>
      </c>
      <c r="M46" s="100">
        <v>258866236</v>
      </c>
      <c r="N46" s="102">
        <v>43.05</v>
      </c>
    </row>
    <row r="47" spans="1:14" x14ac:dyDescent="0.25">
      <c r="A47" t="s">
        <v>1365</v>
      </c>
      <c r="B47" s="101" t="s">
        <v>162</v>
      </c>
      <c r="C47" s="112" t="s">
        <v>163</v>
      </c>
      <c r="D47" s="107">
        <v>481400000</v>
      </c>
      <c r="E47" s="99">
        <v>0</v>
      </c>
      <c r="F47" s="100">
        <v>481400000</v>
      </c>
      <c r="G47" s="99">
        <v>0</v>
      </c>
      <c r="H47" s="100">
        <v>481400000</v>
      </c>
      <c r="I47" s="154">
        <v>232384124</v>
      </c>
      <c r="J47" s="132">
        <v>481400000</v>
      </c>
      <c r="K47" s="99">
        <v>100</v>
      </c>
      <c r="L47" s="99">
        <v>0</v>
      </c>
      <c r="M47" s="100">
        <v>209085188</v>
      </c>
      <c r="N47" s="102">
        <v>43.43</v>
      </c>
    </row>
    <row r="48" spans="1:14" x14ac:dyDescent="0.25">
      <c r="A48" t="s">
        <v>1365</v>
      </c>
      <c r="B48" s="101" t="s">
        <v>82</v>
      </c>
      <c r="C48" s="112" t="s">
        <v>83</v>
      </c>
      <c r="D48" s="107">
        <v>8080000</v>
      </c>
      <c r="E48" s="99">
        <v>0</v>
      </c>
      <c r="F48" s="100">
        <v>8080000</v>
      </c>
      <c r="G48" s="99">
        <v>0</v>
      </c>
      <c r="H48" s="100">
        <v>8080000</v>
      </c>
      <c r="I48" s="154">
        <v>1667026</v>
      </c>
      <c r="J48" s="132">
        <v>7764732</v>
      </c>
      <c r="K48" s="99">
        <v>96.1</v>
      </c>
      <c r="L48" s="100">
        <v>1667026</v>
      </c>
      <c r="M48" s="100">
        <v>7764732</v>
      </c>
      <c r="N48" s="102">
        <v>96.1</v>
      </c>
    </row>
    <row r="49" spans="1:14" ht="31.5" x14ac:dyDescent="0.25">
      <c r="A49" t="s">
        <v>1365</v>
      </c>
      <c r="B49" s="101" t="s">
        <v>84</v>
      </c>
      <c r="C49" s="112" t="s">
        <v>85</v>
      </c>
      <c r="D49" s="107">
        <v>3500000</v>
      </c>
      <c r="E49" s="100">
        <v>7531818</v>
      </c>
      <c r="F49" s="100">
        <v>11031818</v>
      </c>
      <c r="G49" s="99">
        <v>0</v>
      </c>
      <c r="H49" s="100">
        <v>11031818</v>
      </c>
      <c r="I49" s="154">
        <v>2899824</v>
      </c>
      <c r="J49" s="132">
        <v>8486666</v>
      </c>
      <c r="K49" s="99">
        <v>76.930000000000007</v>
      </c>
      <c r="L49" s="100">
        <v>2899824</v>
      </c>
      <c r="M49" s="100">
        <v>8486666</v>
      </c>
      <c r="N49" s="102">
        <v>76.930000000000007</v>
      </c>
    </row>
    <row r="50" spans="1:14" x14ac:dyDescent="0.25">
      <c r="A50" t="s">
        <v>1365</v>
      </c>
      <c r="B50" s="101" t="s">
        <v>86</v>
      </c>
      <c r="C50" s="112" t="s">
        <v>87</v>
      </c>
      <c r="D50" s="107">
        <v>100750000</v>
      </c>
      <c r="E50" s="99">
        <v>0</v>
      </c>
      <c r="F50" s="100">
        <v>100750000</v>
      </c>
      <c r="G50" s="99">
        <v>0</v>
      </c>
      <c r="H50" s="100">
        <v>100750000</v>
      </c>
      <c r="I50" s="154">
        <v>66045304</v>
      </c>
      <c r="J50" s="132">
        <v>98819388</v>
      </c>
      <c r="K50" s="99">
        <v>98.08</v>
      </c>
      <c r="L50" s="100">
        <v>22930000</v>
      </c>
      <c r="M50" s="100">
        <v>33529650</v>
      </c>
      <c r="N50" s="102">
        <v>33.28</v>
      </c>
    </row>
    <row r="51" spans="1:14" x14ac:dyDescent="0.25">
      <c r="A51" t="s">
        <v>1365</v>
      </c>
      <c r="B51" s="101" t="s">
        <v>90</v>
      </c>
      <c r="C51" s="112" t="s">
        <v>91</v>
      </c>
      <c r="D51" s="107">
        <v>12912376000</v>
      </c>
      <c r="E51" s="100">
        <v>-79286222</v>
      </c>
      <c r="F51" s="100">
        <v>12833089778</v>
      </c>
      <c r="G51" s="99">
        <v>0</v>
      </c>
      <c r="H51" s="100">
        <v>12833089778</v>
      </c>
      <c r="I51" s="154">
        <v>2780812094</v>
      </c>
      <c r="J51" s="132">
        <v>12781894881</v>
      </c>
      <c r="K51" s="99">
        <v>99.6</v>
      </c>
      <c r="L51" s="100">
        <v>2716339718</v>
      </c>
      <c r="M51" s="100">
        <v>10523297122</v>
      </c>
      <c r="N51" s="102">
        <v>82</v>
      </c>
    </row>
    <row r="52" spans="1:14" x14ac:dyDescent="0.25">
      <c r="A52" t="s">
        <v>1365</v>
      </c>
      <c r="B52" s="101" t="s">
        <v>94</v>
      </c>
      <c r="C52" s="112" t="s">
        <v>95</v>
      </c>
      <c r="D52" s="108">
        <v>0</v>
      </c>
      <c r="E52" s="100">
        <v>30403763</v>
      </c>
      <c r="F52" s="100">
        <v>30403763</v>
      </c>
      <c r="G52" s="99">
        <v>0</v>
      </c>
      <c r="H52" s="100">
        <v>30403763</v>
      </c>
      <c r="I52" s="154">
        <v>-2172012</v>
      </c>
      <c r="J52" s="132">
        <v>28231751</v>
      </c>
      <c r="K52" s="99">
        <v>92.86</v>
      </c>
      <c r="L52" s="100">
        <v>1394008</v>
      </c>
      <c r="M52" s="100">
        <v>28231751</v>
      </c>
      <c r="N52" s="102">
        <v>92.86</v>
      </c>
    </row>
    <row r="53" spans="1:14" ht="31.5" x14ac:dyDescent="0.25">
      <c r="A53" t="s">
        <v>1365</v>
      </c>
      <c r="B53" s="101" t="s">
        <v>96</v>
      </c>
      <c r="C53" s="112" t="s">
        <v>97</v>
      </c>
      <c r="D53" s="107">
        <v>2265000000</v>
      </c>
      <c r="E53" s="100">
        <v>-117055267</v>
      </c>
      <c r="F53" s="100">
        <v>2147944733</v>
      </c>
      <c r="G53" s="99">
        <v>0</v>
      </c>
      <c r="H53" s="100">
        <v>2147944733</v>
      </c>
      <c r="I53" s="154">
        <v>78348392</v>
      </c>
      <c r="J53" s="132">
        <v>2132040771</v>
      </c>
      <c r="K53" s="99">
        <v>99.26</v>
      </c>
      <c r="L53" s="100">
        <v>408631325</v>
      </c>
      <c r="M53" s="100">
        <v>1224510179</v>
      </c>
      <c r="N53" s="102">
        <v>57.01</v>
      </c>
    </row>
    <row r="54" spans="1:14" x14ac:dyDescent="0.25">
      <c r="A54" t="s">
        <v>1365</v>
      </c>
      <c r="B54" s="101" t="s">
        <v>98</v>
      </c>
      <c r="C54" s="112" t="s">
        <v>99</v>
      </c>
      <c r="D54" s="107">
        <v>25250000</v>
      </c>
      <c r="E54" s="99">
        <v>0</v>
      </c>
      <c r="F54" s="100">
        <v>25250000</v>
      </c>
      <c r="G54" s="99">
        <v>0</v>
      </c>
      <c r="H54" s="100">
        <v>25250000</v>
      </c>
      <c r="I54" s="154">
        <v>1321132</v>
      </c>
      <c r="J54" s="132">
        <v>24820335</v>
      </c>
      <c r="K54" s="99">
        <v>98.3</v>
      </c>
      <c r="L54" s="100">
        <v>1321132</v>
      </c>
      <c r="M54" s="100">
        <v>24820335</v>
      </c>
      <c r="N54" s="102">
        <v>98.3</v>
      </c>
    </row>
    <row r="55" spans="1:14" x14ac:dyDescent="0.25">
      <c r="A55" t="s">
        <v>1365</v>
      </c>
      <c r="B55" s="101" t="s">
        <v>100</v>
      </c>
      <c r="C55" s="112" t="s">
        <v>101</v>
      </c>
      <c r="D55" s="107">
        <v>61000000</v>
      </c>
      <c r="E55" s="99">
        <v>0</v>
      </c>
      <c r="F55" s="100">
        <v>61000000</v>
      </c>
      <c r="G55" s="99">
        <v>0</v>
      </c>
      <c r="H55" s="100">
        <v>61000000</v>
      </c>
      <c r="I55" s="154">
        <v>24656740</v>
      </c>
      <c r="J55" s="132">
        <v>52947557</v>
      </c>
      <c r="K55" s="99">
        <v>86.8</v>
      </c>
      <c r="L55" s="100">
        <v>11275640</v>
      </c>
      <c r="M55" s="100">
        <v>18578739</v>
      </c>
      <c r="N55" s="102">
        <v>30.46</v>
      </c>
    </row>
    <row r="56" spans="1:14" x14ac:dyDescent="0.25">
      <c r="A56" t="s">
        <v>1365</v>
      </c>
      <c r="B56" s="101" t="s">
        <v>102</v>
      </c>
      <c r="C56" s="112" t="s">
        <v>103</v>
      </c>
      <c r="D56" s="107">
        <v>61000000</v>
      </c>
      <c r="E56" s="99">
        <v>0</v>
      </c>
      <c r="F56" s="100">
        <v>61000000</v>
      </c>
      <c r="G56" s="99">
        <v>0</v>
      </c>
      <c r="H56" s="100">
        <v>61000000</v>
      </c>
      <c r="I56" s="154">
        <v>24656740</v>
      </c>
      <c r="J56" s="132">
        <v>52947557</v>
      </c>
      <c r="K56" s="99">
        <v>86.8</v>
      </c>
      <c r="L56" s="100">
        <v>11275640</v>
      </c>
      <c r="M56" s="100">
        <v>18578739</v>
      </c>
      <c r="N56" s="102">
        <v>30.46</v>
      </c>
    </row>
    <row r="57" spans="1:14" x14ac:dyDescent="0.25">
      <c r="A57" t="s">
        <v>1365</v>
      </c>
      <c r="B57" s="101" t="s">
        <v>104</v>
      </c>
      <c r="C57" s="112" t="s">
        <v>105</v>
      </c>
      <c r="D57" s="107">
        <v>1128868000</v>
      </c>
      <c r="E57" s="100">
        <v>-82550695</v>
      </c>
      <c r="F57" s="100">
        <v>1046317305</v>
      </c>
      <c r="G57" s="99">
        <v>0</v>
      </c>
      <c r="H57" s="100">
        <v>1046317305</v>
      </c>
      <c r="I57" s="154">
        <v>856327805</v>
      </c>
      <c r="J57" s="132">
        <v>1023961149</v>
      </c>
      <c r="K57" s="99">
        <v>97.86</v>
      </c>
      <c r="L57" s="100">
        <v>167633244</v>
      </c>
      <c r="M57" s="100">
        <v>167633244</v>
      </c>
      <c r="N57" s="102">
        <v>16.02</v>
      </c>
    </row>
    <row r="58" spans="1:14" x14ac:dyDescent="0.25">
      <c r="A58" t="s">
        <v>1365</v>
      </c>
      <c r="B58" s="101" t="s">
        <v>106</v>
      </c>
      <c r="C58" s="112" t="s">
        <v>107</v>
      </c>
      <c r="D58" s="107">
        <v>1128868000</v>
      </c>
      <c r="E58" s="100">
        <v>-82550695</v>
      </c>
      <c r="F58" s="100">
        <v>1046317305</v>
      </c>
      <c r="G58" s="99">
        <v>0</v>
      </c>
      <c r="H58" s="100">
        <v>1046317305</v>
      </c>
      <c r="I58" s="154">
        <v>856327805</v>
      </c>
      <c r="J58" s="132">
        <v>1023961149</v>
      </c>
      <c r="K58" s="99">
        <v>97.86</v>
      </c>
      <c r="L58" s="100">
        <v>167633244</v>
      </c>
      <c r="M58" s="100">
        <v>167633244</v>
      </c>
      <c r="N58" s="102">
        <v>16.02</v>
      </c>
    </row>
    <row r="59" spans="1:14" x14ac:dyDescent="0.25">
      <c r="A59" t="s">
        <v>1365</v>
      </c>
      <c r="B59" s="101" t="s">
        <v>108</v>
      </c>
      <c r="C59" s="112" t="s">
        <v>109</v>
      </c>
      <c r="D59" s="107">
        <v>8461758000</v>
      </c>
      <c r="E59" s="100">
        <v>89915977</v>
      </c>
      <c r="F59" s="100">
        <v>8551673977</v>
      </c>
      <c r="G59" s="99">
        <v>0</v>
      </c>
      <c r="H59" s="100">
        <v>8551673977</v>
      </c>
      <c r="I59" s="154">
        <v>1818634037</v>
      </c>
      <c r="J59" s="132">
        <v>8549488223</v>
      </c>
      <c r="K59" s="99">
        <v>99.97</v>
      </c>
      <c r="L59" s="100">
        <v>1819494297</v>
      </c>
      <c r="M59" s="100">
        <v>8549488223</v>
      </c>
      <c r="N59" s="102">
        <v>99.97</v>
      </c>
    </row>
    <row r="60" spans="1:14" x14ac:dyDescent="0.25">
      <c r="A60" t="s">
        <v>1365</v>
      </c>
      <c r="B60" s="101" t="s">
        <v>110</v>
      </c>
      <c r="C60" s="112" t="s">
        <v>111</v>
      </c>
      <c r="D60" s="107">
        <v>2004019000</v>
      </c>
      <c r="E60" s="100">
        <v>665600000</v>
      </c>
      <c r="F60" s="100">
        <v>2669619000</v>
      </c>
      <c r="G60" s="99">
        <v>0</v>
      </c>
      <c r="H60" s="100">
        <v>2669619000</v>
      </c>
      <c r="I60" s="154">
        <v>735062186</v>
      </c>
      <c r="J60" s="132">
        <v>2669619000</v>
      </c>
      <c r="K60" s="99">
        <v>100</v>
      </c>
      <c r="L60" s="100">
        <v>735489246</v>
      </c>
      <c r="M60" s="100">
        <v>2669619000</v>
      </c>
      <c r="N60" s="102">
        <v>100</v>
      </c>
    </row>
    <row r="61" spans="1:14" x14ac:dyDescent="0.25">
      <c r="A61" t="s">
        <v>1365</v>
      </c>
      <c r="B61" s="101" t="s">
        <v>112</v>
      </c>
      <c r="C61" s="112" t="s">
        <v>113</v>
      </c>
      <c r="D61" s="107">
        <v>3554231000</v>
      </c>
      <c r="E61" s="100">
        <v>-470184023</v>
      </c>
      <c r="F61" s="100">
        <v>3084046977</v>
      </c>
      <c r="G61" s="99">
        <v>0</v>
      </c>
      <c r="H61" s="100">
        <v>3084046977</v>
      </c>
      <c r="I61" s="154">
        <v>684501318</v>
      </c>
      <c r="J61" s="132">
        <v>3082342796</v>
      </c>
      <c r="K61" s="99">
        <v>99.94</v>
      </c>
      <c r="L61" s="100">
        <v>684501318</v>
      </c>
      <c r="M61" s="100">
        <v>3082342796</v>
      </c>
      <c r="N61" s="102">
        <v>99.94</v>
      </c>
    </row>
    <row r="62" spans="1:14" x14ac:dyDescent="0.25">
      <c r="A62" t="s">
        <v>1365</v>
      </c>
      <c r="B62" s="101" t="s">
        <v>114</v>
      </c>
      <c r="C62" s="112" t="s">
        <v>115</v>
      </c>
      <c r="D62" s="107">
        <v>407172000</v>
      </c>
      <c r="E62" s="100">
        <v>57000000</v>
      </c>
      <c r="F62" s="100">
        <v>464172000</v>
      </c>
      <c r="G62" s="99">
        <v>0</v>
      </c>
      <c r="H62" s="100">
        <v>464172000</v>
      </c>
      <c r="I62" s="154">
        <v>8685570</v>
      </c>
      <c r="J62" s="132">
        <v>464150047</v>
      </c>
      <c r="K62" s="99">
        <v>100</v>
      </c>
      <c r="L62" s="100">
        <v>8685570</v>
      </c>
      <c r="M62" s="100">
        <v>464150047</v>
      </c>
      <c r="N62" s="102">
        <v>100</v>
      </c>
    </row>
    <row r="63" spans="1:14" x14ac:dyDescent="0.25">
      <c r="A63" t="s">
        <v>1365</v>
      </c>
      <c r="B63" s="101" t="s">
        <v>116</v>
      </c>
      <c r="C63" s="112" t="s">
        <v>117</v>
      </c>
      <c r="D63" s="107">
        <v>1071235000</v>
      </c>
      <c r="E63" s="100">
        <v>-60000000</v>
      </c>
      <c r="F63" s="100">
        <v>1011235000</v>
      </c>
      <c r="G63" s="99">
        <v>0</v>
      </c>
      <c r="H63" s="100">
        <v>1011235000</v>
      </c>
      <c r="I63" s="154">
        <v>241487373</v>
      </c>
      <c r="J63" s="132">
        <v>1011235000</v>
      </c>
      <c r="K63" s="99">
        <v>100</v>
      </c>
      <c r="L63" s="100">
        <v>241487373</v>
      </c>
      <c r="M63" s="100">
        <v>1011235000</v>
      </c>
      <c r="N63" s="102">
        <v>100</v>
      </c>
    </row>
    <row r="64" spans="1:14" x14ac:dyDescent="0.25">
      <c r="A64" t="s">
        <v>1365</v>
      </c>
      <c r="B64" s="101" t="s">
        <v>164</v>
      </c>
      <c r="C64" s="112" t="s">
        <v>165</v>
      </c>
      <c r="D64" s="107">
        <v>1425101000</v>
      </c>
      <c r="E64" s="100">
        <v>-102500000</v>
      </c>
      <c r="F64" s="100">
        <v>1322601000</v>
      </c>
      <c r="G64" s="99">
        <v>0</v>
      </c>
      <c r="H64" s="100">
        <v>1322601000</v>
      </c>
      <c r="I64" s="154">
        <v>148897590</v>
      </c>
      <c r="J64" s="132">
        <v>1322141380</v>
      </c>
      <c r="K64" s="99">
        <v>99.97</v>
      </c>
      <c r="L64" s="100">
        <v>149330790</v>
      </c>
      <c r="M64" s="100">
        <v>1322141380</v>
      </c>
      <c r="N64" s="102">
        <v>99.97</v>
      </c>
    </row>
    <row r="65" spans="1:14" x14ac:dyDescent="0.25">
      <c r="A65" t="s">
        <v>1365</v>
      </c>
      <c r="B65" s="101" t="s">
        <v>118</v>
      </c>
      <c r="C65" s="112" t="s">
        <v>119</v>
      </c>
      <c r="D65" s="107">
        <v>354000000</v>
      </c>
      <c r="E65" s="99">
        <v>0</v>
      </c>
      <c r="F65" s="100">
        <v>354000000</v>
      </c>
      <c r="G65" s="99">
        <v>0</v>
      </c>
      <c r="H65" s="100">
        <v>354000000</v>
      </c>
      <c r="I65" s="155">
        <v>0</v>
      </c>
      <c r="J65" s="132">
        <v>354000000</v>
      </c>
      <c r="K65" s="99">
        <v>100</v>
      </c>
      <c r="L65" s="100">
        <v>97001923</v>
      </c>
      <c r="M65" s="100">
        <v>117652925</v>
      </c>
      <c r="N65" s="102">
        <v>33.24</v>
      </c>
    </row>
    <row r="66" spans="1:14" x14ac:dyDescent="0.25">
      <c r="A66" t="s">
        <v>1365</v>
      </c>
      <c r="B66" s="101" t="s">
        <v>120</v>
      </c>
      <c r="C66" s="112" t="s">
        <v>121</v>
      </c>
      <c r="D66" s="107">
        <v>354000000</v>
      </c>
      <c r="E66" s="99">
        <v>0</v>
      </c>
      <c r="F66" s="100">
        <v>354000000</v>
      </c>
      <c r="G66" s="99">
        <v>0</v>
      </c>
      <c r="H66" s="100">
        <v>354000000</v>
      </c>
      <c r="I66" s="155">
        <v>0</v>
      </c>
      <c r="J66" s="132">
        <v>354000000</v>
      </c>
      <c r="K66" s="99">
        <v>100</v>
      </c>
      <c r="L66" s="100">
        <v>97001923</v>
      </c>
      <c r="M66" s="100">
        <v>117652925</v>
      </c>
      <c r="N66" s="102">
        <v>33.24</v>
      </c>
    </row>
    <row r="67" spans="1:14" x14ac:dyDescent="0.25">
      <c r="A67" t="s">
        <v>1365</v>
      </c>
      <c r="B67" s="101" t="s">
        <v>122</v>
      </c>
      <c r="C67" s="112" t="s">
        <v>123</v>
      </c>
      <c r="D67" s="107">
        <v>411000000</v>
      </c>
      <c r="E67" s="99">
        <v>0</v>
      </c>
      <c r="F67" s="100">
        <v>411000000</v>
      </c>
      <c r="G67" s="99">
        <v>0</v>
      </c>
      <c r="H67" s="100">
        <v>411000000</v>
      </c>
      <c r="I67" s="154">
        <v>3696000</v>
      </c>
      <c r="J67" s="132">
        <v>411000000</v>
      </c>
      <c r="K67" s="99">
        <v>100</v>
      </c>
      <c r="L67" s="100">
        <v>97091162</v>
      </c>
      <c r="M67" s="100">
        <v>242090040</v>
      </c>
      <c r="N67" s="102">
        <v>58.9</v>
      </c>
    </row>
    <row r="68" spans="1:14" x14ac:dyDescent="0.25">
      <c r="A68" t="s">
        <v>1365</v>
      </c>
      <c r="B68" s="101" t="s">
        <v>126</v>
      </c>
      <c r="C68" s="112" t="s">
        <v>127</v>
      </c>
      <c r="D68" s="107">
        <v>205500000</v>
      </c>
      <c r="E68" s="99">
        <v>0</v>
      </c>
      <c r="F68" s="100">
        <v>205500000</v>
      </c>
      <c r="G68" s="99">
        <v>0</v>
      </c>
      <c r="H68" s="100">
        <v>205500000</v>
      </c>
      <c r="I68" s="155">
        <v>0</v>
      </c>
      <c r="J68" s="132">
        <v>205405095</v>
      </c>
      <c r="K68" s="99">
        <v>99.95</v>
      </c>
      <c r="L68" s="100">
        <v>112496987</v>
      </c>
      <c r="M68" s="100">
        <v>150291686</v>
      </c>
      <c r="N68" s="102">
        <v>73.13</v>
      </c>
    </row>
    <row r="69" spans="1:14" x14ac:dyDescent="0.25">
      <c r="A69" t="s">
        <v>1365</v>
      </c>
      <c r="B69" s="101" t="s">
        <v>64</v>
      </c>
      <c r="C69" s="112" t="s">
        <v>65</v>
      </c>
      <c r="D69" s="107">
        <v>1997000</v>
      </c>
      <c r="E69" s="99">
        <v>0</v>
      </c>
      <c r="F69" s="100">
        <v>1997000</v>
      </c>
      <c r="G69" s="99">
        <v>0</v>
      </c>
      <c r="H69" s="100">
        <v>1997000</v>
      </c>
      <c r="I69" s="154">
        <v>392706</v>
      </c>
      <c r="J69" s="132">
        <v>1448972</v>
      </c>
      <c r="K69" s="99">
        <v>72.56</v>
      </c>
      <c r="L69" s="100">
        <v>392706</v>
      </c>
      <c r="M69" s="100">
        <v>1448972</v>
      </c>
      <c r="N69" s="102">
        <v>72.56</v>
      </c>
    </row>
    <row r="70" spans="1:14" ht="31.5" x14ac:dyDescent="0.25">
      <c r="A70" t="s">
        <v>1365</v>
      </c>
      <c r="B70" s="101" t="s">
        <v>130</v>
      </c>
      <c r="C70" s="112" t="s">
        <v>595</v>
      </c>
      <c r="D70" s="107">
        <v>1997000</v>
      </c>
      <c r="E70" s="99">
        <v>0</v>
      </c>
      <c r="F70" s="100">
        <v>1997000</v>
      </c>
      <c r="G70" s="99">
        <v>0</v>
      </c>
      <c r="H70" s="100">
        <v>1997000</v>
      </c>
      <c r="I70" s="154">
        <v>392706</v>
      </c>
      <c r="J70" s="132">
        <v>1448972</v>
      </c>
      <c r="K70" s="99">
        <v>72.56</v>
      </c>
      <c r="L70" s="100">
        <v>392706</v>
      </c>
      <c r="M70" s="100">
        <v>1448972</v>
      </c>
      <c r="N70" s="102">
        <v>72.56</v>
      </c>
    </row>
    <row r="71" spans="1:14" x14ac:dyDescent="0.25">
      <c r="A71" t="s">
        <v>1365</v>
      </c>
      <c r="B71" s="101" t="s">
        <v>131</v>
      </c>
      <c r="C71" s="112" t="s">
        <v>132</v>
      </c>
      <c r="D71" s="108">
        <v>0</v>
      </c>
      <c r="E71" s="100">
        <v>8754404</v>
      </c>
      <c r="F71" s="100">
        <v>8754404</v>
      </c>
      <c r="G71" s="99">
        <v>0</v>
      </c>
      <c r="H71" s="100">
        <v>8754404</v>
      </c>
      <c r="I71" s="155">
        <v>0</v>
      </c>
      <c r="J71" s="132">
        <v>8754404</v>
      </c>
      <c r="K71" s="99">
        <v>100</v>
      </c>
      <c r="L71" s="99">
        <v>0</v>
      </c>
      <c r="M71" s="100">
        <v>8754404</v>
      </c>
      <c r="N71" s="102">
        <v>100</v>
      </c>
    </row>
    <row r="72" spans="1:14" x14ac:dyDescent="0.25">
      <c r="A72" t="s">
        <v>1365</v>
      </c>
      <c r="B72" s="101" t="s">
        <v>133</v>
      </c>
      <c r="C72" s="112" t="s">
        <v>134</v>
      </c>
      <c r="D72" s="107">
        <v>796483391000</v>
      </c>
      <c r="E72" s="100">
        <v>33696885101</v>
      </c>
      <c r="F72" s="100">
        <v>830180276101</v>
      </c>
      <c r="G72" s="99">
        <v>0</v>
      </c>
      <c r="H72" s="100">
        <v>830180276101</v>
      </c>
      <c r="I72" s="154">
        <v>77190825044</v>
      </c>
      <c r="J72" s="132">
        <v>825535832144</v>
      </c>
      <c r="K72" s="99">
        <v>99.44</v>
      </c>
      <c r="L72" s="100">
        <v>168714160125</v>
      </c>
      <c r="M72" s="100">
        <v>651250902731</v>
      </c>
      <c r="N72" s="102">
        <v>78.45</v>
      </c>
    </row>
    <row r="73" spans="1:14" x14ac:dyDescent="0.25">
      <c r="A73" t="s">
        <v>1365</v>
      </c>
      <c r="B73" s="101" t="s">
        <v>135</v>
      </c>
      <c r="C73" s="112" t="s">
        <v>136</v>
      </c>
      <c r="D73" s="107">
        <v>795869509000</v>
      </c>
      <c r="E73" s="100">
        <v>28957808687</v>
      </c>
      <c r="F73" s="100">
        <v>824827317687</v>
      </c>
      <c r="G73" s="99">
        <v>0</v>
      </c>
      <c r="H73" s="100">
        <v>824827317687</v>
      </c>
      <c r="I73" s="154">
        <v>74674930070</v>
      </c>
      <c r="J73" s="132">
        <v>820470387649</v>
      </c>
      <c r="K73" s="99">
        <v>99.47</v>
      </c>
      <c r="L73" s="100">
        <v>166285995662</v>
      </c>
      <c r="M73" s="100">
        <v>646325922388</v>
      </c>
      <c r="N73" s="102">
        <v>78.36</v>
      </c>
    </row>
    <row r="74" spans="1:14" x14ac:dyDescent="0.25">
      <c r="A74" t="s">
        <v>1365</v>
      </c>
      <c r="B74" s="101" t="s">
        <v>137</v>
      </c>
      <c r="C74" s="112" t="s">
        <v>138</v>
      </c>
      <c r="D74" s="107">
        <v>795869509000</v>
      </c>
      <c r="E74" s="100">
        <v>28957808687</v>
      </c>
      <c r="F74" s="100">
        <v>824827317687</v>
      </c>
      <c r="G74" s="99">
        <v>0</v>
      </c>
      <c r="H74" s="100">
        <v>824827317687</v>
      </c>
      <c r="I74" s="154">
        <v>74674930070</v>
      </c>
      <c r="J74" s="132">
        <v>820470387649</v>
      </c>
      <c r="K74" s="99">
        <v>99.47</v>
      </c>
      <c r="L74" s="100">
        <v>166285995662</v>
      </c>
      <c r="M74" s="100">
        <v>646325922388</v>
      </c>
      <c r="N74" s="102">
        <v>78.36</v>
      </c>
    </row>
    <row r="75" spans="1:14" ht="63" x14ac:dyDescent="0.25">
      <c r="A75" t="s">
        <v>1365</v>
      </c>
      <c r="B75" s="101" t="s">
        <v>170</v>
      </c>
      <c r="C75" s="112" t="s">
        <v>1016</v>
      </c>
      <c r="D75" s="107">
        <v>635793423000</v>
      </c>
      <c r="E75" s="100">
        <v>33034079479</v>
      </c>
      <c r="F75" s="100">
        <v>668827502479</v>
      </c>
      <c r="G75" s="99">
        <v>0</v>
      </c>
      <c r="H75" s="100">
        <v>668827502479</v>
      </c>
      <c r="I75" s="154">
        <v>50234718449</v>
      </c>
      <c r="J75" s="132">
        <v>664667373731</v>
      </c>
      <c r="K75" s="99">
        <v>99.38</v>
      </c>
      <c r="L75" s="100">
        <v>133766137179</v>
      </c>
      <c r="M75" s="100">
        <v>505463449224</v>
      </c>
      <c r="N75" s="102">
        <v>75.569999999999993</v>
      </c>
    </row>
    <row r="76" spans="1:14" ht="31.5" x14ac:dyDescent="0.25">
      <c r="A76" t="s">
        <v>1365</v>
      </c>
      <c r="B76" s="101" t="s">
        <v>379</v>
      </c>
      <c r="C76" s="112" t="s">
        <v>1017</v>
      </c>
      <c r="D76" s="107">
        <v>262766488000</v>
      </c>
      <c r="E76" s="100">
        <v>10063413260</v>
      </c>
      <c r="F76" s="100">
        <v>272829901260</v>
      </c>
      <c r="G76" s="99">
        <v>0</v>
      </c>
      <c r="H76" s="100">
        <v>272829901260</v>
      </c>
      <c r="I76" s="154">
        <v>31239726059</v>
      </c>
      <c r="J76" s="132">
        <v>270022500803</v>
      </c>
      <c r="K76" s="99">
        <v>98.97</v>
      </c>
      <c r="L76" s="100">
        <v>47222880631</v>
      </c>
      <c r="M76" s="100">
        <v>188566275774</v>
      </c>
      <c r="N76" s="102">
        <v>69.11</v>
      </c>
    </row>
    <row r="77" spans="1:14" ht="31.5" x14ac:dyDescent="0.25">
      <c r="A77" t="s">
        <v>1365</v>
      </c>
      <c r="B77" s="101" t="s">
        <v>557</v>
      </c>
      <c r="C77" s="112" t="s">
        <v>1018</v>
      </c>
      <c r="D77" s="107">
        <v>163153446000</v>
      </c>
      <c r="E77" s="100">
        <v>33637101055</v>
      </c>
      <c r="F77" s="100">
        <v>196790547055</v>
      </c>
      <c r="G77" s="99">
        <v>0</v>
      </c>
      <c r="H77" s="100">
        <v>196790547055</v>
      </c>
      <c r="I77" s="154">
        <v>12459116052</v>
      </c>
      <c r="J77" s="132">
        <v>195132544095</v>
      </c>
      <c r="K77" s="99">
        <v>99.16</v>
      </c>
      <c r="L77" s="100">
        <v>34440510779</v>
      </c>
      <c r="M77" s="100">
        <v>155473338425</v>
      </c>
      <c r="N77" s="102">
        <v>79</v>
      </c>
    </row>
    <row r="78" spans="1:14" ht="31.5" x14ac:dyDescent="0.25">
      <c r="A78" t="s">
        <v>1365</v>
      </c>
      <c r="B78" s="101" t="s">
        <v>558</v>
      </c>
      <c r="C78" s="112" t="s">
        <v>1019</v>
      </c>
      <c r="D78" s="107">
        <v>4685947000</v>
      </c>
      <c r="E78" s="100">
        <v>-1491948422</v>
      </c>
      <c r="F78" s="100">
        <v>3193998578</v>
      </c>
      <c r="G78" s="99">
        <v>0</v>
      </c>
      <c r="H78" s="100">
        <v>3193998578</v>
      </c>
      <c r="I78" s="154">
        <v>407504616</v>
      </c>
      <c r="J78" s="132">
        <v>3156092694</v>
      </c>
      <c r="K78" s="99">
        <v>98.81</v>
      </c>
      <c r="L78" s="100">
        <v>230786552</v>
      </c>
      <c r="M78" s="100">
        <v>2567621330</v>
      </c>
      <c r="N78" s="102">
        <v>80.39</v>
      </c>
    </row>
    <row r="79" spans="1:14" ht="31.5" x14ac:dyDescent="0.25">
      <c r="A79" t="s">
        <v>1365</v>
      </c>
      <c r="B79" s="101" t="s">
        <v>559</v>
      </c>
      <c r="C79" s="112" t="s">
        <v>1020</v>
      </c>
      <c r="D79" s="107">
        <v>253661000</v>
      </c>
      <c r="E79" s="99">
        <v>0</v>
      </c>
      <c r="F79" s="100">
        <v>253661000</v>
      </c>
      <c r="G79" s="99">
        <v>0</v>
      </c>
      <c r="H79" s="100">
        <v>253661000</v>
      </c>
      <c r="I79" s="155">
        <v>0</v>
      </c>
      <c r="J79" s="132">
        <v>221436057</v>
      </c>
      <c r="K79" s="99">
        <v>87.3</v>
      </c>
      <c r="L79" s="100">
        <v>52816440</v>
      </c>
      <c r="M79" s="100">
        <v>219820860</v>
      </c>
      <c r="N79" s="102">
        <v>86.66</v>
      </c>
    </row>
    <row r="80" spans="1:14" ht="31.5" x14ac:dyDescent="0.25">
      <c r="A80" t="s">
        <v>1365</v>
      </c>
      <c r="B80" s="101" t="s">
        <v>560</v>
      </c>
      <c r="C80" s="112" t="s">
        <v>1021</v>
      </c>
      <c r="D80" s="107">
        <v>158213838000</v>
      </c>
      <c r="E80" s="100">
        <v>35129049477</v>
      </c>
      <c r="F80" s="100">
        <v>193342887477</v>
      </c>
      <c r="G80" s="99">
        <v>0</v>
      </c>
      <c r="H80" s="100">
        <v>193342887477</v>
      </c>
      <c r="I80" s="154">
        <v>12051611436</v>
      </c>
      <c r="J80" s="132">
        <v>191755015344</v>
      </c>
      <c r="K80" s="99">
        <v>99.18</v>
      </c>
      <c r="L80" s="100">
        <v>34156907787</v>
      </c>
      <c r="M80" s="100">
        <v>152685896235</v>
      </c>
      <c r="N80" s="102">
        <v>78.97</v>
      </c>
    </row>
    <row r="81" spans="1:14" ht="31.5" x14ac:dyDescent="0.25">
      <c r="A81" t="s">
        <v>1365</v>
      </c>
      <c r="B81" s="101" t="s">
        <v>561</v>
      </c>
      <c r="C81" s="112" t="s">
        <v>1022</v>
      </c>
      <c r="D81" s="107">
        <v>99613042000</v>
      </c>
      <c r="E81" s="100">
        <v>-23573687795</v>
      </c>
      <c r="F81" s="100">
        <v>76039354205</v>
      </c>
      <c r="G81" s="99">
        <v>0</v>
      </c>
      <c r="H81" s="100">
        <v>76039354205</v>
      </c>
      <c r="I81" s="154">
        <v>18780610007</v>
      </c>
      <c r="J81" s="132">
        <v>74889956708</v>
      </c>
      <c r="K81" s="99">
        <v>98.49</v>
      </c>
      <c r="L81" s="100">
        <v>12782369852</v>
      </c>
      <c r="M81" s="100">
        <v>33092937349</v>
      </c>
      <c r="N81" s="102">
        <v>43.52</v>
      </c>
    </row>
    <row r="82" spans="1:14" ht="31.5" x14ac:dyDescent="0.25">
      <c r="A82" t="s">
        <v>1365</v>
      </c>
      <c r="B82" s="101" t="s">
        <v>562</v>
      </c>
      <c r="C82" s="112" t="s">
        <v>1023</v>
      </c>
      <c r="D82" s="107">
        <v>99613042000</v>
      </c>
      <c r="E82" s="100">
        <v>-23573687795</v>
      </c>
      <c r="F82" s="100">
        <v>76039354205</v>
      </c>
      <c r="G82" s="99">
        <v>0</v>
      </c>
      <c r="H82" s="100">
        <v>76039354205</v>
      </c>
      <c r="I82" s="154">
        <v>18780610007</v>
      </c>
      <c r="J82" s="132">
        <v>74889956708</v>
      </c>
      <c r="K82" s="99">
        <v>98.49</v>
      </c>
      <c r="L82" s="100">
        <v>12782369852</v>
      </c>
      <c r="M82" s="100">
        <v>33092937349</v>
      </c>
      <c r="N82" s="102">
        <v>43.52</v>
      </c>
    </row>
    <row r="83" spans="1:14" ht="78.75" x14ac:dyDescent="0.25">
      <c r="A83" t="s">
        <v>1365</v>
      </c>
      <c r="B83" s="101" t="s">
        <v>382</v>
      </c>
      <c r="C83" s="112" t="s">
        <v>1024</v>
      </c>
      <c r="D83" s="107">
        <v>177967207000</v>
      </c>
      <c r="E83" s="100">
        <v>10700192879</v>
      </c>
      <c r="F83" s="100">
        <v>188667399879</v>
      </c>
      <c r="G83" s="99">
        <v>0</v>
      </c>
      <c r="H83" s="100">
        <v>188667399879</v>
      </c>
      <c r="I83" s="154">
        <v>10253981424</v>
      </c>
      <c r="J83" s="132">
        <v>187598542540</v>
      </c>
      <c r="K83" s="99">
        <v>99.43</v>
      </c>
      <c r="L83" s="100">
        <v>33635647335</v>
      </c>
      <c r="M83" s="100">
        <v>156588729307</v>
      </c>
      <c r="N83" s="102">
        <v>83</v>
      </c>
    </row>
    <row r="84" spans="1:14" ht="47.25" x14ac:dyDescent="0.25">
      <c r="A84" t="s">
        <v>1365</v>
      </c>
      <c r="B84" s="101" t="s">
        <v>563</v>
      </c>
      <c r="C84" s="112" t="s">
        <v>1025</v>
      </c>
      <c r="D84" s="107">
        <v>53129519000</v>
      </c>
      <c r="E84" s="100">
        <v>-411776713</v>
      </c>
      <c r="F84" s="100">
        <v>52717742287</v>
      </c>
      <c r="G84" s="99">
        <v>0</v>
      </c>
      <c r="H84" s="100">
        <v>52717742287</v>
      </c>
      <c r="I84" s="154">
        <v>3163243696</v>
      </c>
      <c r="J84" s="132">
        <v>52682115297</v>
      </c>
      <c r="K84" s="99">
        <v>99.93</v>
      </c>
      <c r="L84" s="100">
        <v>9023711778</v>
      </c>
      <c r="M84" s="100">
        <v>39857262085</v>
      </c>
      <c r="N84" s="102">
        <v>75.61</v>
      </c>
    </row>
    <row r="85" spans="1:14" ht="47.25" x14ac:dyDescent="0.25">
      <c r="A85" t="s">
        <v>1365</v>
      </c>
      <c r="B85" s="101" t="s">
        <v>564</v>
      </c>
      <c r="C85" s="112" t="s">
        <v>1026</v>
      </c>
      <c r="D85" s="107">
        <v>53129519000</v>
      </c>
      <c r="E85" s="100">
        <v>-411776713</v>
      </c>
      <c r="F85" s="100">
        <v>52717742287</v>
      </c>
      <c r="G85" s="99">
        <v>0</v>
      </c>
      <c r="H85" s="100">
        <v>52717742287</v>
      </c>
      <c r="I85" s="154">
        <v>3163243696</v>
      </c>
      <c r="J85" s="132">
        <v>52682115297</v>
      </c>
      <c r="K85" s="99">
        <v>99.93</v>
      </c>
      <c r="L85" s="100">
        <v>9023711778</v>
      </c>
      <c r="M85" s="100">
        <v>39857262085</v>
      </c>
      <c r="N85" s="102">
        <v>75.61</v>
      </c>
    </row>
    <row r="86" spans="1:14" ht="63" x14ac:dyDescent="0.25">
      <c r="A86" t="s">
        <v>1365</v>
      </c>
      <c r="B86" s="101" t="s">
        <v>565</v>
      </c>
      <c r="C86" s="112" t="s">
        <v>1027</v>
      </c>
      <c r="D86" s="107">
        <v>100875116000</v>
      </c>
      <c r="E86" s="100">
        <v>4379372816</v>
      </c>
      <c r="F86" s="100">
        <v>105254488816</v>
      </c>
      <c r="G86" s="99">
        <v>0</v>
      </c>
      <c r="H86" s="100">
        <v>105254488816</v>
      </c>
      <c r="I86" s="154">
        <v>4660109862</v>
      </c>
      <c r="J86" s="132">
        <v>104593164703</v>
      </c>
      <c r="K86" s="99">
        <v>99.37</v>
      </c>
      <c r="L86" s="100">
        <v>19204924771</v>
      </c>
      <c r="M86" s="100">
        <v>93567279427</v>
      </c>
      <c r="N86" s="102">
        <v>88.9</v>
      </c>
    </row>
    <row r="87" spans="1:14" ht="63" x14ac:dyDescent="0.25">
      <c r="A87" t="s">
        <v>1365</v>
      </c>
      <c r="B87" s="101" t="s">
        <v>566</v>
      </c>
      <c r="C87" s="112" t="s">
        <v>1028</v>
      </c>
      <c r="D87" s="107">
        <v>100875116000</v>
      </c>
      <c r="E87" s="100">
        <v>4379372816</v>
      </c>
      <c r="F87" s="100">
        <v>105254488816</v>
      </c>
      <c r="G87" s="99">
        <v>0</v>
      </c>
      <c r="H87" s="100">
        <v>105254488816</v>
      </c>
      <c r="I87" s="154">
        <v>4660109862</v>
      </c>
      <c r="J87" s="132">
        <v>104593164703</v>
      </c>
      <c r="K87" s="99">
        <v>99.37</v>
      </c>
      <c r="L87" s="100">
        <v>19204924771</v>
      </c>
      <c r="M87" s="100">
        <v>93567279427</v>
      </c>
      <c r="N87" s="102">
        <v>88.9</v>
      </c>
    </row>
    <row r="88" spans="1:14" ht="47.25" x14ac:dyDescent="0.25">
      <c r="A88" t="s">
        <v>1365</v>
      </c>
      <c r="B88" s="101" t="s">
        <v>567</v>
      </c>
      <c r="C88" s="112" t="s">
        <v>1029</v>
      </c>
      <c r="D88" s="107">
        <v>11000000000</v>
      </c>
      <c r="E88" s="100">
        <v>4759678789</v>
      </c>
      <c r="F88" s="100">
        <v>15759678789</v>
      </c>
      <c r="G88" s="99">
        <v>0</v>
      </c>
      <c r="H88" s="100">
        <v>15759678789</v>
      </c>
      <c r="I88" s="154">
        <v>1548028905</v>
      </c>
      <c r="J88" s="132">
        <v>15618079263</v>
      </c>
      <c r="K88" s="99">
        <v>99.1</v>
      </c>
      <c r="L88" s="100">
        <v>2943779211</v>
      </c>
      <c r="M88" s="100">
        <v>11543346342</v>
      </c>
      <c r="N88" s="102">
        <v>73.25</v>
      </c>
    </row>
    <row r="89" spans="1:14" ht="47.25" x14ac:dyDescent="0.25">
      <c r="A89" t="s">
        <v>1365</v>
      </c>
      <c r="B89" s="101" t="s">
        <v>568</v>
      </c>
      <c r="C89" s="112" t="s">
        <v>1030</v>
      </c>
      <c r="D89" s="107">
        <v>11000000000</v>
      </c>
      <c r="E89" s="100">
        <v>4759678789</v>
      </c>
      <c r="F89" s="100">
        <v>15759678789</v>
      </c>
      <c r="G89" s="99">
        <v>0</v>
      </c>
      <c r="H89" s="100">
        <v>15759678789</v>
      </c>
      <c r="I89" s="154">
        <v>1548028905</v>
      </c>
      <c r="J89" s="132">
        <v>15618079263</v>
      </c>
      <c r="K89" s="99">
        <v>99.1</v>
      </c>
      <c r="L89" s="100">
        <v>2943779211</v>
      </c>
      <c r="M89" s="100">
        <v>11543346342</v>
      </c>
      <c r="N89" s="102">
        <v>73.25</v>
      </c>
    </row>
    <row r="90" spans="1:14" ht="31.5" x14ac:dyDescent="0.25">
      <c r="A90" t="s">
        <v>1365</v>
      </c>
      <c r="B90" s="101" t="s">
        <v>569</v>
      </c>
      <c r="C90" s="112" t="s">
        <v>1031</v>
      </c>
      <c r="D90" s="107">
        <v>3165527000</v>
      </c>
      <c r="E90" s="100">
        <v>-252888584</v>
      </c>
      <c r="F90" s="100">
        <v>2912638416</v>
      </c>
      <c r="G90" s="99">
        <v>0</v>
      </c>
      <c r="H90" s="100">
        <v>2912638416</v>
      </c>
      <c r="I90" s="154">
        <v>292952386</v>
      </c>
      <c r="J90" s="132">
        <v>2872512098</v>
      </c>
      <c r="K90" s="99">
        <v>98.62</v>
      </c>
      <c r="L90" s="100">
        <v>537917765</v>
      </c>
      <c r="M90" s="100">
        <v>2019751989</v>
      </c>
      <c r="N90" s="102">
        <v>69.34</v>
      </c>
    </row>
    <row r="91" spans="1:14" ht="47.25" x14ac:dyDescent="0.25">
      <c r="A91" t="s">
        <v>1365</v>
      </c>
      <c r="B91" s="101" t="s">
        <v>570</v>
      </c>
      <c r="C91" s="112" t="s">
        <v>1032</v>
      </c>
      <c r="D91" s="107">
        <v>3165527000</v>
      </c>
      <c r="E91" s="100">
        <v>-252888584</v>
      </c>
      <c r="F91" s="100">
        <v>2912638416</v>
      </c>
      <c r="G91" s="99">
        <v>0</v>
      </c>
      <c r="H91" s="100">
        <v>2912638416</v>
      </c>
      <c r="I91" s="154">
        <v>292952386</v>
      </c>
      <c r="J91" s="132">
        <v>2872512098</v>
      </c>
      <c r="K91" s="99">
        <v>98.62</v>
      </c>
      <c r="L91" s="100">
        <v>537917765</v>
      </c>
      <c r="M91" s="100">
        <v>2019751989</v>
      </c>
      <c r="N91" s="102">
        <v>69.34</v>
      </c>
    </row>
    <row r="92" spans="1:14" ht="47.25" x14ac:dyDescent="0.25">
      <c r="A92" t="s">
        <v>1365</v>
      </c>
      <c r="B92" s="101" t="s">
        <v>571</v>
      </c>
      <c r="C92" s="112" t="s">
        <v>1033</v>
      </c>
      <c r="D92" s="107">
        <v>6297045000</v>
      </c>
      <c r="E92" s="100">
        <v>3859782830</v>
      </c>
      <c r="F92" s="100">
        <v>10156827830</v>
      </c>
      <c r="G92" s="99">
        <v>0</v>
      </c>
      <c r="H92" s="100">
        <v>10156827830</v>
      </c>
      <c r="I92" s="154">
        <v>495230748</v>
      </c>
      <c r="J92" s="132">
        <v>9966649635</v>
      </c>
      <c r="K92" s="99">
        <v>98.13</v>
      </c>
      <c r="L92" s="100">
        <v>1701168529</v>
      </c>
      <c r="M92" s="100">
        <v>8107760488</v>
      </c>
      <c r="N92" s="102">
        <v>79.83</v>
      </c>
    </row>
    <row r="93" spans="1:14" ht="47.25" x14ac:dyDescent="0.25">
      <c r="A93" t="s">
        <v>1365</v>
      </c>
      <c r="B93" s="101" t="s">
        <v>572</v>
      </c>
      <c r="C93" s="112" t="s">
        <v>1034</v>
      </c>
      <c r="D93" s="107">
        <v>6297045000</v>
      </c>
      <c r="E93" s="100">
        <v>3859782830</v>
      </c>
      <c r="F93" s="100">
        <v>10156827830</v>
      </c>
      <c r="G93" s="99">
        <v>0</v>
      </c>
      <c r="H93" s="100">
        <v>10156827830</v>
      </c>
      <c r="I93" s="154">
        <v>495230748</v>
      </c>
      <c r="J93" s="132">
        <v>9966649635</v>
      </c>
      <c r="K93" s="99">
        <v>98.13</v>
      </c>
      <c r="L93" s="100">
        <v>1701168529</v>
      </c>
      <c r="M93" s="100">
        <v>8107760488</v>
      </c>
      <c r="N93" s="102">
        <v>79.83</v>
      </c>
    </row>
    <row r="94" spans="1:14" x14ac:dyDescent="0.25">
      <c r="A94" t="s">
        <v>1365</v>
      </c>
      <c r="B94" s="101" t="s">
        <v>573</v>
      </c>
      <c r="C94" s="112" t="s">
        <v>574</v>
      </c>
      <c r="D94" s="107">
        <v>3500000000</v>
      </c>
      <c r="E94" s="100">
        <v>-1633976259</v>
      </c>
      <c r="F94" s="100">
        <v>1866023741</v>
      </c>
      <c r="G94" s="99">
        <v>0</v>
      </c>
      <c r="H94" s="100">
        <v>1866023741</v>
      </c>
      <c r="I94" s="154">
        <v>94415827</v>
      </c>
      <c r="J94" s="132">
        <v>1866021544</v>
      </c>
      <c r="K94" s="99">
        <v>100</v>
      </c>
      <c r="L94" s="100">
        <v>224145281</v>
      </c>
      <c r="M94" s="100">
        <v>1493328976</v>
      </c>
      <c r="N94" s="102">
        <v>80.03</v>
      </c>
    </row>
    <row r="95" spans="1:14" ht="31.5" x14ac:dyDescent="0.25">
      <c r="A95" t="s">
        <v>1365</v>
      </c>
      <c r="B95" s="101" t="s">
        <v>575</v>
      </c>
      <c r="C95" s="112" t="s">
        <v>576</v>
      </c>
      <c r="D95" s="107">
        <v>3500000000</v>
      </c>
      <c r="E95" s="100">
        <v>-1633976259</v>
      </c>
      <c r="F95" s="100">
        <v>1866023741</v>
      </c>
      <c r="G95" s="99">
        <v>0</v>
      </c>
      <c r="H95" s="100">
        <v>1866023741</v>
      </c>
      <c r="I95" s="154">
        <v>94415827</v>
      </c>
      <c r="J95" s="132">
        <v>1866021544</v>
      </c>
      <c r="K95" s="99">
        <v>100</v>
      </c>
      <c r="L95" s="100">
        <v>224145281</v>
      </c>
      <c r="M95" s="100">
        <v>1493328976</v>
      </c>
      <c r="N95" s="102">
        <v>80.03</v>
      </c>
    </row>
    <row r="96" spans="1:14" ht="47.25" x14ac:dyDescent="0.25">
      <c r="A96" t="s">
        <v>1365</v>
      </c>
      <c r="B96" s="101" t="s">
        <v>577</v>
      </c>
      <c r="C96" s="112" t="s">
        <v>1035</v>
      </c>
      <c r="D96" s="107">
        <v>19669884000</v>
      </c>
      <c r="E96" s="100">
        <v>-698349970</v>
      </c>
      <c r="F96" s="100">
        <v>18971534030</v>
      </c>
      <c r="G96" s="99">
        <v>0</v>
      </c>
      <c r="H96" s="100">
        <v>18971534030</v>
      </c>
      <c r="I96" s="154">
        <v>518760170</v>
      </c>
      <c r="J96" s="132">
        <v>18782644076</v>
      </c>
      <c r="K96" s="99">
        <v>99</v>
      </c>
      <c r="L96" s="100">
        <v>3642062403</v>
      </c>
      <c r="M96" s="100">
        <v>15812178309</v>
      </c>
      <c r="N96" s="102">
        <v>83.35</v>
      </c>
    </row>
    <row r="97" spans="1:14" ht="31.5" x14ac:dyDescent="0.25">
      <c r="A97" t="s">
        <v>1365</v>
      </c>
      <c r="B97" s="101" t="s">
        <v>578</v>
      </c>
      <c r="C97" s="112" t="s">
        <v>1036</v>
      </c>
      <c r="D97" s="107">
        <v>19669884000</v>
      </c>
      <c r="E97" s="100">
        <v>-698349970</v>
      </c>
      <c r="F97" s="100">
        <v>18971534030</v>
      </c>
      <c r="G97" s="99">
        <v>0</v>
      </c>
      <c r="H97" s="100">
        <v>18971534030</v>
      </c>
      <c r="I97" s="154">
        <v>518760170</v>
      </c>
      <c r="J97" s="132">
        <v>18782644076</v>
      </c>
      <c r="K97" s="99">
        <v>99</v>
      </c>
      <c r="L97" s="100">
        <v>3642062403</v>
      </c>
      <c r="M97" s="100">
        <v>15812178309</v>
      </c>
      <c r="N97" s="102">
        <v>83.35</v>
      </c>
    </row>
    <row r="98" spans="1:14" ht="47.25" x14ac:dyDescent="0.25">
      <c r="A98" t="s">
        <v>1365</v>
      </c>
      <c r="B98" s="101" t="s">
        <v>579</v>
      </c>
      <c r="C98" s="112" t="s">
        <v>1037</v>
      </c>
      <c r="D98" s="107">
        <v>19669884000</v>
      </c>
      <c r="E98" s="100">
        <v>-698349970</v>
      </c>
      <c r="F98" s="100">
        <v>18971534030</v>
      </c>
      <c r="G98" s="99">
        <v>0</v>
      </c>
      <c r="H98" s="100">
        <v>18971534030</v>
      </c>
      <c r="I98" s="154">
        <v>518760170</v>
      </c>
      <c r="J98" s="132">
        <v>18782644076</v>
      </c>
      <c r="K98" s="99">
        <v>99</v>
      </c>
      <c r="L98" s="100">
        <v>3642062403</v>
      </c>
      <c r="M98" s="100">
        <v>15812178309</v>
      </c>
      <c r="N98" s="102">
        <v>83.35</v>
      </c>
    </row>
    <row r="99" spans="1:14" ht="31.5" x14ac:dyDescent="0.25">
      <c r="A99" t="s">
        <v>1365</v>
      </c>
      <c r="B99" s="101" t="s">
        <v>258</v>
      </c>
      <c r="C99" s="112" t="s">
        <v>1038</v>
      </c>
      <c r="D99" s="107">
        <v>175389844000</v>
      </c>
      <c r="E99" s="100">
        <v>12968823310</v>
      </c>
      <c r="F99" s="100">
        <v>188358667310</v>
      </c>
      <c r="G99" s="99">
        <v>0</v>
      </c>
      <c r="H99" s="100">
        <v>188358667310</v>
      </c>
      <c r="I99" s="154">
        <v>8222250796</v>
      </c>
      <c r="J99" s="132">
        <v>188263686312</v>
      </c>
      <c r="K99" s="99">
        <v>99.95</v>
      </c>
      <c r="L99" s="100">
        <v>49265546810</v>
      </c>
      <c r="M99" s="100">
        <v>144496265834</v>
      </c>
      <c r="N99" s="102">
        <v>76.709999999999994</v>
      </c>
    </row>
    <row r="100" spans="1:14" ht="63" x14ac:dyDescent="0.25">
      <c r="A100" t="s">
        <v>1365</v>
      </c>
      <c r="B100" s="101" t="s">
        <v>580</v>
      </c>
      <c r="C100" s="112" t="s">
        <v>1039</v>
      </c>
      <c r="D100" s="107">
        <v>175389844000</v>
      </c>
      <c r="E100" s="100">
        <v>12968823310</v>
      </c>
      <c r="F100" s="100">
        <v>188358667310</v>
      </c>
      <c r="G100" s="99">
        <v>0</v>
      </c>
      <c r="H100" s="100">
        <v>188358667310</v>
      </c>
      <c r="I100" s="154">
        <v>8222250796</v>
      </c>
      <c r="J100" s="132">
        <v>188263686312</v>
      </c>
      <c r="K100" s="99">
        <v>99.95</v>
      </c>
      <c r="L100" s="100">
        <v>49265546810</v>
      </c>
      <c r="M100" s="100">
        <v>144496265834</v>
      </c>
      <c r="N100" s="102">
        <v>76.709999999999994</v>
      </c>
    </row>
    <row r="101" spans="1:14" ht="63" x14ac:dyDescent="0.25">
      <c r="A101" t="s">
        <v>1365</v>
      </c>
      <c r="B101" s="101" t="s">
        <v>581</v>
      </c>
      <c r="C101" s="112" t="s">
        <v>1040</v>
      </c>
      <c r="D101" s="107">
        <v>175389844000</v>
      </c>
      <c r="E101" s="100">
        <v>12968823310</v>
      </c>
      <c r="F101" s="100">
        <v>188358667310</v>
      </c>
      <c r="G101" s="99">
        <v>0</v>
      </c>
      <c r="H101" s="100">
        <v>188358667310</v>
      </c>
      <c r="I101" s="154">
        <v>8222250796</v>
      </c>
      <c r="J101" s="132">
        <v>188263686312</v>
      </c>
      <c r="K101" s="99">
        <v>99.95</v>
      </c>
      <c r="L101" s="100">
        <v>49265546810</v>
      </c>
      <c r="M101" s="100">
        <v>144496265834</v>
      </c>
      <c r="N101" s="102">
        <v>76.709999999999994</v>
      </c>
    </row>
    <row r="102" spans="1:14" ht="47.25" x14ac:dyDescent="0.25">
      <c r="A102" t="s">
        <v>1365</v>
      </c>
      <c r="B102" s="101" t="s">
        <v>306</v>
      </c>
      <c r="C102" s="112" t="s">
        <v>957</v>
      </c>
      <c r="D102" s="107">
        <v>2354314000</v>
      </c>
      <c r="E102" s="99">
        <v>0</v>
      </c>
      <c r="F102" s="100">
        <v>2354314000</v>
      </c>
      <c r="G102" s="99">
        <v>0</v>
      </c>
      <c r="H102" s="100">
        <v>2354314000</v>
      </c>
      <c r="I102" s="154">
        <v>72323956</v>
      </c>
      <c r="J102" s="132">
        <v>2339311329</v>
      </c>
      <c r="K102" s="99">
        <v>99.36</v>
      </c>
      <c r="L102" s="100">
        <v>532150962</v>
      </c>
      <c r="M102" s="100">
        <v>1892094313</v>
      </c>
      <c r="N102" s="102">
        <v>80.37</v>
      </c>
    </row>
    <row r="103" spans="1:14" x14ac:dyDescent="0.25">
      <c r="A103" t="s">
        <v>1365</v>
      </c>
      <c r="B103" s="101" t="s">
        <v>353</v>
      </c>
      <c r="C103" s="112" t="s">
        <v>354</v>
      </c>
      <c r="D103" s="107">
        <v>2354314000</v>
      </c>
      <c r="E103" s="99">
        <v>0</v>
      </c>
      <c r="F103" s="100">
        <v>2354314000</v>
      </c>
      <c r="G103" s="99">
        <v>0</v>
      </c>
      <c r="H103" s="100">
        <v>2354314000</v>
      </c>
      <c r="I103" s="154">
        <v>72323956</v>
      </c>
      <c r="J103" s="132">
        <v>2339311329</v>
      </c>
      <c r="K103" s="99">
        <v>99.36</v>
      </c>
      <c r="L103" s="100">
        <v>532150962</v>
      </c>
      <c r="M103" s="100">
        <v>1892094313</v>
      </c>
      <c r="N103" s="102">
        <v>80.37</v>
      </c>
    </row>
    <row r="104" spans="1:14" ht="47.25" x14ac:dyDescent="0.25">
      <c r="A104" t="s">
        <v>1365</v>
      </c>
      <c r="B104" s="101" t="s">
        <v>582</v>
      </c>
      <c r="C104" s="112" t="s">
        <v>1041</v>
      </c>
      <c r="D104" s="107">
        <v>2354314000</v>
      </c>
      <c r="E104" s="99">
        <v>0</v>
      </c>
      <c r="F104" s="100">
        <v>2354314000</v>
      </c>
      <c r="G104" s="99">
        <v>0</v>
      </c>
      <c r="H104" s="100">
        <v>2354314000</v>
      </c>
      <c r="I104" s="154">
        <v>72323956</v>
      </c>
      <c r="J104" s="132">
        <v>2339311329</v>
      </c>
      <c r="K104" s="99">
        <v>99.36</v>
      </c>
      <c r="L104" s="100">
        <v>532150962</v>
      </c>
      <c r="M104" s="100">
        <v>1892094313</v>
      </c>
      <c r="N104" s="102">
        <v>80.37</v>
      </c>
    </row>
    <row r="105" spans="1:14" ht="47.25" x14ac:dyDescent="0.25">
      <c r="A105" t="s">
        <v>1365</v>
      </c>
      <c r="B105" s="101" t="s">
        <v>583</v>
      </c>
      <c r="C105" s="112" t="s">
        <v>1042</v>
      </c>
      <c r="D105" s="107">
        <v>2354314000</v>
      </c>
      <c r="E105" s="100">
        <v>-226236204</v>
      </c>
      <c r="F105" s="100">
        <v>2128077796</v>
      </c>
      <c r="G105" s="99">
        <v>0</v>
      </c>
      <c r="H105" s="100">
        <v>2128077796</v>
      </c>
      <c r="I105" s="154">
        <v>72323956</v>
      </c>
      <c r="J105" s="132">
        <v>2113075125</v>
      </c>
      <c r="K105" s="99">
        <v>99.3</v>
      </c>
      <c r="L105" s="100">
        <v>487754562</v>
      </c>
      <c r="M105" s="100">
        <v>1681619276</v>
      </c>
      <c r="N105" s="102">
        <v>79.02</v>
      </c>
    </row>
    <row r="106" spans="1:14" ht="47.25" x14ac:dyDescent="0.25">
      <c r="A106" t="s">
        <v>1365</v>
      </c>
      <c r="B106" s="101" t="s">
        <v>584</v>
      </c>
      <c r="C106" s="112" t="s">
        <v>1043</v>
      </c>
      <c r="D106" s="108">
        <v>0</v>
      </c>
      <c r="E106" s="100">
        <v>226236204</v>
      </c>
      <c r="F106" s="100">
        <v>226236204</v>
      </c>
      <c r="G106" s="99">
        <v>0</v>
      </c>
      <c r="H106" s="100">
        <v>226236204</v>
      </c>
      <c r="I106" s="155">
        <v>0</v>
      </c>
      <c r="J106" s="132">
        <v>226236204</v>
      </c>
      <c r="K106" s="99">
        <v>100</v>
      </c>
      <c r="L106" s="100">
        <v>44396400</v>
      </c>
      <c r="M106" s="100">
        <v>210475037</v>
      </c>
      <c r="N106" s="102">
        <v>93.03</v>
      </c>
    </row>
    <row r="107" spans="1:14" ht="31.5" x14ac:dyDescent="0.25">
      <c r="A107" t="s">
        <v>1365</v>
      </c>
      <c r="B107" s="101" t="s">
        <v>139</v>
      </c>
      <c r="C107" s="112" t="s">
        <v>960</v>
      </c>
      <c r="D107" s="107">
        <v>157721772000</v>
      </c>
      <c r="E107" s="100">
        <v>-4076270792</v>
      </c>
      <c r="F107" s="100">
        <v>153645501208</v>
      </c>
      <c r="G107" s="99">
        <v>0</v>
      </c>
      <c r="H107" s="100">
        <v>153645501208</v>
      </c>
      <c r="I107" s="154">
        <v>24367887665</v>
      </c>
      <c r="J107" s="132">
        <v>153463702589</v>
      </c>
      <c r="K107" s="99">
        <v>99.88</v>
      </c>
      <c r="L107" s="100">
        <v>31987707521</v>
      </c>
      <c r="M107" s="100">
        <v>138970378851</v>
      </c>
      <c r="N107" s="102">
        <v>90.45</v>
      </c>
    </row>
    <row r="108" spans="1:14" ht="63" x14ac:dyDescent="0.25">
      <c r="A108" t="s">
        <v>1365</v>
      </c>
      <c r="B108" s="101" t="s">
        <v>368</v>
      </c>
      <c r="C108" s="112" t="s">
        <v>966</v>
      </c>
      <c r="D108" s="107">
        <v>4301433000</v>
      </c>
      <c r="E108" s="100">
        <v>-92249434</v>
      </c>
      <c r="F108" s="100">
        <v>4209183566</v>
      </c>
      <c r="G108" s="99">
        <v>0</v>
      </c>
      <c r="H108" s="100">
        <v>4209183566</v>
      </c>
      <c r="I108" s="154">
        <v>569736886</v>
      </c>
      <c r="J108" s="132">
        <v>4191609039</v>
      </c>
      <c r="K108" s="99">
        <v>99.58</v>
      </c>
      <c r="L108" s="100">
        <v>667345918</v>
      </c>
      <c r="M108" s="100">
        <v>3340503996</v>
      </c>
      <c r="N108" s="102">
        <v>79.36</v>
      </c>
    </row>
    <row r="109" spans="1:14" ht="47.25" x14ac:dyDescent="0.25">
      <c r="A109" t="s">
        <v>1365</v>
      </c>
      <c r="B109" s="101" t="s">
        <v>585</v>
      </c>
      <c r="C109" s="112" t="s">
        <v>1044</v>
      </c>
      <c r="D109" s="107">
        <v>4301433000</v>
      </c>
      <c r="E109" s="100">
        <v>-92249434</v>
      </c>
      <c r="F109" s="100">
        <v>4209183566</v>
      </c>
      <c r="G109" s="99">
        <v>0</v>
      </c>
      <c r="H109" s="100">
        <v>4209183566</v>
      </c>
      <c r="I109" s="154">
        <v>569736886</v>
      </c>
      <c r="J109" s="132">
        <v>4191609039</v>
      </c>
      <c r="K109" s="99">
        <v>99.58</v>
      </c>
      <c r="L109" s="100">
        <v>667345918</v>
      </c>
      <c r="M109" s="100">
        <v>3340503996</v>
      </c>
      <c r="N109" s="102">
        <v>79.36</v>
      </c>
    </row>
    <row r="110" spans="1:14" ht="47.25" x14ac:dyDescent="0.25">
      <c r="A110" t="s">
        <v>1365</v>
      </c>
      <c r="B110" s="101" t="s">
        <v>586</v>
      </c>
      <c r="C110" s="112" t="s">
        <v>1045</v>
      </c>
      <c r="D110" s="107">
        <v>4301433000</v>
      </c>
      <c r="E110" s="100">
        <v>-92249434</v>
      </c>
      <c r="F110" s="100">
        <v>4209183566</v>
      </c>
      <c r="G110" s="99">
        <v>0</v>
      </c>
      <c r="H110" s="100">
        <v>4209183566</v>
      </c>
      <c r="I110" s="154">
        <v>569736886</v>
      </c>
      <c r="J110" s="132">
        <v>4191609039</v>
      </c>
      <c r="K110" s="99">
        <v>99.58</v>
      </c>
      <c r="L110" s="100">
        <v>667345918</v>
      </c>
      <c r="M110" s="100">
        <v>3340503996</v>
      </c>
      <c r="N110" s="102">
        <v>79.36</v>
      </c>
    </row>
    <row r="111" spans="1:14" ht="47.25" x14ac:dyDescent="0.25">
      <c r="A111" t="s">
        <v>1365</v>
      </c>
      <c r="B111" s="101" t="s">
        <v>149</v>
      </c>
      <c r="C111" s="112" t="s">
        <v>712</v>
      </c>
      <c r="D111" s="107">
        <v>148318153000</v>
      </c>
      <c r="E111" s="100">
        <v>-4708291050</v>
      </c>
      <c r="F111" s="100">
        <v>143609861950</v>
      </c>
      <c r="G111" s="99">
        <v>0</v>
      </c>
      <c r="H111" s="100">
        <v>143609861950</v>
      </c>
      <c r="I111" s="154">
        <v>22546880236</v>
      </c>
      <c r="J111" s="132">
        <v>143449022007</v>
      </c>
      <c r="K111" s="99">
        <v>99.89</v>
      </c>
      <c r="L111" s="100">
        <v>29499089254</v>
      </c>
      <c r="M111" s="100">
        <v>130544997091</v>
      </c>
      <c r="N111" s="102">
        <v>90.9</v>
      </c>
    </row>
    <row r="112" spans="1:14" ht="47.25" x14ac:dyDescent="0.25">
      <c r="A112" t="s">
        <v>1365</v>
      </c>
      <c r="B112" s="101" t="s">
        <v>587</v>
      </c>
      <c r="C112" s="112" t="s">
        <v>1046</v>
      </c>
      <c r="D112" s="107">
        <v>52594967000</v>
      </c>
      <c r="E112" s="100">
        <v>1964837919</v>
      </c>
      <c r="F112" s="100">
        <v>54559804919</v>
      </c>
      <c r="G112" s="99">
        <v>0</v>
      </c>
      <c r="H112" s="100">
        <v>54559804919</v>
      </c>
      <c r="I112" s="154">
        <v>5246048115</v>
      </c>
      <c r="J112" s="132">
        <v>54437288275</v>
      </c>
      <c r="K112" s="99">
        <v>99.78</v>
      </c>
      <c r="L112" s="100">
        <v>9058555199</v>
      </c>
      <c r="M112" s="100">
        <v>42237139228</v>
      </c>
      <c r="N112" s="102">
        <v>77.41</v>
      </c>
    </row>
    <row r="113" spans="1:14" ht="47.25" x14ac:dyDescent="0.25">
      <c r="A113" t="s">
        <v>1365</v>
      </c>
      <c r="B113" s="101" t="s">
        <v>588</v>
      </c>
      <c r="C113" s="112" t="s">
        <v>1047</v>
      </c>
      <c r="D113" s="107">
        <v>52594967000</v>
      </c>
      <c r="E113" s="100">
        <v>1964837919</v>
      </c>
      <c r="F113" s="100">
        <v>54559804919</v>
      </c>
      <c r="G113" s="99">
        <v>0</v>
      </c>
      <c r="H113" s="100">
        <v>54559804919</v>
      </c>
      <c r="I113" s="154">
        <v>5246048115</v>
      </c>
      <c r="J113" s="132">
        <v>54437288275</v>
      </c>
      <c r="K113" s="99">
        <v>99.78</v>
      </c>
      <c r="L113" s="100">
        <v>9058555199</v>
      </c>
      <c r="M113" s="100">
        <v>42237139228</v>
      </c>
      <c r="N113" s="102">
        <v>77.41</v>
      </c>
    </row>
    <row r="114" spans="1:14" ht="47.25" x14ac:dyDescent="0.25">
      <c r="A114" t="s">
        <v>1365</v>
      </c>
      <c r="B114" s="101" t="s">
        <v>589</v>
      </c>
      <c r="C114" s="112" t="s">
        <v>1048</v>
      </c>
      <c r="D114" s="107">
        <v>91780852000</v>
      </c>
      <c r="E114" s="100">
        <v>-6673128969</v>
      </c>
      <c r="F114" s="100">
        <v>85107723031</v>
      </c>
      <c r="G114" s="99">
        <v>0</v>
      </c>
      <c r="H114" s="100">
        <v>85107723031</v>
      </c>
      <c r="I114" s="154">
        <v>17209602820</v>
      </c>
      <c r="J114" s="132">
        <v>85071931544</v>
      </c>
      <c r="K114" s="99">
        <v>99.96</v>
      </c>
      <c r="L114" s="100">
        <v>19759618476</v>
      </c>
      <c r="M114" s="100">
        <v>84727709843</v>
      </c>
      <c r="N114" s="102">
        <v>99.55</v>
      </c>
    </row>
    <row r="115" spans="1:14" ht="47.25" x14ac:dyDescent="0.25">
      <c r="A115" t="s">
        <v>1365</v>
      </c>
      <c r="B115" s="101" t="s">
        <v>590</v>
      </c>
      <c r="C115" s="112" t="s">
        <v>1049</v>
      </c>
      <c r="D115" s="107">
        <v>91780852000</v>
      </c>
      <c r="E115" s="100">
        <v>-6673128969</v>
      </c>
      <c r="F115" s="100">
        <v>85107723031</v>
      </c>
      <c r="G115" s="99">
        <v>0</v>
      </c>
      <c r="H115" s="100">
        <v>85107723031</v>
      </c>
      <c r="I115" s="154">
        <v>17209602820</v>
      </c>
      <c r="J115" s="132">
        <v>85071931544</v>
      </c>
      <c r="K115" s="99">
        <v>99.96</v>
      </c>
      <c r="L115" s="100">
        <v>19759618476</v>
      </c>
      <c r="M115" s="100">
        <v>84727709843</v>
      </c>
      <c r="N115" s="102">
        <v>99.55</v>
      </c>
    </row>
    <row r="116" spans="1:14" ht="31.5" x14ac:dyDescent="0.25">
      <c r="A116" t="s">
        <v>1365</v>
      </c>
      <c r="B116" s="101" t="s">
        <v>591</v>
      </c>
      <c r="C116" s="112" t="s">
        <v>1050</v>
      </c>
      <c r="D116" s="107">
        <v>3942334000</v>
      </c>
      <c r="E116" s="99">
        <v>0</v>
      </c>
      <c r="F116" s="100">
        <v>3942334000</v>
      </c>
      <c r="G116" s="99">
        <v>0</v>
      </c>
      <c r="H116" s="100">
        <v>3942334000</v>
      </c>
      <c r="I116" s="154">
        <v>91229301</v>
      </c>
      <c r="J116" s="132">
        <v>3939802188</v>
      </c>
      <c r="K116" s="99">
        <v>99.94</v>
      </c>
      <c r="L116" s="100">
        <v>680915579</v>
      </c>
      <c r="M116" s="100">
        <v>3580148020</v>
      </c>
      <c r="N116" s="102">
        <v>90.81</v>
      </c>
    </row>
    <row r="117" spans="1:14" ht="31.5" x14ac:dyDescent="0.25">
      <c r="A117" t="s">
        <v>1365</v>
      </c>
      <c r="B117" s="101" t="s">
        <v>592</v>
      </c>
      <c r="C117" s="112" t="s">
        <v>1051</v>
      </c>
      <c r="D117" s="107">
        <v>3942334000</v>
      </c>
      <c r="E117" s="99">
        <v>0</v>
      </c>
      <c r="F117" s="100">
        <v>3942334000</v>
      </c>
      <c r="G117" s="99">
        <v>0</v>
      </c>
      <c r="H117" s="100">
        <v>3942334000</v>
      </c>
      <c r="I117" s="154">
        <v>91229301</v>
      </c>
      <c r="J117" s="132">
        <v>3939802188</v>
      </c>
      <c r="K117" s="99">
        <v>99.94</v>
      </c>
      <c r="L117" s="100">
        <v>680915579</v>
      </c>
      <c r="M117" s="100">
        <v>3580148020</v>
      </c>
      <c r="N117" s="102">
        <v>90.81</v>
      </c>
    </row>
    <row r="118" spans="1:14" ht="63" x14ac:dyDescent="0.25">
      <c r="A118" t="s">
        <v>1365</v>
      </c>
      <c r="B118" s="101" t="s">
        <v>201</v>
      </c>
      <c r="C118" s="112" t="s">
        <v>969</v>
      </c>
      <c r="D118" s="107">
        <v>5102186000</v>
      </c>
      <c r="E118" s="100">
        <v>724269692</v>
      </c>
      <c r="F118" s="100">
        <v>5826455692</v>
      </c>
      <c r="G118" s="99">
        <v>0</v>
      </c>
      <c r="H118" s="100">
        <v>5826455692</v>
      </c>
      <c r="I118" s="154">
        <v>1251270543</v>
      </c>
      <c r="J118" s="132">
        <v>5823071543</v>
      </c>
      <c r="K118" s="99">
        <v>99.94</v>
      </c>
      <c r="L118" s="100">
        <v>1821272349</v>
      </c>
      <c r="M118" s="100">
        <v>5084877764</v>
      </c>
      <c r="N118" s="102">
        <v>87.27</v>
      </c>
    </row>
    <row r="119" spans="1:14" ht="47.25" x14ac:dyDescent="0.25">
      <c r="A119" t="s">
        <v>1365</v>
      </c>
      <c r="B119" s="101" t="s">
        <v>593</v>
      </c>
      <c r="C119" s="112" t="s">
        <v>1052</v>
      </c>
      <c r="D119" s="107">
        <v>5102186000</v>
      </c>
      <c r="E119" s="100">
        <v>724269692</v>
      </c>
      <c r="F119" s="100">
        <v>5826455692</v>
      </c>
      <c r="G119" s="99">
        <v>0</v>
      </c>
      <c r="H119" s="100">
        <v>5826455692</v>
      </c>
      <c r="I119" s="154">
        <v>1251270543</v>
      </c>
      <c r="J119" s="132">
        <v>5823071543</v>
      </c>
      <c r="K119" s="99">
        <v>99.94</v>
      </c>
      <c r="L119" s="100">
        <v>1821272349</v>
      </c>
      <c r="M119" s="100">
        <v>5084877764</v>
      </c>
      <c r="N119" s="102">
        <v>87.27</v>
      </c>
    </row>
    <row r="120" spans="1:14" ht="47.25" x14ac:dyDescent="0.25">
      <c r="A120" t="s">
        <v>1365</v>
      </c>
      <c r="B120" s="101" t="s">
        <v>594</v>
      </c>
      <c r="C120" s="112" t="s">
        <v>1053</v>
      </c>
      <c r="D120" s="107">
        <v>5102186000</v>
      </c>
      <c r="E120" s="100">
        <v>724269692</v>
      </c>
      <c r="F120" s="100">
        <v>5826455692</v>
      </c>
      <c r="G120" s="99">
        <v>0</v>
      </c>
      <c r="H120" s="100">
        <v>5826455692</v>
      </c>
      <c r="I120" s="154">
        <v>1251270543</v>
      </c>
      <c r="J120" s="132">
        <v>5823071543</v>
      </c>
      <c r="K120" s="99">
        <v>99.94</v>
      </c>
      <c r="L120" s="100">
        <v>1821272349</v>
      </c>
      <c r="M120" s="100">
        <v>5084877764</v>
      </c>
      <c r="N120" s="102">
        <v>87.27</v>
      </c>
    </row>
    <row r="121" spans="1:14" ht="16.5" thickBot="1" x14ac:dyDescent="0.3">
      <c r="A121" t="s">
        <v>1365</v>
      </c>
      <c r="B121" s="103" t="s">
        <v>212</v>
      </c>
      <c r="C121" s="113" t="s">
        <v>132</v>
      </c>
      <c r="D121" s="153">
        <v>613882000</v>
      </c>
      <c r="E121" s="105">
        <v>4739076414</v>
      </c>
      <c r="F121" s="105">
        <v>5352958414</v>
      </c>
      <c r="G121" s="104">
        <v>0</v>
      </c>
      <c r="H121" s="105">
        <v>5352958414</v>
      </c>
      <c r="I121" s="156">
        <v>2515894974</v>
      </c>
      <c r="J121" s="143">
        <v>5065444495</v>
      </c>
      <c r="K121" s="104">
        <v>94.63</v>
      </c>
      <c r="L121" s="105">
        <v>2428164463</v>
      </c>
      <c r="M121" s="105">
        <v>4924980343</v>
      </c>
      <c r="N121" s="106">
        <v>92</v>
      </c>
    </row>
    <row r="122" spans="1:14" x14ac:dyDescent="0.25">
      <c r="C122" s="98" t="s">
        <v>963</v>
      </c>
    </row>
    <row r="123" spans="1:14" x14ac:dyDescent="0.25">
      <c r="C123" s="98" t="s">
        <v>963</v>
      </c>
    </row>
    <row r="124" spans="1:14" x14ac:dyDescent="0.25">
      <c r="C124" s="98" t="s">
        <v>963</v>
      </c>
    </row>
    <row r="125" spans="1:14" x14ac:dyDescent="0.25">
      <c r="C125" s="98" t="s">
        <v>963</v>
      </c>
    </row>
    <row r="126" spans="1:14" x14ac:dyDescent="0.25">
      <c r="C126" s="98" t="s">
        <v>963</v>
      </c>
    </row>
    <row r="127" spans="1:14" x14ac:dyDescent="0.25">
      <c r="C127" s="98" t="s">
        <v>963</v>
      </c>
    </row>
    <row r="128" spans="1:14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  <row r="173" spans="3:3" x14ac:dyDescent="0.25">
      <c r="C173" s="98" t="s">
        <v>963</v>
      </c>
    </row>
    <row r="174" spans="3:3" x14ac:dyDescent="0.25">
      <c r="C174" s="98" t="s">
        <v>963</v>
      </c>
    </row>
    <row r="175" spans="3:3" x14ac:dyDescent="0.25">
      <c r="C175" s="98" t="s">
        <v>963</v>
      </c>
    </row>
    <row r="176" spans="3:3" x14ac:dyDescent="0.25">
      <c r="C176" s="98" t="s">
        <v>963</v>
      </c>
    </row>
    <row r="177" spans="3:3" x14ac:dyDescent="0.25">
      <c r="C177" s="98" t="s">
        <v>963</v>
      </c>
    </row>
    <row r="178" spans="3:3" x14ac:dyDescent="0.25">
      <c r="C178" s="98" t="s">
        <v>963</v>
      </c>
    </row>
    <row r="179" spans="3:3" x14ac:dyDescent="0.25">
      <c r="C179" s="98" t="s">
        <v>963</v>
      </c>
    </row>
    <row r="180" spans="3:3" x14ac:dyDescent="0.25">
      <c r="C180" s="98" t="s">
        <v>963</v>
      </c>
    </row>
    <row r="181" spans="3:3" x14ac:dyDescent="0.25">
      <c r="C181" s="98" t="s">
        <v>963</v>
      </c>
    </row>
    <row r="182" spans="3:3" x14ac:dyDescent="0.25">
      <c r="C182" s="98" t="s">
        <v>963</v>
      </c>
    </row>
    <row r="183" spans="3:3" x14ac:dyDescent="0.25">
      <c r="C183" s="98" t="s">
        <v>963</v>
      </c>
    </row>
    <row r="184" spans="3:3" x14ac:dyDescent="0.25">
      <c r="C184" s="98" t="s">
        <v>963</v>
      </c>
    </row>
    <row r="185" spans="3:3" x14ac:dyDescent="0.25">
      <c r="C185" s="98" t="s">
        <v>963</v>
      </c>
    </row>
    <row r="186" spans="3:3" x14ac:dyDescent="0.25">
      <c r="C186" s="98" t="s">
        <v>963</v>
      </c>
    </row>
    <row r="187" spans="3:3" x14ac:dyDescent="0.25">
      <c r="C187" s="98" t="s">
        <v>963</v>
      </c>
    </row>
    <row r="188" spans="3:3" x14ac:dyDescent="0.25">
      <c r="C188" s="98" t="s">
        <v>963</v>
      </c>
    </row>
    <row r="189" spans="3:3" x14ac:dyDescent="0.25">
      <c r="C189" s="98" t="s">
        <v>963</v>
      </c>
    </row>
    <row r="190" spans="3:3" x14ac:dyDescent="0.25">
      <c r="C190" s="98" t="s">
        <v>963</v>
      </c>
    </row>
    <row r="191" spans="3:3" x14ac:dyDescent="0.25">
      <c r="C191" s="98" t="s">
        <v>963</v>
      </c>
    </row>
    <row r="192" spans="3:3" x14ac:dyDescent="0.25">
      <c r="C19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4.875" bestFit="1" customWidth="1"/>
    <col min="5" max="5" width="15.5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4.875" bestFit="1" customWidth="1"/>
    <col min="14" max="14" width="5.875" bestFit="1" customWidth="1"/>
  </cols>
  <sheetData>
    <row r="1" spans="1:14" x14ac:dyDescent="0.25">
      <c r="B1" s="199" t="s">
        <v>1475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200" t="s">
        <v>1377</v>
      </c>
      <c r="E4" s="194"/>
      <c r="F4" s="194"/>
      <c r="G4" s="194"/>
      <c r="H4" s="195"/>
      <c r="I4" s="200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25" t="s">
        <v>1334</v>
      </c>
      <c r="C5" s="126" t="s">
        <v>1335</v>
      </c>
      <c r="D5" s="162" t="s">
        <v>1336</v>
      </c>
      <c r="E5" s="128" t="s">
        <v>1337</v>
      </c>
      <c r="F5" s="128" t="s">
        <v>1338</v>
      </c>
      <c r="G5" s="128" t="s">
        <v>1339</v>
      </c>
      <c r="H5" s="129" t="s">
        <v>1340</v>
      </c>
      <c r="I5" s="164" t="s">
        <v>1341</v>
      </c>
      <c r="J5" s="159" t="s">
        <v>1342</v>
      </c>
      <c r="K5" s="160" t="s">
        <v>1343</v>
      </c>
      <c r="L5" s="160" t="s">
        <v>1344</v>
      </c>
      <c r="M5" s="160" t="s">
        <v>1345</v>
      </c>
      <c r="N5" s="161" t="s">
        <v>1449</v>
      </c>
    </row>
    <row r="6" spans="1:14" x14ac:dyDescent="0.25">
      <c r="A6" t="s">
        <v>1366</v>
      </c>
      <c r="B6" s="114" t="s">
        <v>0</v>
      </c>
      <c r="C6" s="115" t="s">
        <v>1</v>
      </c>
      <c r="D6" s="131">
        <v>9142984000</v>
      </c>
      <c r="E6" s="118">
        <v>1096330000</v>
      </c>
      <c r="F6" s="118">
        <v>10239314000</v>
      </c>
      <c r="G6" s="117">
        <v>0</v>
      </c>
      <c r="H6" s="119">
        <v>10239314000</v>
      </c>
      <c r="I6" s="145">
        <v>1069815137</v>
      </c>
      <c r="J6" s="131">
        <v>10097734013</v>
      </c>
      <c r="K6" s="117">
        <v>98.62</v>
      </c>
      <c r="L6" s="118">
        <v>3734011922</v>
      </c>
      <c r="M6" s="118">
        <v>9862208090</v>
      </c>
      <c r="N6" s="120">
        <v>96.32</v>
      </c>
    </row>
    <row r="7" spans="1:14" x14ac:dyDescent="0.25">
      <c r="A7" t="s">
        <v>1366</v>
      </c>
      <c r="B7" s="101" t="s">
        <v>2</v>
      </c>
      <c r="C7" s="112" t="s">
        <v>3</v>
      </c>
      <c r="D7" s="132">
        <v>7017984000</v>
      </c>
      <c r="E7" s="100">
        <v>1096330000</v>
      </c>
      <c r="F7" s="100">
        <v>8114314000</v>
      </c>
      <c r="G7" s="99">
        <v>0</v>
      </c>
      <c r="H7" s="110">
        <v>8114314000</v>
      </c>
      <c r="I7" s="146">
        <v>876873526</v>
      </c>
      <c r="J7" s="132">
        <v>7998345101</v>
      </c>
      <c r="K7" s="99">
        <v>98.57</v>
      </c>
      <c r="L7" s="100">
        <v>3280512471</v>
      </c>
      <c r="M7" s="100">
        <v>7864757823</v>
      </c>
      <c r="N7" s="102">
        <v>96.92</v>
      </c>
    </row>
    <row r="8" spans="1:14" x14ac:dyDescent="0.25">
      <c r="A8" t="s">
        <v>1366</v>
      </c>
      <c r="B8" s="101" t="s">
        <v>4</v>
      </c>
      <c r="C8" s="112" t="s">
        <v>5</v>
      </c>
      <c r="D8" s="132">
        <v>6466904000</v>
      </c>
      <c r="E8" s="100">
        <v>-1145732000</v>
      </c>
      <c r="F8" s="100">
        <v>5321172000</v>
      </c>
      <c r="G8" s="99">
        <v>0</v>
      </c>
      <c r="H8" s="110">
        <v>5321172000</v>
      </c>
      <c r="I8" s="146">
        <v>864591444</v>
      </c>
      <c r="J8" s="132">
        <v>5242901280</v>
      </c>
      <c r="K8" s="99">
        <v>98.53</v>
      </c>
      <c r="L8" s="100">
        <v>952184384</v>
      </c>
      <c r="M8" s="100">
        <v>5231997947</v>
      </c>
      <c r="N8" s="102">
        <v>98.32</v>
      </c>
    </row>
    <row r="9" spans="1:14" ht="31.5" x14ac:dyDescent="0.25">
      <c r="A9" t="s">
        <v>1366</v>
      </c>
      <c r="B9" s="101" t="s">
        <v>6</v>
      </c>
      <c r="C9" s="112" t="s">
        <v>953</v>
      </c>
      <c r="D9" s="132">
        <v>4786253000</v>
      </c>
      <c r="E9" s="100">
        <v>-840775743</v>
      </c>
      <c r="F9" s="100">
        <v>3945477257</v>
      </c>
      <c r="G9" s="99">
        <v>0</v>
      </c>
      <c r="H9" s="110">
        <v>3945477257</v>
      </c>
      <c r="I9" s="146">
        <v>552725596</v>
      </c>
      <c r="J9" s="132">
        <v>3912062813</v>
      </c>
      <c r="K9" s="99">
        <v>99.15</v>
      </c>
      <c r="L9" s="100">
        <v>552725596</v>
      </c>
      <c r="M9" s="100">
        <v>3912062813</v>
      </c>
      <c r="N9" s="102">
        <v>99.15</v>
      </c>
    </row>
    <row r="10" spans="1:14" x14ac:dyDescent="0.25">
      <c r="A10" t="s">
        <v>1366</v>
      </c>
      <c r="B10" s="101" t="s">
        <v>7</v>
      </c>
      <c r="C10" s="112" t="s">
        <v>8</v>
      </c>
      <c r="D10" s="132">
        <v>2552495000</v>
      </c>
      <c r="E10" s="100">
        <v>-400616000</v>
      </c>
      <c r="F10" s="100">
        <v>2151879000</v>
      </c>
      <c r="G10" s="99">
        <v>0</v>
      </c>
      <c r="H10" s="110">
        <v>2151879000</v>
      </c>
      <c r="I10" s="146">
        <v>176106054</v>
      </c>
      <c r="J10" s="132">
        <v>2151546209</v>
      </c>
      <c r="K10" s="99">
        <v>99.98</v>
      </c>
      <c r="L10" s="100">
        <v>176106054</v>
      </c>
      <c r="M10" s="100">
        <v>2151546209</v>
      </c>
      <c r="N10" s="102">
        <v>99.98</v>
      </c>
    </row>
    <row r="11" spans="1:14" x14ac:dyDescent="0.25">
      <c r="A11" t="s">
        <v>1366</v>
      </c>
      <c r="B11" s="101" t="s">
        <v>9</v>
      </c>
      <c r="C11" s="112" t="s">
        <v>10</v>
      </c>
      <c r="D11" s="132">
        <v>197490000</v>
      </c>
      <c r="E11" s="100">
        <v>-9000000</v>
      </c>
      <c r="F11" s="100">
        <v>188490000</v>
      </c>
      <c r="G11" s="99">
        <v>0</v>
      </c>
      <c r="H11" s="110">
        <v>188490000</v>
      </c>
      <c r="I11" s="146">
        <v>16016048</v>
      </c>
      <c r="J11" s="132">
        <v>182286134</v>
      </c>
      <c r="K11" s="99">
        <v>96.71</v>
      </c>
      <c r="L11" s="100">
        <v>16016048</v>
      </c>
      <c r="M11" s="100">
        <v>182286134</v>
      </c>
      <c r="N11" s="102">
        <v>96.71</v>
      </c>
    </row>
    <row r="12" spans="1:14" ht="47.25" x14ac:dyDescent="0.25">
      <c r="A12" t="s">
        <v>1366</v>
      </c>
      <c r="B12" s="101" t="s">
        <v>11</v>
      </c>
      <c r="C12" s="112" t="s">
        <v>954</v>
      </c>
      <c r="D12" s="132">
        <v>25636000</v>
      </c>
      <c r="E12" s="100">
        <v>-11000000</v>
      </c>
      <c r="F12" s="100">
        <v>14636000</v>
      </c>
      <c r="G12" s="99">
        <v>0</v>
      </c>
      <c r="H12" s="110">
        <v>14636000</v>
      </c>
      <c r="I12" s="146">
        <v>1682962</v>
      </c>
      <c r="J12" s="132">
        <v>13296797</v>
      </c>
      <c r="K12" s="99">
        <v>90.85</v>
      </c>
      <c r="L12" s="100">
        <v>1682962</v>
      </c>
      <c r="M12" s="100">
        <v>13296797</v>
      </c>
      <c r="N12" s="102">
        <v>90.85</v>
      </c>
    </row>
    <row r="13" spans="1:14" x14ac:dyDescent="0.25">
      <c r="A13" t="s">
        <v>1366</v>
      </c>
      <c r="B13" s="101" t="s">
        <v>154</v>
      </c>
      <c r="C13" s="112" t="s">
        <v>155</v>
      </c>
      <c r="D13" s="132">
        <v>1729000</v>
      </c>
      <c r="E13" s="99">
        <v>0</v>
      </c>
      <c r="F13" s="100">
        <v>1729000</v>
      </c>
      <c r="G13" s="99">
        <v>0</v>
      </c>
      <c r="H13" s="110">
        <v>1729000</v>
      </c>
      <c r="I13" s="146">
        <v>117292</v>
      </c>
      <c r="J13" s="132">
        <v>1531867</v>
      </c>
      <c r="K13" s="99">
        <v>88.6</v>
      </c>
      <c r="L13" s="100">
        <v>117292</v>
      </c>
      <c r="M13" s="100">
        <v>1531867</v>
      </c>
      <c r="N13" s="102">
        <v>88.6</v>
      </c>
    </row>
    <row r="14" spans="1:14" ht="31.5" x14ac:dyDescent="0.25">
      <c r="A14" t="s">
        <v>1366</v>
      </c>
      <c r="B14" s="101" t="s">
        <v>12</v>
      </c>
      <c r="C14" s="112" t="s">
        <v>13</v>
      </c>
      <c r="D14" s="132">
        <v>84099000</v>
      </c>
      <c r="E14" s="100">
        <v>-12000000</v>
      </c>
      <c r="F14" s="100">
        <v>72099000</v>
      </c>
      <c r="G14" s="99">
        <v>0</v>
      </c>
      <c r="H14" s="110">
        <v>72099000</v>
      </c>
      <c r="I14" s="146">
        <v>5571697</v>
      </c>
      <c r="J14" s="132">
        <v>69118267</v>
      </c>
      <c r="K14" s="99">
        <v>95.87</v>
      </c>
      <c r="L14" s="100">
        <v>5571697</v>
      </c>
      <c r="M14" s="100">
        <v>69118267</v>
      </c>
      <c r="N14" s="102">
        <v>95.87</v>
      </c>
    </row>
    <row r="15" spans="1:14" x14ac:dyDescent="0.25">
      <c r="A15" t="s">
        <v>1366</v>
      </c>
      <c r="B15" s="101" t="s">
        <v>14</v>
      </c>
      <c r="C15" s="112" t="s">
        <v>15</v>
      </c>
      <c r="D15" s="132">
        <v>399928000</v>
      </c>
      <c r="E15" s="100">
        <v>-88000000</v>
      </c>
      <c r="F15" s="100">
        <v>311928000</v>
      </c>
      <c r="G15" s="99">
        <v>0</v>
      </c>
      <c r="H15" s="110">
        <v>311928000</v>
      </c>
      <c r="I15" s="147">
        <v>0</v>
      </c>
      <c r="J15" s="132">
        <v>311621255</v>
      </c>
      <c r="K15" s="99">
        <v>99.9</v>
      </c>
      <c r="L15" s="99">
        <v>0</v>
      </c>
      <c r="M15" s="100">
        <v>311621255</v>
      </c>
      <c r="N15" s="102">
        <v>99.9</v>
      </c>
    </row>
    <row r="16" spans="1:14" x14ac:dyDescent="0.25">
      <c r="A16" t="s">
        <v>1366</v>
      </c>
      <c r="B16" s="101" t="s">
        <v>16</v>
      </c>
      <c r="C16" s="112" t="s">
        <v>17</v>
      </c>
      <c r="D16" s="132">
        <v>362039000</v>
      </c>
      <c r="E16" s="100">
        <v>-66662000</v>
      </c>
      <c r="F16" s="100">
        <v>295377000</v>
      </c>
      <c r="G16" s="99">
        <v>0</v>
      </c>
      <c r="H16" s="110">
        <v>295377000</v>
      </c>
      <c r="I16" s="146">
        <v>283889374</v>
      </c>
      <c r="J16" s="132">
        <v>288665889</v>
      </c>
      <c r="K16" s="99">
        <v>97.73</v>
      </c>
      <c r="L16" s="100">
        <v>283889374</v>
      </c>
      <c r="M16" s="100">
        <v>288665889</v>
      </c>
      <c r="N16" s="102">
        <v>97.73</v>
      </c>
    </row>
    <row r="17" spans="1:14" x14ac:dyDescent="0.25">
      <c r="A17" t="s">
        <v>1366</v>
      </c>
      <c r="B17" s="101" t="s">
        <v>18</v>
      </c>
      <c r="C17" s="112" t="s">
        <v>19</v>
      </c>
      <c r="D17" s="132">
        <v>173779000</v>
      </c>
      <c r="E17" s="100">
        <v>-5950000</v>
      </c>
      <c r="F17" s="100">
        <v>167829000</v>
      </c>
      <c r="G17" s="99">
        <v>0</v>
      </c>
      <c r="H17" s="110">
        <v>167829000</v>
      </c>
      <c r="I17" s="146">
        <v>6628878</v>
      </c>
      <c r="J17" s="132">
        <v>165369084</v>
      </c>
      <c r="K17" s="99">
        <v>98.53</v>
      </c>
      <c r="L17" s="100">
        <v>6628878</v>
      </c>
      <c r="M17" s="100">
        <v>165369084</v>
      </c>
      <c r="N17" s="102">
        <v>98.53</v>
      </c>
    </row>
    <row r="18" spans="1:14" x14ac:dyDescent="0.25">
      <c r="A18" t="s">
        <v>1366</v>
      </c>
      <c r="B18" s="101" t="s">
        <v>20</v>
      </c>
      <c r="C18" s="112" t="s">
        <v>21</v>
      </c>
      <c r="D18" s="132">
        <v>867320000</v>
      </c>
      <c r="E18" s="100">
        <v>-253494000</v>
      </c>
      <c r="F18" s="100">
        <v>613826000</v>
      </c>
      <c r="G18" s="99">
        <v>0</v>
      </c>
      <c r="H18" s="110">
        <v>613826000</v>
      </c>
      <c r="I18" s="146">
        <v>54163184</v>
      </c>
      <c r="J18" s="132">
        <v>605691757</v>
      </c>
      <c r="K18" s="99">
        <v>98.67</v>
      </c>
      <c r="L18" s="100">
        <v>54163184</v>
      </c>
      <c r="M18" s="100">
        <v>605691757</v>
      </c>
      <c r="N18" s="102">
        <v>98.67</v>
      </c>
    </row>
    <row r="19" spans="1:14" x14ac:dyDescent="0.25">
      <c r="A19" t="s">
        <v>1366</v>
      </c>
      <c r="B19" s="101" t="s">
        <v>22</v>
      </c>
      <c r="C19" s="112" t="s">
        <v>23</v>
      </c>
      <c r="D19" s="132">
        <v>66069000</v>
      </c>
      <c r="E19" s="100">
        <v>-8000000</v>
      </c>
      <c r="F19" s="100">
        <v>58069000</v>
      </c>
      <c r="G19" s="99">
        <v>0</v>
      </c>
      <c r="H19" s="110">
        <v>58069000</v>
      </c>
      <c r="I19" s="146">
        <v>4821223</v>
      </c>
      <c r="J19" s="132">
        <v>53943703</v>
      </c>
      <c r="K19" s="99">
        <v>92.9</v>
      </c>
      <c r="L19" s="100">
        <v>4821223</v>
      </c>
      <c r="M19" s="100">
        <v>53943703</v>
      </c>
      <c r="N19" s="102">
        <v>92.9</v>
      </c>
    </row>
    <row r="20" spans="1:14" x14ac:dyDescent="0.25">
      <c r="A20" t="s">
        <v>1366</v>
      </c>
      <c r="B20" s="101" t="s">
        <v>24</v>
      </c>
      <c r="C20" s="112" t="s">
        <v>25</v>
      </c>
      <c r="D20" s="132">
        <v>1556000</v>
      </c>
      <c r="E20" s="100">
        <v>286257</v>
      </c>
      <c r="F20" s="100">
        <v>1842257</v>
      </c>
      <c r="G20" s="99">
        <v>0</v>
      </c>
      <c r="H20" s="110">
        <v>1842257</v>
      </c>
      <c r="I20" s="146">
        <v>129204</v>
      </c>
      <c r="J20" s="132">
        <v>1744254</v>
      </c>
      <c r="K20" s="99">
        <v>94.68</v>
      </c>
      <c r="L20" s="100">
        <v>129204</v>
      </c>
      <c r="M20" s="100">
        <v>1744254</v>
      </c>
      <c r="N20" s="102">
        <v>94.68</v>
      </c>
    </row>
    <row r="21" spans="1:14" x14ac:dyDescent="0.25">
      <c r="A21" t="s">
        <v>1366</v>
      </c>
      <c r="B21" s="101" t="s">
        <v>26</v>
      </c>
      <c r="C21" s="112" t="s">
        <v>27</v>
      </c>
      <c r="D21" s="133">
        <v>0</v>
      </c>
      <c r="E21" s="100">
        <v>27660000</v>
      </c>
      <c r="F21" s="100">
        <v>27660000</v>
      </c>
      <c r="G21" s="99">
        <v>0</v>
      </c>
      <c r="H21" s="110">
        <v>27660000</v>
      </c>
      <c r="I21" s="146">
        <v>3050247</v>
      </c>
      <c r="J21" s="132">
        <v>27510981</v>
      </c>
      <c r="K21" s="99">
        <v>99.46</v>
      </c>
      <c r="L21" s="100">
        <v>3050247</v>
      </c>
      <c r="M21" s="100">
        <v>27510981</v>
      </c>
      <c r="N21" s="102">
        <v>99.46</v>
      </c>
    </row>
    <row r="22" spans="1:14" x14ac:dyDescent="0.25">
      <c r="A22" t="s">
        <v>1366</v>
      </c>
      <c r="B22" s="101" t="s">
        <v>28</v>
      </c>
      <c r="C22" s="112" t="s">
        <v>29</v>
      </c>
      <c r="D22" s="132">
        <v>14182000</v>
      </c>
      <c r="E22" s="100">
        <v>-1000000</v>
      </c>
      <c r="F22" s="100">
        <v>13182000</v>
      </c>
      <c r="G22" s="99">
        <v>0</v>
      </c>
      <c r="H22" s="110">
        <v>13182000</v>
      </c>
      <c r="I22" s="146">
        <v>549433</v>
      </c>
      <c r="J22" s="132">
        <v>12932205</v>
      </c>
      <c r="K22" s="99">
        <v>98.11</v>
      </c>
      <c r="L22" s="100">
        <v>549433</v>
      </c>
      <c r="M22" s="100">
        <v>12932205</v>
      </c>
      <c r="N22" s="102">
        <v>98.11</v>
      </c>
    </row>
    <row r="23" spans="1:14" ht="31.5" x14ac:dyDescent="0.25">
      <c r="A23" t="s">
        <v>1366</v>
      </c>
      <c r="B23" s="101" t="s">
        <v>30</v>
      </c>
      <c r="C23" s="112" t="s">
        <v>955</v>
      </c>
      <c r="D23" s="132">
        <v>39931000</v>
      </c>
      <c r="E23" s="100">
        <v>-13000000</v>
      </c>
      <c r="F23" s="100">
        <v>26931000</v>
      </c>
      <c r="G23" s="99">
        <v>0</v>
      </c>
      <c r="H23" s="110">
        <v>26931000</v>
      </c>
      <c r="I23" s="147">
        <v>0</v>
      </c>
      <c r="J23" s="132">
        <v>26804411</v>
      </c>
      <c r="K23" s="99">
        <v>99.53</v>
      </c>
      <c r="L23" s="99">
        <v>0</v>
      </c>
      <c r="M23" s="100">
        <v>26804411</v>
      </c>
      <c r="N23" s="102">
        <v>99.53</v>
      </c>
    </row>
    <row r="24" spans="1:14" ht="31.5" x14ac:dyDescent="0.25">
      <c r="A24" t="s">
        <v>1366</v>
      </c>
      <c r="B24" s="101" t="s">
        <v>70</v>
      </c>
      <c r="C24" s="112" t="s">
        <v>71</v>
      </c>
      <c r="D24" s="132">
        <v>50000000</v>
      </c>
      <c r="E24" s="100">
        <v>10000000</v>
      </c>
      <c r="F24" s="100">
        <v>60000000</v>
      </c>
      <c r="G24" s="99">
        <v>0</v>
      </c>
      <c r="H24" s="110">
        <v>60000000</v>
      </c>
      <c r="I24" s="147">
        <v>0</v>
      </c>
      <c r="J24" s="132">
        <v>60000000</v>
      </c>
      <c r="K24" s="99">
        <v>100</v>
      </c>
      <c r="L24" s="100">
        <v>5150000</v>
      </c>
      <c r="M24" s="100">
        <v>49096667</v>
      </c>
      <c r="N24" s="102">
        <v>81.83</v>
      </c>
    </row>
    <row r="25" spans="1:14" x14ac:dyDescent="0.25">
      <c r="A25" t="s">
        <v>1366</v>
      </c>
      <c r="B25" s="101" t="s">
        <v>76</v>
      </c>
      <c r="C25" s="112" t="s">
        <v>77</v>
      </c>
      <c r="D25" s="132">
        <v>50000000</v>
      </c>
      <c r="E25" s="100">
        <v>10000000</v>
      </c>
      <c r="F25" s="100">
        <v>60000000</v>
      </c>
      <c r="G25" s="99">
        <v>0</v>
      </c>
      <c r="H25" s="110">
        <v>60000000</v>
      </c>
      <c r="I25" s="147">
        <v>0</v>
      </c>
      <c r="J25" s="132">
        <v>60000000</v>
      </c>
      <c r="K25" s="99">
        <v>100</v>
      </c>
      <c r="L25" s="100">
        <v>5150000</v>
      </c>
      <c r="M25" s="100">
        <v>49096667</v>
      </c>
      <c r="N25" s="102">
        <v>81.83</v>
      </c>
    </row>
    <row r="26" spans="1:14" ht="31.5" x14ac:dyDescent="0.25">
      <c r="A26" t="s">
        <v>1366</v>
      </c>
      <c r="B26" s="101" t="s">
        <v>31</v>
      </c>
      <c r="C26" s="112" t="s">
        <v>956</v>
      </c>
      <c r="D26" s="132">
        <v>1630651000</v>
      </c>
      <c r="E26" s="100">
        <v>-314956257</v>
      </c>
      <c r="F26" s="100">
        <v>1315694743</v>
      </c>
      <c r="G26" s="99">
        <v>0</v>
      </c>
      <c r="H26" s="110">
        <v>1315694743</v>
      </c>
      <c r="I26" s="146">
        <v>311865848</v>
      </c>
      <c r="J26" s="132">
        <v>1270838467</v>
      </c>
      <c r="K26" s="99">
        <v>96.59</v>
      </c>
      <c r="L26" s="100">
        <v>394308788</v>
      </c>
      <c r="M26" s="100">
        <v>1270838467</v>
      </c>
      <c r="N26" s="102">
        <v>96.59</v>
      </c>
    </row>
    <row r="27" spans="1:14" x14ac:dyDescent="0.25">
      <c r="A27" t="s">
        <v>1366</v>
      </c>
      <c r="B27" s="101" t="s">
        <v>32</v>
      </c>
      <c r="C27" s="112" t="s">
        <v>33</v>
      </c>
      <c r="D27" s="132">
        <v>1004354000</v>
      </c>
      <c r="E27" s="100">
        <v>-188000000</v>
      </c>
      <c r="F27" s="100">
        <v>816354000</v>
      </c>
      <c r="G27" s="99">
        <v>0</v>
      </c>
      <c r="H27" s="110">
        <v>816354000</v>
      </c>
      <c r="I27" s="146">
        <v>266151554</v>
      </c>
      <c r="J27" s="132">
        <v>789996986</v>
      </c>
      <c r="K27" s="99">
        <v>96.77</v>
      </c>
      <c r="L27" s="100">
        <v>312803245</v>
      </c>
      <c r="M27" s="100">
        <v>789996986</v>
      </c>
      <c r="N27" s="102">
        <v>96.77</v>
      </c>
    </row>
    <row r="28" spans="1:14" x14ac:dyDescent="0.25">
      <c r="A28" t="s">
        <v>1366</v>
      </c>
      <c r="B28" s="101" t="s">
        <v>34</v>
      </c>
      <c r="C28" s="112" t="s">
        <v>35</v>
      </c>
      <c r="D28" s="132">
        <v>301067000</v>
      </c>
      <c r="E28" s="100">
        <v>-63000000</v>
      </c>
      <c r="F28" s="100">
        <v>238067000</v>
      </c>
      <c r="G28" s="99">
        <v>0</v>
      </c>
      <c r="H28" s="110">
        <v>238067000</v>
      </c>
      <c r="I28" s="146">
        <v>218716885</v>
      </c>
      <c r="J28" s="132">
        <v>224527637</v>
      </c>
      <c r="K28" s="99">
        <v>94.31</v>
      </c>
      <c r="L28" s="100">
        <v>218716885</v>
      </c>
      <c r="M28" s="100">
        <v>224527637</v>
      </c>
      <c r="N28" s="102">
        <v>94.31</v>
      </c>
    </row>
    <row r="29" spans="1:14" x14ac:dyDescent="0.25">
      <c r="A29" t="s">
        <v>1366</v>
      </c>
      <c r="B29" s="101" t="s">
        <v>36</v>
      </c>
      <c r="C29" s="112" t="s">
        <v>37</v>
      </c>
      <c r="D29" s="132">
        <v>186132000</v>
      </c>
      <c r="E29" s="100">
        <v>-20000000</v>
      </c>
      <c r="F29" s="100">
        <v>166132000</v>
      </c>
      <c r="G29" s="99">
        <v>0</v>
      </c>
      <c r="H29" s="110">
        <v>166132000</v>
      </c>
      <c r="I29" s="146">
        <v>14256100</v>
      </c>
      <c r="J29" s="132">
        <v>162393672</v>
      </c>
      <c r="K29" s="99">
        <v>97.75</v>
      </c>
      <c r="L29" s="100">
        <v>27957800</v>
      </c>
      <c r="M29" s="100">
        <v>162393672</v>
      </c>
      <c r="N29" s="102">
        <v>97.75</v>
      </c>
    </row>
    <row r="30" spans="1:14" x14ac:dyDescent="0.25">
      <c r="A30" t="s">
        <v>1366</v>
      </c>
      <c r="B30" s="101" t="s">
        <v>38</v>
      </c>
      <c r="C30" s="112" t="s">
        <v>39</v>
      </c>
      <c r="D30" s="132">
        <v>322544000</v>
      </c>
      <c r="E30" s="100">
        <v>-62000000</v>
      </c>
      <c r="F30" s="100">
        <v>260544000</v>
      </c>
      <c r="G30" s="99">
        <v>0</v>
      </c>
      <c r="H30" s="110">
        <v>260544000</v>
      </c>
      <c r="I30" s="146">
        <v>21324529</v>
      </c>
      <c r="J30" s="132">
        <v>257387381</v>
      </c>
      <c r="K30" s="99">
        <v>98.79</v>
      </c>
      <c r="L30" s="100">
        <v>42722820</v>
      </c>
      <c r="M30" s="100">
        <v>257387381</v>
      </c>
      <c r="N30" s="102">
        <v>98.79</v>
      </c>
    </row>
    <row r="31" spans="1:14" ht="31.5" x14ac:dyDescent="0.25">
      <c r="A31" t="s">
        <v>1366</v>
      </c>
      <c r="B31" s="101" t="s">
        <v>40</v>
      </c>
      <c r="C31" s="112" t="s">
        <v>41</v>
      </c>
      <c r="D31" s="132">
        <v>19807000</v>
      </c>
      <c r="E31" s="100">
        <v>-3000000</v>
      </c>
      <c r="F31" s="100">
        <v>16807000</v>
      </c>
      <c r="G31" s="99">
        <v>0</v>
      </c>
      <c r="H31" s="110">
        <v>16807000</v>
      </c>
      <c r="I31" s="146">
        <v>1297600</v>
      </c>
      <c r="J31" s="132">
        <v>14867268</v>
      </c>
      <c r="K31" s="99">
        <v>88.46</v>
      </c>
      <c r="L31" s="100">
        <v>2601400</v>
      </c>
      <c r="M31" s="100">
        <v>14867268</v>
      </c>
      <c r="N31" s="102">
        <v>88.46</v>
      </c>
    </row>
    <row r="32" spans="1:14" x14ac:dyDescent="0.25">
      <c r="A32" t="s">
        <v>1366</v>
      </c>
      <c r="B32" s="101" t="s">
        <v>42</v>
      </c>
      <c r="C32" s="112" t="s">
        <v>43</v>
      </c>
      <c r="D32" s="132">
        <v>174804000</v>
      </c>
      <c r="E32" s="100">
        <v>-40000000</v>
      </c>
      <c r="F32" s="100">
        <v>134804000</v>
      </c>
      <c r="G32" s="99">
        <v>0</v>
      </c>
      <c r="H32" s="110">
        <v>134804000</v>
      </c>
      <c r="I32" s="146">
        <v>10556440</v>
      </c>
      <c r="J32" s="132">
        <v>130821028</v>
      </c>
      <c r="K32" s="99">
        <v>97.05</v>
      </c>
      <c r="L32" s="100">
        <v>20804340</v>
      </c>
      <c r="M32" s="100">
        <v>130821028</v>
      </c>
      <c r="N32" s="102">
        <v>97.05</v>
      </c>
    </row>
    <row r="33" spans="1:14" x14ac:dyDescent="0.25">
      <c r="A33" t="s">
        <v>1366</v>
      </c>
      <c r="B33" s="101" t="s">
        <v>44</v>
      </c>
      <c r="C33" s="112" t="s">
        <v>45</v>
      </c>
      <c r="D33" s="132">
        <v>626297000</v>
      </c>
      <c r="E33" s="100">
        <v>-126956257</v>
      </c>
      <c r="F33" s="100">
        <v>499340743</v>
      </c>
      <c r="G33" s="99">
        <v>0</v>
      </c>
      <c r="H33" s="110">
        <v>499340743</v>
      </c>
      <c r="I33" s="146">
        <v>45714294</v>
      </c>
      <c r="J33" s="132">
        <v>480841481</v>
      </c>
      <c r="K33" s="99">
        <v>96.3</v>
      </c>
      <c r="L33" s="100">
        <v>81505543</v>
      </c>
      <c r="M33" s="100">
        <v>480841481</v>
      </c>
      <c r="N33" s="102">
        <v>96.3</v>
      </c>
    </row>
    <row r="34" spans="1:14" x14ac:dyDescent="0.25">
      <c r="A34" t="s">
        <v>1366</v>
      </c>
      <c r="B34" s="101" t="s">
        <v>46</v>
      </c>
      <c r="C34" s="112" t="s">
        <v>47</v>
      </c>
      <c r="D34" s="132">
        <v>139986000</v>
      </c>
      <c r="E34" s="100">
        <v>-20000000</v>
      </c>
      <c r="F34" s="100">
        <v>119986000</v>
      </c>
      <c r="G34" s="99">
        <v>0</v>
      </c>
      <c r="H34" s="110">
        <v>119986000</v>
      </c>
      <c r="I34" s="146">
        <v>16611541</v>
      </c>
      <c r="J34" s="132">
        <v>115678692</v>
      </c>
      <c r="K34" s="99">
        <v>96.41</v>
      </c>
      <c r="L34" s="100">
        <v>23093114</v>
      </c>
      <c r="M34" s="100">
        <v>115678692</v>
      </c>
      <c r="N34" s="102">
        <v>96.41</v>
      </c>
    </row>
    <row r="35" spans="1:14" x14ac:dyDescent="0.25">
      <c r="A35" t="s">
        <v>1366</v>
      </c>
      <c r="B35" s="101" t="s">
        <v>48</v>
      </c>
      <c r="C35" s="112" t="s">
        <v>49</v>
      </c>
      <c r="D35" s="132">
        <v>269229000</v>
      </c>
      <c r="E35" s="100">
        <v>-63000000</v>
      </c>
      <c r="F35" s="100">
        <v>206229000</v>
      </c>
      <c r="G35" s="99">
        <v>0</v>
      </c>
      <c r="H35" s="110">
        <v>206229000</v>
      </c>
      <c r="I35" s="146">
        <v>15858900</v>
      </c>
      <c r="J35" s="132">
        <v>201290998</v>
      </c>
      <c r="K35" s="99">
        <v>97.61</v>
      </c>
      <c r="L35" s="100">
        <v>32358700</v>
      </c>
      <c r="M35" s="100">
        <v>201290998</v>
      </c>
      <c r="N35" s="102">
        <v>97.61</v>
      </c>
    </row>
    <row r="36" spans="1:14" x14ac:dyDescent="0.25">
      <c r="A36" t="s">
        <v>1366</v>
      </c>
      <c r="B36" s="101" t="s">
        <v>52</v>
      </c>
      <c r="C36" s="112" t="s">
        <v>53</v>
      </c>
      <c r="D36" s="132">
        <v>21852000</v>
      </c>
      <c r="E36" s="100">
        <v>-4000000</v>
      </c>
      <c r="F36" s="100">
        <v>17852000</v>
      </c>
      <c r="G36" s="99">
        <v>0</v>
      </c>
      <c r="H36" s="110">
        <v>17852000</v>
      </c>
      <c r="I36" s="146">
        <v>1319555</v>
      </c>
      <c r="J36" s="132">
        <v>16352636</v>
      </c>
      <c r="K36" s="99">
        <v>91.6</v>
      </c>
      <c r="L36" s="100">
        <v>2600543</v>
      </c>
      <c r="M36" s="100">
        <v>16352636</v>
      </c>
      <c r="N36" s="102">
        <v>91.6</v>
      </c>
    </row>
    <row r="37" spans="1:14" x14ac:dyDescent="0.25">
      <c r="A37" t="s">
        <v>1366</v>
      </c>
      <c r="B37" s="101" t="s">
        <v>54</v>
      </c>
      <c r="C37" s="112" t="s">
        <v>55</v>
      </c>
      <c r="D37" s="132">
        <v>131102000</v>
      </c>
      <c r="E37" s="100">
        <v>-29000000</v>
      </c>
      <c r="F37" s="100">
        <v>102102000</v>
      </c>
      <c r="G37" s="99">
        <v>0</v>
      </c>
      <c r="H37" s="110">
        <v>102102000</v>
      </c>
      <c r="I37" s="146">
        <v>7917330</v>
      </c>
      <c r="J37" s="132">
        <v>98115771</v>
      </c>
      <c r="K37" s="99">
        <v>96.1</v>
      </c>
      <c r="L37" s="100">
        <v>15603255</v>
      </c>
      <c r="M37" s="100">
        <v>98115771</v>
      </c>
      <c r="N37" s="102">
        <v>96.1</v>
      </c>
    </row>
    <row r="38" spans="1:14" x14ac:dyDescent="0.25">
      <c r="A38" t="s">
        <v>1366</v>
      </c>
      <c r="B38" s="101" t="s">
        <v>56</v>
      </c>
      <c r="C38" s="112" t="s">
        <v>57</v>
      </c>
      <c r="D38" s="132">
        <v>21852000</v>
      </c>
      <c r="E38" s="100">
        <v>-4000000</v>
      </c>
      <c r="F38" s="100">
        <v>17852000</v>
      </c>
      <c r="G38" s="99">
        <v>0</v>
      </c>
      <c r="H38" s="110">
        <v>17852000</v>
      </c>
      <c r="I38" s="146">
        <v>1319555</v>
      </c>
      <c r="J38" s="132">
        <v>16352636</v>
      </c>
      <c r="K38" s="99">
        <v>91.6</v>
      </c>
      <c r="L38" s="100">
        <v>2600543</v>
      </c>
      <c r="M38" s="100">
        <v>16352636</v>
      </c>
      <c r="N38" s="102">
        <v>91.6</v>
      </c>
    </row>
    <row r="39" spans="1:14" x14ac:dyDescent="0.25">
      <c r="A39" t="s">
        <v>1366</v>
      </c>
      <c r="B39" s="101" t="s">
        <v>58</v>
      </c>
      <c r="C39" s="112" t="s">
        <v>59</v>
      </c>
      <c r="D39" s="132">
        <v>41946000</v>
      </c>
      <c r="E39" s="100">
        <v>-7000000</v>
      </c>
      <c r="F39" s="100">
        <v>34946000</v>
      </c>
      <c r="G39" s="99">
        <v>0</v>
      </c>
      <c r="H39" s="110">
        <v>34946000</v>
      </c>
      <c r="I39" s="146">
        <v>2639110</v>
      </c>
      <c r="J39" s="132">
        <v>32705257</v>
      </c>
      <c r="K39" s="99">
        <v>93.59</v>
      </c>
      <c r="L39" s="100">
        <v>5201085</v>
      </c>
      <c r="M39" s="100">
        <v>32705257</v>
      </c>
      <c r="N39" s="102">
        <v>93.59</v>
      </c>
    </row>
    <row r="40" spans="1:14" x14ac:dyDescent="0.25">
      <c r="A40" t="s">
        <v>1366</v>
      </c>
      <c r="B40" s="101" t="s">
        <v>60</v>
      </c>
      <c r="C40" s="112" t="s">
        <v>61</v>
      </c>
      <c r="D40" s="132">
        <v>330000</v>
      </c>
      <c r="E40" s="100">
        <v>43743</v>
      </c>
      <c r="F40" s="100">
        <v>373743</v>
      </c>
      <c r="G40" s="99">
        <v>0</v>
      </c>
      <c r="H40" s="110">
        <v>373743</v>
      </c>
      <c r="I40" s="146">
        <v>48303</v>
      </c>
      <c r="J40" s="132">
        <v>345491</v>
      </c>
      <c r="K40" s="99">
        <v>92.44</v>
      </c>
      <c r="L40" s="100">
        <v>48303</v>
      </c>
      <c r="M40" s="100">
        <v>345491</v>
      </c>
      <c r="N40" s="102">
        <v>92.44</v>
      </c>
    </row>
    <row r="41" spans="1:14" x14ac:dyDescent="0.25">
      <c r="A41" t="s">
        <v>1366</v>
      </c>
      <c r="B41" s="101" t="s">
        <v>62</v>
      </c>
      <c r="C41" s="112" t="s">
        <v>63</v>
      </c>
      <c r="D41" s="132">
        <v>551080000</v>
      </c>
      <c r="E41" s="100">
        <v>2240183500</v>
      </c>
      <c r="F41" s="100">
        <v>2791263500</v>
      </c>
      <c r="G41" s="99">
        <v>0</v>
      </c>
      <c r="H41" s="110">
        <v>2791263500</v>
      </c>
      <c r="I41" s="146">
        <v>12282082</v>
      </c>
      <c r="J41" s="132">
        <v>2753565321</v>
      </c>
      <c r="K41" s="99">
        <v>98.65</v>
      </c>
      <c r="L41" s="100">
        <v>2328328087</v>
      </c>
      <c r="M41" s="100">
        <v>2630881376</v>
      </c>
      <c r="N41" s="102">
        <v>94.25</v>
      </c>
    </row>
    <row r="42" spans="1:14" x14ac:dyDescent="0.25">
      <c r="A42" t="s">
        <v>1366</v>
      </c>
      <c r="B42" s="101" t="s">
        <v>80</v>
      </c>
      <c r="C42" s="112" t="s">
        <v>81</v>
      </c>
      <c r="D42" s="132">
        <v>167000000</v>
      </c>
      <c r="E42" s="100">
        <v>-3500000</v>
      </c>
      <c r="F42" s="100">
        <v>163500000</v>
      </c>
      <c r="G42" s="99">
        <v>0</v>
      </c>
      <c r="H42" s="110">
        <v>163500000</v>
      </c>
      <c r="I42" s="146">
        <v>270034</v>
      </c>
      <c r="J42" s="132">
        <v>154239343</v>
      </c>
      <c r="K42" s="99">
        <v>94.34</v>
      </c>
      <c r="L42" s="100">
        <v>20366795</v>
      </c>
      <c r="M42" s="100">
        <v>124153017</v>
      </c>
      <c r="N42" s="102">
        <v>75.930000000000007</v>
      </c>
    </row>
    <row r="43" spans="1:14" x14ac:dyDescent="0.25">
      <c r="A43" t="s">
        <v>1366</v>
      </c>
      <c r="B43" s="101" t="s">
        <v>82</v>
      </c>
      <c r="C43" s="112" t="s">
        <v>83</v>
      </c>
      <c r="D43" s="132">
        <v>137000000</v>
      </c>
      <c r="E43" s="100">
        <v>-7000000</v>
      </c>
      <c r="F43" s="100">
        <v>130000000</v>
      </c>
      <c r="G43" s="99">
        <v>0</v>
      </c>
      <c r="H43" s="110">
        <v>130000000</v>
      </c>
      <c r="I43" s="147">
        <v>0</v>
      </c>
      <c r="J43" s="132">
        <v>128307955</v>
      </c>
      <c r="K43" s="99">
        <v>98.7</v>
      </c>
      <c r="L43" s="100">
        <v>18934602</v>
      </c>
      <c r="M43" s="100">
        <v>113810074</v>
      </c>
      <c r="N43" s="102">
        <v>87.55</v>
      </c>
    </row>
    <row r="44" spans="1:14" ht="31.5" x14ac:dyDescent="0.25">
      <c r="A44" t="s">
        <v>1366</v>
      </c>
      <c r="B44" s="101" t="s">
        <v>84</v>
      </c>
      <c r="C44" s="112" t="s">
        <v>85</v>
      </c>
      <c r="D44" s="132">
        <v>12000000</v>
      </c>
      <c r="E44" s="100">
        <v>-4500000</v>
      </c>
      <c r="F44" s="100">
        <v>7500000</v>
      </c>
      <c r="G44" s="99">
        <v>0</v>
      </c>
      <c r="H44" s="110">
        <v>7500000</v>
      </c>
      <c r="I44" s="147">
        <v>0</v>
      </c>
      <c r="J44" s="132">
        <v>7322355</v>
      </c>
      <c r="K44" s="99">
        <v>97.63</v>
      </c>
      <c r="L44" s="99">
        <v>0</v>
      </c>
      <c r="M44" s="100">
        <v>2122355</v>
      </c>
      <c r="N44" s="102">
        <v>28.3</v>
      </c>
    </row>
    <row r="45" spans="1:14" x14ac:dyDescent="0.25">
      <c r="A45" t="s">
        <v>1366</v>
      </c>
      <c r="B45" s="101" t="s">
        <v>86</v>
      </c>
      <c r="C45" s="112" t="s">
        <v>87</v>
      </c>
      <c r="D45" s="132">
        <v>18000000</v>
      </c>
      <c r="E45" s="100">
        <v>8000000</v>
      </c>
      <c r="F45" s="100">
        <v>26000000</v>
      </c>
      <c r="G45" s="99">
        <v>0</v>
      </c>
      <c r="H45" s="110">
        <v>26000000</v>
      </c>
      <c r="I45" s="146">
        <v>270034</v>
      </c>
      <c r="J45" s="132">
        <v>18609033</v>
      </c>
      <c r="K45" s="99">
        <v>71.569999999999993</v>
      </c>
      <c r="L45" s="100">
        <v>1432193</v>
      </c>
      <c r="M45" s="100">
        <v>8220588</v>
      </c>
      <c r="N45" s="102">
        <v>31.62</v>
      </c>
    </row>
    <row r="46" spans="1:14" x14ac:dyDescent="0.25">
      <c r="A46" t="s">
        <v>1366</v>
      </c>
      <c r="B46" s="101" t="s">
        <v>90</v>
      </c>
      <c r="C46" s="112" t="s">
        <v>91</v>
      </c>
      <c r="D46" s="132">
        <v>383900000</v>
      </c>
      <c r="E46" s="100">
        <v>2227683500</v>
      </c>
      <c r="F46" s="100">
        <v>2611583500</v>
      </c>
      <c r="G46" s="99">
        <v>0</v>
      </c>
      <c r="H46" s="110">
        <v>2611583500</v>
      </c>
      <c r="I46" s="146">
        <v>10196259</v>
      </c>
      <c r="J46" s="132">
        <v>2588064269</v>
      </c>
      <c r="K46" s="99">
        <v>99.1</v>
      </c>
      <c r="L46" s="100">
        <v>2303110172</v>
      </c>
      <c r="M46" s="100">
        <v>2497282439</v>
      </c>
      <c r="N46" s="102">
        <v>95.62</v>
      </c>
    </row>
    <row r="47" spans="1:14" x14ac:dyDescent="0.25">
      <c r="A47" t="s">
        <v>1366</v>
      </c>
      <c r="B47" s="101" t="s">
        <v>94</v>
      </c>
      <c r="C47" s="112" t="s">
        <v>95</v>
      </c>
      <c r="D47" s="133">
        <v>0</v>
      </c>
      <c r="E47" s="100">
        <v>2062000</v>
      </c>
      <c r="F47" s="100">
        <v>2062000</v>
      </c>
      <c r="G47" s="99">
        <v>0</v>
      </c>
      <c r="H47" s="110">
        <v>2062000</v>
      </c>
      <c r="I47" s="147">
        <v>0</v>
      </c>
      <c r="J47" s="132">
        <v>2061367</v>
      </c>
      <c r="K47" s="99">
        <v>99.97</v>
      </c>
      <c r="L47" s="99">
        <v>0</v>
      </c>
      <c r="M47" s="100">
        <v>2061367</v>
      </c>
      <c r="N47" s="102">
        <v>99.97</v>
      </c>
    </row>
    <row r="48" spans="1:14" ht="31.5" x14ac:dyDescent="0.25">
      <c r="A48" t="s">
        <v>1366</v>
      </c>
      <c r="B48" s="101" t="s">
        <v>96</v>
      </c>
      <c r="C48" s="112" t="s">
        <v>97</v>
      </c>
      <c r="D48" s="132">
        <v>71600000</v>
      </c>
      <c r="E48" s="100">
        <v>-11878500</v>
      </c>
      <c r="F48" s="100">
        <v>59721500</v>
      </c>
      <c r="G48" s="99">
        <v>0</v>
      </c>
      <c r="H48" s="110">
        <v>59721500</v>
      </c>
      <c r="I48" s="146">
        <v>118000</v>
      </c>
      <c r="J48" s="132">
        <v>58375254</v>
      </c>
      <c r="K48" s="99">
        <v>97.75</v>
      </c>
      <c r="L48" s="100">
        <v>7256607</v>
      </c>
      <c r="M48" s="100">
        <v>39548442</v>
      </c>
      <c r="N48" s="102">
        <v>66.22</v>
      </c>
    </row>
    <row r="49" spans="1:14" x14ac:dyDescent="0.25">
      <c r="A49" t="s">
        <v>1366</v>
      </c>
      <c r="B49" s="101" t="s">
        <v>98</v>
      </c>
      <c r="C49" s="112" t="s">
        <v>99</v>
      </c>
      <c r="D49" s="132">
        <v>13100000</v>
      </c>
      <c r="E49" s="100">
        <v>-1000000</v>
      </c>
      <c r="F49" s="100">
        <v>12100000</v>
      </c>
      <c r="G49" s="99">
        <v>0</v>
      </c>
      <c r="H49" s="110">
        <v>12100000</v>
      </c>
      <c r="I49" s="146">
        <v>1693785</v>
      </c>
      <c r="J49" s="132">
        <v>11900000</v>
      </c>
      <c r="K49" s="99">
        <v>98.35</v>
      </c>
      <c r="L49" s="100">
        <v>1986400</v>
      </c>
      <c r="M49" s="100">
        <v>10406215</v>
      </c>
      <c r="N49" s="102">
        <v>86</v>
      </c>
    </row>
    <row r="50" spans="1:14" x14ac:dyDescent="0.25">
      <c r="A50" t="s">
        <v>1366</v>
      </c>
      <c r="B50" s="101" t="s">
        <v>100</v>
      </c>
      <c r="C50" s="112" t="s">
        <v>101</v>
      </c>
      <c r="D50" s="132">
        <v>122900000</v>
      </c>
      <c r="E50" s="100">
        <v>-16000000</v>
      </c>
      <c r="F50" s="100">
        <v>106900000</v>
      </c>
      <c r="G50" s="99">
        <v>0</v>
      </c>
      <c r="H50" s="110">
        <v>106900000</v>
      </c>
      <c r="I50" s="146">
        <v>5487427</v>
      </c>
      <c r="J50" s="132">
        <v>95699315</v>
      </c>
      <c r="K50" s="99">
        <v>89.52</v>
      </c>
      <c r="L50" s="100">
        <v>12930275</v>
      </c>
      <c r="M50" s="100">
        <v>62643687</v>
      </c>
      <c r="N50" s="102">
        <v>58.6</v>
      </c>
    </row>
    <row r="51" spans="1:14" x14ac:dyDescent="0.25">
      <c r="A51" t="s">
        <v>1366</v>
      </c>
      <c r="B51" s="101" t="s">
        <v>102</v>
      </c>
      <c r="C51" s="112" t="s">
        <v>103</v>
      </c>
      <c r="D51" s="132">
        <v>122900000</v>
      </c>
      <c r="E51" s="100">
        <v>-16000000</v>
      </c>
      <c r="F51" s="100">
        <v>106900000</v>
      </c>
      <c r="G51" s="99">
        <v>0</v>
      </c>
      <c r="H51" s="110">
        <v>106900000</v>
      </c>
      <c r="I51" s="146">
        <v>5487427</v>
      </c>
      <c r="J51" s="132">
        <v>95699315</v>
      </c>
      <c r="K51" s="99">
        <v>89.52</v>
      </c>
      <c r="L51" s="100">
        <v>12930275</v>
      </c>
      <c r="M51" s="100">
        <v>62643687</v>
      </c>
      <c r="N51" s="102">
        <v>58.6</v>
      </c>
    </row>
    <row r="52" spans="1:14" x14ac:dyDescent="0.25">
      <c r="A52" t="s">
        <v>1366</v>
      </c>
      <c r="B52" s="101" t="s">
        <v>104</v>
      </c>
      <c r="C52" s="112" t="s">
        <v>105</v>
      </c>
      <c r="D52" s="132">
        <v>26000000</v>
      </c>
      <c r="E52" s="99">
        <v>0</v>
      </c>
      <c r="F52" s="100">
        <v>26000000</v>
      </c>
      <c r="G52" s="99">
        <v>0</v>
      </c>
      <c r="H52" s="110">
        <v>26000000</v>
      </c>
      <c r="I52" s="147">
        <v>0</v>
      </c>
      <c r="J52" s="132">
        <v>25895377</v>
      </c>
      <c r="K52" s="99">
        <v>99.6</v>
      </c>
      <c r="L52" s="99">
        <v>0</v>
      </c>
      <c r="M52" s="100">
        <v>25822972</v>
      </c>
      <c r="N52" s="102">
        <v>99.32</v>
      </c>
    </row>
    <row r="53" spans="1:14" x14ac:dyDescent="0.25">
      <c r="A53" t="s">
        <v>1366</v>
      </c>
      <c r="B53" s="101" t="s">
        <v>106</v>
      </c>
      <c r="C53" s="112" t="s">
        <v>107</v>
      </c>
      <c r="D53" s="132">
        <v>26000000</v>
      </c>
      <c r="E53" s="99">
        <v>0</v>
      </c>
      <c r="F53" s="100">
        <v>26000000</v>
      </c>
      <c r="G53" s="99">
        <v>0</v>
      </c>
      <c r="H53" s="110">
        <v>26000000</v>
      </c>
      <c r="I53" s="147">
        <v>0</v>
      </c>
      <c r="J53" s="132">
        <v>25895377</v>
      </c>
      <c r="K53" s="99">
        <v>99.6</v>
      </c>
      <c r="L53" s="99">
        <v>0</v>
      </c>
      <c r="M53" s="100">
        <v>25822972</v>
      </c>
      <c r="N53" s="102">
        <v>99.32</v>
      </c>
    </row>
    <row r="54" spans="1:14" x14ac:dyDescent="0.25">
      <c r="A54" t="s">
        <v>1366</v>
      </c>
      <c r="B54" s="101" t="s">
        <v>108</v>
      </c>
      <c r="C54" s="112" t="s">
        <v>109</v>
      </c>
      <c r="D54" s="132">
        <v>39000000</v>
      </c>
      <c r="E54" s="100">
        <v>4500000</v>
      </c>
      <c r="F54" s="100">
        <v>43500000</v>
      </c>
      <c r="G54" s="99">
        <v>0</v>
      </c>
      <c r="H54" s="110">
        <v>43500000</v>
      </c>
      <c r="I54" s="146">
        <v>3035690</v>
      </c>
      <c r="J54" s="132">
        <v>37750010</v>
      </c>
      <c r="K54" s="99">
        <v>86.78</v>
      </c>
      <c r="L54" s="100">
        <v>3035690</v>
      </c>
      <c r="M54" s="100">
        <v>37750010</v>
      </c>
      <c r="N54" s="102">
        <v>86.78</v>
      </c>
    </row>
    <row r="55" spans="1:14" x14ac:dyDescent="0.25">
      <c r="A55" t="s">
        <v>1366</v>
      </c>
      <c r="B55" s="101" t="s">
        <v>110</v>
      </c>
      <c r="C55" s="112" t="s">
        <v>111</v>
      </c>
      <c r="D55" s="133">
        <v>0</v>
      </c>
      <c r="E55" s="100">
        <v>2460000</v>
      </c>
      <c r="F55" s="100">
        <v>2460000</v>
      </c>
      <c r="G55" s="99">
        <v>0</v>
      </c>
      <c r="H55" s="110">
        <v>2460000</v>
      </c>
      <c r="I55" s="146">
        <v>48890</v>
      </c>
      <c r="J55" s="132">
        <v>1315170</v>
      </c>
      <c r="K55" s="99">
        <v>53.46</v>
      </c>
      <c r="L55" s="100">
        <v>48890</v>
      </c>
      <c r="M55" s="100">
        <v>1315170</v>
      </c>
      <c r="N55" s="102">
        <v>53.46</v>
      </c>
    </row>
    <row r="56" spans="1:14" x14ac:dyDescent="0.25">
      <c r="A56" t="s">
        <v>1366</v>
      </c>
      <c r="B56" s="101" t="s">
        <v>112</v>
      </c>
      <c r="C56" s="112" t="s">
        <v>113</v>
      </c>
      <c r="D56" s="133">
        <v>0</v>
      </c>
      <c r="E56" s="100">
        <v>1800000</v>
      </c>
      <c r="F56" s="100">
        <v>1800000</v>
      </c>
      <c r="G56" s="99">
        <v>0</v>
      </c>
      <c r="H56" s="110">
        <v>1800000</v>
      </c>
      <c r="I56" s="146">
        <v>30420</v>
      </c>
      <c r="J56" s="132">
        <v>405390</v>
      </c>
      <c r="K56" s="99">
        <v>22.52</v>
      </c>
      <c r="L56" s="100">
        <v>30420</v>
      </c>
      <c r="M56" s="100">
        <v>405390</v>
      </c>
      <c r="N56" s="102">
        <v>22.52</v>
      </c>
    </row>
    <row r="57" spans="1:14" x14ac:dyDescent="0.25">
      <c r="A57" t="s">
        <v>1366</v>
      </c>
      <c r="B57" s="101" t="s">
        <v>114</v>
      </c>
      <c r="C57" s="112" t="s">
        <v>115</v>
      </c>
      <c r="D57" s="133">
        <v>0</v>
      </c>
      <c r="E57" s="100">
        <v>240000</v>
      </c>
      <c r="F57" s="100">
        <v>240000</v>
      </c>
      <c r="G57" s="99">
        <v>0</v>
      </c>
      <c r="H57" s="110">
        <v>240000</v>
      </c>
      <c r="I57" s="146">
        <v>13280</v>
      </c>
      <c r="J57" s="132">
        <v>93550</v>
      </c>
      <c r="K57" s="99">
        <v>38.979999999999997</v>
      </c>
      <c r="L57" s="100">
        <v>13280</v>
      </c>
      <c r="M57" s="100">
        <v>93550</v>
      </c>
      <c r="N57" s="102">
        <v>38.979999999999997</v>
      </c>
    </row>
    <row r="58" spans="1:14" x14ac:dyDescent="0.25">
      <c r="A58" t="s">
        <v>1366</v>
      </c>
      <c r="B58" s="101" t="s">
        <v>116</v>
      </c>
      <c r="C58" s="112" t="s">
        <v>117</v>
      </c>
      <c r="D58" s="132">
        <v>39000000</v>
      </c>
      <c r="E58" s="99">
        <v>0</v>
      </c>
      <c r="F58" s="100">
        <v>39000000</v>
      </c>
      <c r="G58" s="99">
        <v>0</v>
      </c>
      <c r="H58" s="110">
        <v>39000000</v>
      </c>
      <c r="I58" s="146">
        <v>2943100</v>
      </c>
      <c r="J58" s="132">
        <v>35935900</v>
      </c>
      <c r="K58" s="99">
        <v>92.14</v>
      </c>
      <c r="L58" s="100">
        <v>2943100</v>
      </c>
      <c r="M58" s="100">
        <v>35935900</v>
      </c>
      <c r="N58" s="102">
        <v>92.14</v>
      </c>
    </row>
    <row r="59" spans="1:14" x14ac:dyDescent="0.25">
      <c r="A59" t="s">
        <v>1366</v>
      </c>
      <c r="B59" s="101" t="s">
        <v>118</v>
      </c>
      <c r="C59" s="112" t="s">
        <v>119</v>
      </c>
      <c r="D59" s="132">
        <v>40000000</v>
      </c>
      <c r="E59" s="99">
        <v>0</v>
      </c>
      <c r="F59" s="100">
        <v>40000000</v>
      </c>
      <c r="G59" s="99">
        <v>0</v>
      </c>
      <c r="H59" s="110">
        <v>40000000</v>
      </c>
      <c r="I59" s="146">
        <v>3230000</v>
      </c>
      <c r="J59" s="132">
        <v>39624000</v>
      </c>
      <c r="K59" s="99">
        <v>99.06</v>
      </c>
      <c r="L59" s="100">
        <v>3760000</v>
      </c>
      <c r="M59" s="100">
        <v>5570000</v>
      </c>
      <c r="N59" s="102">
        <v>13.93</v>
      </c>
    </row>
    <row r="60" spans="1:14" x14ac:dyDescent="0.25">
      <c r="A60" t="s">
        <v>1366</v>
      </c>
      <c r="B60" s="101" t="s">
        <v>120</v>
      </c>
      <c r="C60" s="112" t="s">
        <v>121</v>
      </c>
      <c r="D60" s="132">
        <v>40000000</v>
      </c>
      <c r="E60" s="99">
        <v>0</v>
      </c>
      <c r="F60" s="100">
        <v>40000000</v>
      </c>
      <c r="G60" s="99">
        <v>0</v>
      </c>
      <c r="H60" s="110">
        <v>40000000</v>
      </c>
      <c r="I60" s="146">
        <v>3230000</v>
      </c>
      <c r="J60" s="132">
        <v>39624000</v>
      </c>
      <c r="K60" s="99">
        <v>99.06</v>
      </c>
      <c r="L60" s="100">
        <v>3760000</v>
      </c>
      <c r="M60" s="100">
        <v>5570000</v>
      </c>
      <c r="N60" s="102">
        <v>13.93</v>
      </c>
    </row>
    <row r="61" spans="1:14" x14ac:dyDescent="0.25">
      <c r="A61" t="s">
        <v>1366</v>
      </c>
      <c r="B61" s="101" t="s">
        <v>122</v>
      </c>
      <c r="C61" s="112" t="s">
        <v>123</v>
      </c>
      <c r="D61" s="132">
        <v>46300000</v>
      </c>
      <c r="E61" s="100">
        <v>2250000000</v>
      </c>
      <c r="F61" s="100">
        <v>2296300000</v>
      </c>
      <c r="G61" s="99">
        <v>0</v>
      </c>
      <c r="H61" s="110">
        <v>2296300000</v>
      </c>
      <c r="I61" s="146">
        <v>-3406629</v>
      </c>
      <c r="J61" s="132">
        <v>2292831024</v>
      </c>
      <c r="K61" s="99">
        <v>99.85</v>
      </c>
      <c r="L61" s="100">
        <v>2272475200</v>
      </c>
      <c r="M61" s="100">
        <v>2290616224</v>
      </c>
      <c r="N61" s="102">
        <v>99.75</v>
      </c>
    </row>
    <row r="62" spans="1:14" x14ac:dyDescent="0.25">
      <c r="A62" t="s">
        <v>1366</v>
      </c>
      <c r="B62" s="101" t="s">
        <v>126</v>
      </c>
      <c r="C62" s="112" t="s">
        <v>127</v>
      </c>
      <c r="D62" s="132">
        <v>25000000</v>
      </c>
      <c r="E62" s="99">
        <v>0</v>
      </c>
      <c r="F62" s="100">
        <v>25000000</v>
      </c>
      <c r="G62" s="99">
        <v>0</v>
      </c>
      <c r="H62" s="110">
        <v>25000000</v>
      </c>
      <c r="I62" s="146">
        <v>37986</v>
      </c>
      <c r="J62" s="132">
        <v>23927922</v>
      </c>
      <c r="K62" s="99">
        <v>95.71</v>
      </c>
      <c r="L62" s="100">
        <v>1666000</v>
      </c>
      <c r="M62" s="100">
        <v>22863522</v>
      </c>
      <c r="N62" s="102">
        <v>91.45</v>
      </c>
    </row>
    <row r="63" spans="1:14" x14ac:dyDescent="0.25">
      <c r="A63" t="s">
        <v>1366</v>
      </c>
      <c r="B63" s="101" t="s">
        <v>64</v>
      </c>
      <c r="C63" s="112" t="s">
        <v>65</v>
      </c>
      <c r="D63" s="132">
        <v>180000</v>
      </c>
      <c r="E63" s="100">
        <v>16000000</v>
      </c>
      <c r="F63" s="100">
        <v>16180000</v>
      </c>
      <c r="G63" s="99">
        <v>0</v>
      </c>
      <c r="H63" s="110">
        <v>16180000</v>
      </c>
      <c r="I63" s="146">
        <v>1815789</v>
      </c>
      <c r="J63" s="132">
        <v>11261709</v>
      </c>
      <c r="K63" s="99">
        <v>69.599999999999994</v>
      </c>
      <c r="L63" s="100">
        <v>4851120</v>
      </c>
      <c r="M63" s="100">
        <v>9445920</v>
      </c>
      <c r="N63" s="102">
        <v>58.38</v>
      </c>
    </row>
    <row r="64" spans="1:14" ht="31.5" x14ac:dyDescent="0.25">
      <c r="A64" t="s">
        <v>1366</v>
      </c>
      <c r="B64" s="101" t="s">
        <v>130</v>
      </c>
      <c r="C64" s="112" t="s">
        <v>595</v>
      </c>
      <c r="D64" s="132">
        <v>180000</v>
      </c>
      <c r="E64" s="99">
        <v>0</v>
      </c>
      <c r="F64" s="100">
        <v>180000</v>
      </c>
      <c r="G64" s="99">
        <v>0</v>
      </c>
      <c r="H64" s="110">
        <v>180000</v>
      </c>
      <c r="I64" s="147">
        <v>0</v>
      </c>
      <c r="J64" s="132">
        <v>123000</v>
      </c>
      <c r="K64" s="99">
        <v>68.33</v>
      </c>
      <c r="L64" s="99">
        <v>0</v>
      </c>
      <c r="M64" s="100">
        <v>123000</v>
      </c>
      <c r="N64" s="102">
        <v>68.33</v>
      </c>
    </row>
    <row r="65" spans="1:14" x14ac:dyDescent="0.25">
      <c r="A65" t="s">
        <v>1366</v>
      </c>
      <c r="B65" s="101" t="s">
        <v>359</v>
      </c>
      <c r="C65" s="112" t="s">
        <v>65</v>
      </c>
      <c r="D65" s="133">
        <v>0</v>
      </c>
      <c r="E65" s="100">
        <v>16000000</v>
      </c>
      <c r="F65" s="100">
        <v>16000000</v>
      </c>
      <c r="G65" s="99">
        <v>0</v>
      </c>
      <c r="H65" s="110">
        <v>16000000</v>
      </c>
      <c r="I65" s="146">
        <v>1815789</v>
      </c>
      <c r="J65" s="132">
        <v>11138709</v>
      </c>
      <c r="K65" s="99">
        <v>69.62</v>
      </c>
      <c r="L65" s="100">
        <v>4851120</v>
      </c>
      <c r="M65" s="100">
        <v>9322920</v>
      </c>
      <c r="N65" s="102">
        <v>58.27</v>
      </c>
    </row>
    <row r="66" spans="1:14" x14ac:dyDescent="0.25">
      <c r="A66" t="s">
        <v>1366</v>
      </c>
      <c r="B66" s="101" t="s">
        <v>131</v>
      </c>
      <c r="C66" s="112" t="s">
        <v>132</v>
      </c>
      <c r="D66" s="133">
        <v>0</v>
      </c>
      <c r="E66" s="100">
        <v>1878500</v>
      </c>
      <c r="F66" s="100">
        <v>1878500</v>
      </c>
      <c r="G66" s="99">
        <v>0</v>
      </c>
      <c r="H66" s="110">
        <v>1878500</v>
      </c>
      <c r="I66" s="147">
        <v>0</v>
      </c>
      <c r="J66" s="132">
        <v>1878500</v>
      </c>
      <c r="K66" s="99">
        <v>100</v>
      </c>
      <c r="L66" s="99">
        <v>0</v>
      </c>
      <c r="M66" s="100">
        <v>1878500</v>
      </c>
      <c r="N66" s="102">
        <v>100</v>
      </c>
    </row>
    <row r="67" spans="1:14" x14ac:dyDescent="0.25">
      <c r="A67" t="s">
        <v>1366</v>
      </c>
      <c r="B67" s="101" t="s">
        <v>133</v>
      </c>
      <c r="C67" s="112" t="s">
        <v>134</v>
      </c>
      <c r="D67" s="132">
        <v>2125000000</v>
      </c>
      <c r="E67" s="99">
        <v>0</v>
      </c>
      <c r="F67" s="100">
        <v>2125000000</v>
      </c>
      <c r="G67" s="99">
        <v>0</v>
      </c>
      <c r="H67" s="110">
        <v>2125000000</v>
      </c>
      <c r="I67" s="146">
        <v>192941611</v>
      </c>
      <c r="J67" s="132">
        <v>2099388912</v>
      </c>
      <c r="K67" s="99">
        <v>98.79</v>
      </c>
      <c r="L67" s="100">
        <v>453499451</v>
      </c>
      <c r="M67" s="100">
        <v>1997450267</v>
      </c>
      <c r="N67" s="102">
        <v>94</v>
      </c>
    </row>
    <row r="68" spans="1:14" x14ac:dyDescent="0.25">
      <c r="A68" t="s">
        <v>1366</v>
      </c>
      <c r="B68" s="101" t="s">
        <v>135</v>
      </c>
      <c r="C68" s="112" t="s">
        <v>136</v>
      </c>
      <c r="D68" s="132">
        <v>2125000000</v>
      </c>
      <c r="E68" s="99">
        <v>0</v>
      </c>
      <c r="F68" s="100">
        <v>2125000000</v>
      </c>
      <c r="G68" s="99">
        <v>0</v>
      </c>
      <c r="H68" s="110">
        <v>2125000000</v>
      </c>
      <c r="I68" s="146">
        <v>192941611</v>
      </c>
      <c r="J68" s="132">
        <v>2099388912</v>
      </c>
      <c r="K68" s="99">
        <v>98.79</v>
      </c>
      <c r="L68" s="100">
        <v>453499451</v>
      </c>
      <c r="M68" s="100">
        <v>1997450267</v>
      </c>
      <c r="N68" s="102">
        <v>94</v>
      </c>
    </row>
    <row r="69" spans="1:14" x14ac:dyDescent="0.25">
      <c r="A69" t="s">
        <v>1366</v>
      </c>
      <c r="B69" s="101" t="s">
        <v>137</v>
      </c>
      <c r="C69" s="112" t="s">
        <v>138</v>
      </c>
      <c r="D69" s="132">
        <v>2125000000</v>
      </c>
      <c r="E69" s="99">
        <v>0</v>
      </c>
      <c r="F69" s="100">
        <v>2125000000</v>
      </c>
      <c r="G69" s="99">
        <v>0</v>
      </c>
      <c r="H69" s="110">
        <v>2125000000</v>
      </c>
      <c r="I69" s="146">
        <v>192941611</v>
      </c>
      <c r="J69" s="132">
        <v>2099388912</v>
      </c>
      <c r="K69" s="99">
        <v>98.79</v>
      </c>
      <c r="L69" s="100">
        <v>453499451</v>
      </c>
      <c r="M69" s="100">
        <v>1997450267</v>
      </c>
      <c r="N69" s="102">
        <v>94</v>
      </c>
    </row>
    <row r="70" spans="1:14" ht="31.5" x14ac:dyDescent="0.25">
      <c r="A70" t="s">
        <v>1366</v>
      </c>
      <c r="B70" s="101" t="s">
        <v>139</v>
      </c>
      <c r="C70" s="112" t="s">
        <v>960</v>
      </c>
      <c r="D70" s="132">
        <v>2125000000</v>
      </c>
      <c r="E70" s="99">
        <v>0</v>
      </c>
      <c r="F70" s="100">
        <v>2125000000</v>
      </c>
      <c r="G70" s="99">
        <v>0</v>
      </c>
      <c r="H70" s="110">
        <v>2125000000</v>
      </c>
      <c r="I70" s="146">
        <v>192941611</v>
      </c>
      <c r="J70" s="132">
        <v>2099388912</v>
      </c>
      <c r="K70" s="99">
        <v>98.79</v>
      </c>
      <c r="L70" s="100">
        <v>453499451</v>
      </c>
      <c r="M70" s="100">
        <v>1997450267</v>
      </c>
      <c r="N70" s="102">
        <v>94</v>
      </c>
    </row>
    <row r="71" spans="1:14" ht="47.25" x14ac:dyDescent="0.25">
      <c r="A71" t="s">
        <v>1366</v>
      </c>
      <c r="B71" s="101" t="s">
        <v>140</v>
      </c>
      <c r="C71" s="112" t="s">
        <v>1001</v>
      </c>
      <c r="D71" s="132">
        <v>45000000</v>
      </c>
      <c r="E71" s="99">
        <v>0</v>
      </c>
      <c r="F71" s="100">
        <v>45000000</v>
      </c>
      <c r="G71" s="99">
        <v>0</v>
      </c>
      <c r="H71" s="110">
        <v>45000000</v>
      </c>
      <c r="I71" s="147">
        <v>0</v>
      </c>
      <c r="J71" s="132">
        <v>45000000</v>
      </c>
      <c r="K71" s="99">
        <v>100</v>
      </c>
      <c r="L71" s="100">
        <v>45000000</v>
      </c>
      <c r="M71" s="100">
        <v>45000000</v>
      </c>
      <c r="N71" s="102">
        <v>100</v>
      </c>
    </row>
    <row r="72" spans="1:14" ht="31.5" x14ac:dyDescent="0.25">
      <c r="A72" t="s">
        <v>1366</v>
      </c>
      <c r="B72" s="101" t="s">
        <v>360</v>
      </c>
      <c r="C72" s="112" t="s">
        <v>1010</v>
      </c>
      <c r="D72" s="132">
        <v>45000000</v>
      </c>
      <c r="E72" s="99">
        <v>0</v>
      </c>
      <c r="F72" s="100">
        <v>45000000</v>
      </c>
      <c r="G72" s="99">
        <v>0</v>
      </c>
      <c r="H72" s="110">
        <v>45000000</v>
      </c>
      <c r="I72" s="147">
        <v>0</v>
      </c>
      <c r="J72" s="132">
        <v>45000000</v>
      </c>
      <c r="K72" s="99">
        <v>100</v>
      </c>
      <c r="L72" s="100">
        <v>45000000</v>
      </c>
      <c r="M72" s="100">
        <v>45000000</v>
      </c>
      <c r="N72" s="102">
        <v>100</v>
      </c>
    </row>
    <row r="73" spans="1:14" ht="31.5" x14ac:dyDescent="0.25">
      <c r="A73" t="s">
        <v>1366</v>
      </c>
      <c r="B73" s="101" t="s">
        <v>361</v>
      </c>
      <c r="C73" s="112" t="s">
        <v>1011</v>
      </c>
      <c r="D73" s="132">
        <v>45000000</v>
      </c>
      <c r="E73" s="99">
        <v>0</v>
      </c>
      <c r="F73" s="100">
        <v>45000000</v>
      </c>
      <c r="G73" s="99">
        <v>0</v>
      </c>
      <c r="H73" s="110">
        <v>45000000</v>
      </c>
      <c r="I73" s="147">
        <v>0</v>
      </c>
      <c r="J73" s="132">
        <v>45000000</v>
      </c>
      <c r="K73" s="99">
        <v>100</v>
      </c>
      <c r="L73" s="100">
        <v>45000000</v>
      </c>
      <c r="M73" s="100">
        <v>45000000</v>
      </c>
      <c r="N73" s="102">
        <v>100</v>
      </c>
    </row>
    <row r="74" spans="1:14" ht="47.25" x14ac:dyDescent="0.25">
      <c r="A74" t="s">
        <v>1366</v>
      </c>
      <c r="B74" s="101" t="s">
        <v>149</v>
      </c>
      <c r="C74" s="112" t="s">
        <v>712</v>
      </c>
      <c r="D74" s="132">
        <v>2080000000</v>
      </c>
      <c r="E74" s="99">
        <v>0</v>
      </c>
      <c r="F74" s="100">
        <v>2080000000</v>
      </c>
      <c r="G74" s="99">
        <v>0</v>
      </c>
      <c r="H74" s="110">
        <v>2080000000</v>
      </c>
      <c r="I74" s="146">
        <v>192941611</v>
      </c>
      <c r="J74" s="132">
        <v>2054388912</v>
      </c>
      <c r="K74" s="99">
        <v>98.77</v>
      </c>
      <c r="L74" s="100">
        <v>408499451</v>
      </c>
      <c r="M74" s="100">
        <v>1952450267</v>
      </c>
      <c r="N74" s="102">
        <v>93.87</v>
      </c>
    </row>
    <row r="75" spans="1:14" ht="63" x14ac:dyDescent="0.25">
      <c r="A75" t="s">
        <v>1366</v>
      </c>
      <c r="B75" s="101" t="s">
        <v>362</v>
      </c>
      <c r="C75" s="112" t="s">
        <v>1012</v>
      </c>
      <c r="D75" s="132">
        <v>1837000000</v>
      </c>
      <c r="E75" s="99">
        <v>0</v>
      </c>
      <c r="F75" s="100">
        <v>1837000000</v>
      </c>
      <c r="G75" s="99">
        <v>0</v>
      </c>
      <c r="H75" s="110">
        <v>1837000000</v>
      </c>
      <c r="I75" s="146">
        <v>186942611</v>
      </c>
      <c r="J75" s="132">
        <v>1819169912</v>
      </c>
      <c r="K75" s="99">
        <v>99.03</v>
      </c>
      <c r="L75" s="100">
        <v>395699451</v>
      </c>
      <c r="M75" s="100">
        <v>1783225467</v>
      </c>
      <c r="N75" s="102">
        <v>97.07</v>
      </c>
    </row>
    <row r="76" spans="1:14" ht="63" x14ac:dyDescent="0.25">
      <c r="A76" t="s">
        <v>1366</v>
      </c>
      <c r="B76" s="101" t="s">
        <v>363</v>
      </c>
      <c r="C76" s="112" t="s">
        <v>1013</v>
      </c>
      <c r="D76" s="132">
        <v>1837000000</v>
      </c>
      <c r="E76" s="99">
        <v>0</v>
      </c>
      <c r="F76" s="100">
        <v>1837000000</v>
      </c>
      <c r="G76" s="99">
        <v>0</v>
      </c>
      <c r="H76" s="110">
        <v>1837000000</v>
      </c>
      <c r="I76" s="146">
        <v>186942611</v>
      </c>
      <c r="J76" s="132">
        <v>1819169912</v>
      </c>
      <c r="K76" s="99">
        <v>99.03</v>
      </c>
      <c r="L76" s="100">
        <v>395699451</v>
      </c>
      <c r="M76" s="100">
        <v>1783225467</v>
      </c>
      <c r="N76" s="102">
        <v>97.07</v>
      </c>
    </row>
    <row r="77" spans="1:14" ht="47.25" x14ac:dyDescent="0.25">
      <c r="A77" t="s">
        <v>1366</v>
      </c>
      <c r="B77" s="101" t="s">
        <v>364</v>
      </c>
      <c r="C77" s="112" t="s">
        <v>1014</v>
      </c>
      <c r="D77" s="132">
        <v>243000000</v>
      </c>
      <c r="E77" s="99">
        <v>0</v>
      </c>
      <c r="F77" s="100">
        <v>243000000</v>
      </c>
      <c r="G77" s="99">
        <v>0</v>
      </c>
      <c r="H77" s="110">
        <v>243000000</v>
      </c>
      <c r="I77" s="146">
        <v>5999000</v>
      </c>
      <c r="J77" s="132">
        <v>235219000</v>
      </c>
      <c r="K77" s="99">
        <v>96.8</v>
      </c>
      <c r="L77" s="100">
        <v>12800000</v>
      </c>
      <c r="M77" s="100">
        <v>169224800</v>
      </c>
      <c r="N77" s="102">
        <v>69.64</v>
      </c>
    </row>
    <row r="78" spans="1:14" ht="48" thickBot="1" x14ac:dyDescent="0.3">
      <c r="A78" t="s">
        <v>1366</v>
      </c>
      <c r="B78" s="103" t="s">
        <v>365</v>
      </c>
      <c r="C78" s="113" t="s">
        <v>1015</v>
      </c>
      <c r="D78" s="143">
        <v>243000000</v>
      </c>
      <c r="E78" s="104">
        <v>0</v>
      </c>
      <c r="F78" s="105">
        <v>243000000</v>
      </c>
      <c r="G78" s="104">
        <v>0</v>
      </c>
      <c r="H78" s="111">
        <v>243000000</v>
      </c>
      <c r="I78" s="163">
        <v>5999000</v>
      </c>
      <c r="J78" s="143">
        <v>235219000</v>
      </c>
      <c r="K78" s="104">
        <v>96.8</v>
      </c>
      <c r="L78" s="105">
        <v>12800000</v>
      </c>
      <c r="M78" s="105">
        <v>169224800</v>
      </c>
      <c r="N78" s="106">
        <v>69.64</v>
      </c>
    </row>
    <row r="79" spans="1:14" x14ac:dyDescent="0.25">
      <c r="C79" s="98" t="s">
        <v>963</v>
      </c>
    </row>
    <row r="80" spans="1:14" x14ac:dyDescent="0.25">
      <c r="C80" s="98" t="s">
        <v>963</v>
      </c>
    </row>
    <row r="81" spans="3:3" x14ac:dyDescent="0.25">
      <c r="C81" s="98" t="s">
        <v>963</v>
      </c>
    </row>
    <row r="82" spans="3:3" x14ac:dyDescent="0.25">
      <c r="C82" s="98" t="s">
        <v>963</v>
      </c>
    </row>
    <row r="83" spans="3:3" x14ac:dyDescent="0.25">
      <c r="C83" s="98" t="s">
        <v>963</v>
      </c>
    </row>
    <row r="84" spans="3:3" x14ac:dyDescent="0.25">
      <c r="C84" s="98" t="s">
        <v>963</v>
      </c>
    </row>
    <row r="85" spans="3:3" x14ac:dyDescent="0.25">
      <c r="C85" s="98" t="s">
        <v>963</v>
      </c>
    </row>
    <row r="86" spans="3:3" x14ac:dyDescent="0.25">
      <c r="C86" s="98" t="s">
        <v>963</v>
      </c>
    </row>
    <row r="87" spans="3:3" x14ac:dyDescent="0.25">
      <c r="C87" s="98" t="s">
        <v>963</v>
      </c>
    </row>
    <row r="88" spans="3:3" x14ac:dyDescent="0.25">
      <c r="C88" s="98" t="s">
        <v>963</v>
      </c>
    </row>
    <row r="89" spans="3:3" x14ac:dyDescent="0.25">
      <c r="C89" s="98" t="s">
        <v>963</v>
      </c>
    </row>
    <row r="90" spans="3:3" x14ac:dyDescent="0.25">
      <c r="C90" s="98" t="s">
        <v>963</v>
      </c>
    </row>
    <row r="91" spans="3:3" x14ac:dyDescent="0.25">
      <c r="C91" s="98" t="s">
        <v>963</v>
      </c>
    </row>
    <row r="92" spans="3:3" x14ac:dyDescent="0.25">
      <c r="C92" s="98" t="s">
        <v>963</v>
      </c>
    </row>
    <row r="93" spans="3:3" x14ac:dyDescent="0.25">
      <c r="C93" s="98" t="s">
        <v>963</v>
      </c>
    </row>
    <row r="94" spans="3:3" x14ac:dyDescent="0.25">
      <c r="C94" s="98" t="s">
        <v>963</v>
      </c>
    </row>
    <row r="95" spans="3:3" x14ac:dyDescent="0.25">
      <c r="C95" s="98" t="s">
        <v>963</v>
      </c>
    </row>
    <row r="96" spans="3:3" x14ac:dyDescent="0.25">
      <c r="C96" s="98" t="s">
        <v>963</v>
      </c>
    </row>
    <row r="97" spans="3:3" x14ac:dyDescent="0.25">
      <c r="C97" s="98" t="s">
        <v>963</v>
      </c>
    </row>
    <row r="98" spans="3:3" x14ac:dyDescent="0.25">
      <c r="C98" s="98" t="s">
        <v>963</v>
      </c>
    </row>
    <row r="99" spans="3:3" x14ac:dyDescent="0.25">
      <c r="C99" s="98" t="s">
        <v>963</v>
      </c>
    </row>
    <row r="100" spans="3:3" x14ac:dyDescent="0.25">
      <c r="C100" s="98" t="s">
        <v>963</v>
      </c>
    </row>
    <row r="101" spans="3:3" x14ac:dyDescent="0.25">
      <c r="C101" s="98" t="s">
        <v>963</v>
      </c>
    </row>
    <row r="102" spans="3:3" x14ac:dyDescent="0.25">
      <c r="C102" s="98" t="s">
        <v>963</v>
      </c>
    </row>
    <row r="103" spans="3:3" x14ac:dyDescent="0.25">
      <c r="C103" s="98" t="s">
        <v>963</v>
      </c>
    </row>
    <row r="104" spans="3:3" x14ac:dyDescent="0.25">
      <c r="C104" s="98" t="s">
        <v>963</v>
      </c>
    </row>
    <row r="105" spans="3:3" x14ac:dyDescent="0.25">
      <c r="C105" s="98" t="s">
        <v>963</v>
      </c>
    </row>
    <row r="106" spans="3:3" x14ac:dyDescent="0.25">
      <c r="C106" s="98" t="s">
        <v>963</v>
      </c>
    </row>
    <row r="107" spans="3:3" x14ac:dyDescent="0.25">
      <c r="C107" s="98" t="s">
        <v>963</v>
      </c>
    </row>
    <row r="108" spans="3:3" x14ac:dyDescent="0.25">
      <c r="C108" s="98" t="s">
        <v>963</v>
      </c>
    </row>
    <row r="109" spans="3:3" x14ac:dyDescent="0.25">
      <c r="C109" s="98" t="s">
        <v>963</v>
      </c>
    </row>
    <row r="110" spans="3:3" x14ac:dyDescent="0.25">
      <c r="C110" s="98" t="s">
        <v>963</v>
      </c>
    </row>
    <row r="111" spans="3:3" x14ac:dyDescent="0.25">
      <c r="C111" s="98" t="s">
        <v>963</v>
      </c>
    </row>
    <row r="112" spans="3:3" x14ac:dyDescent="0.25">
      <c r="C112" s="98" t="s">
        <v>963</v>
      </c>
    </row>
    <row r="113" spans="3:3" x14ac:dyDescent="0.25">
      <c r="C113" s="98" t="s">
        <v>963</v>
      </c>
    </row>
    <row r="114" spans="3:3" x14ac:dyDescent="0.25">
      <c r="C114" s="98" t="s">
        <v>963</v>
      </c>
    </row>
    <row r="115" spans="3:3" x14ac:dyDescent="0.25">
      <c r="C115" s="98" t="s">
        <v>963</v>
      </c>
    </row>
    <row r="116" spans="3:3" x14ac:dyDescent="0.25">
      <c r="C116" s="98" t="s">
        <v>963</v>
      </c>
    </row>
    <row r="117" spans="3:3" x14ac:dyDescent="0.25">
      <c r="C117" s="98" t="s">
        <v>963</v>
      </c>
    </row>
    <row r="118" spans="3:3" x14ac:dyDescent="0.25">
      <c r="C118" s="98" t="s">
        <v>963</v>
      </c>
    </row>
    <row r="119" spans="3:3" x14ac:dyDescent="0.25">
      <c r="C119" s="98" t="s">
        <v>963</v>
      </c>
    </row>
    <row r="120" spans="3:3" x14ac:dyDescent="0.25">
      <c r="C120" s="98" t="s">
        <v>963</v>
      </c>
    </row>
    <row r="121" spans="3:3" x14ac:dyDescent="0.25">
      <c r="C121" s="98" t="s">
        <v>963</v>
      </c>
    </row>
    <row r="122" spans="3:3" x14ac:dyDescent="0.25">
      <c r="C122" s="98" t="s">
        <v>963</v>
      </c>
    </row>
    <row r="123" spans="3:3" x14ac:dyDescent="0.25">
      <c r="C123" s="98" t="s">
        <v>963</v>
      </c>
    </row>
    <row r="124" spans="3:3" x14ac:dyDescent="0.25">
      <c r="C124" s="98" t="s">
        <v>963</v>
      </c>
    </row>
    <row r="125" spans="3:3" x14ac:dyDescent="0.25">
      <c r="C125" s="98" t="s">
        <v>963</v>
      </c>
    </row>
    <row r="126" spans="3:3" x14ac:dyDescent="0.25">
      <c r="C126" s="98" t="s">
        <v>963</v>
      </c>
    </row>
    <row r="127" spans="3:3" x14ac:dyDescent="0.25">
      <c r="C127" s="98" t="s">
        <v>963</v>
      </c>
    </row>
    <row r="128" spans="3:3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  <row r="173" spans="3:3" x14ac:dyDescent="0.25">
      <c r="C173" s="98" t="s">
        <v>963</v>
      </c>
    </row>
    <row r="174" spans="3:3" x14ac:dyDescent="0.25">
      <c r="C174" s="98" t="s">
        <v>963</v>
      </c>
    </row>
    <row r="175" spans="3:3" x14ac:dyDescent="0.25">
      <c r="C175" s="98" t="s">
        <v>963</v>
      </c>
    </row>
    <row r="176" spans="3:3" x14ac:dyDescent="0.25">
      <c r="C176" s="98" t="s">
        <v>963</v>
      </c>
    </row>
    <row r="177" spans="3:3" x14ac:dyDescent="0.25">
      <c r="C177" s="98" t="s">
        <v>963</v>
      </c>
    </row>
    <row r="178" spans="3:3" x14ac:dyDescent="0.25">
      <c r="C178" s="98" t="s">
        <v>963</v>
      </c>
    </row>
    <row r="179" spans="3:3" x14ac:dyDescent="0.25">
      <c r="C179" s="98" t="s">
        <v>963</v>
      </c>
    </row>
    <row r="180" spans="3:3" x14ac:dyDescent="0.25">
      <c r="C180" s="98" t="s">
        <v>963</v>
      </c>
    </row>
    <row r="181" spans="3:3" x14ac:dyDescent="0.25">
      <c r="C181" s="98" t="s">
        <v>963</v>
      </c>
    </row>
    <row r="182" spans="3:3" x14ac:dyDescent="0.25">
      <c r="C182" s="98" t="s">
        <v>963</v>
      </c>
    </row>
    <row r="183" spans="3:3" x14ac:dyDescent="0.25">
      <c r="C183" s="98" t="s">
        <v>963</v>
      </c>
    </row>
    <row r="184" spans="3:3" x14ac:dyDescent="0.25">
      <c r="C184" s="98" t="s">
        <v>963</v>
      </c>
    </row>
    <row r="185" spans="3:3" x14ac:dyDescent="0.25">
      <c r="C185" s="98" t="s">
        <v>963</v>
      </c>
    </row>
    <row r="186" spans="3:3" x14ac:dyDescent="0.25">
      <c r="C186" s="98" t="s">
        <v>963</v>
      </c>
    </row>
    <row r="187" spans="3:3" x14ac:dyDescent="0.25">
      <c r="C187" s="98" t="s">
        <v>963</v>
      </c>
    </row>
    <row r="188" spans="3:3" x14ac:dyDescent="0.25">
      <c r="C188" s="98" t="s">
        <v>963</v>
      </c>
    </row>
    <row r="189" spans="3:3" x14ac:dyDescent="0.25">
      <c r="C189" s="98" t="s">
        <v>963</v>
      </c>
    </row>
    <row r="190" spans="3:3" x14ac:dyDescent="0.25">
      <c r="C190" s="98" t="s">
        <v>963</v>
      </c>
    </row>
    <row r="191" spans="3:3" x14ac:dyDescent="0.25">
      <c r="C191" s="98" t="s">
        <v>963</v>
      </c>
    </row>
    <row r="192" spans="3:3" x14ac:dyDescent="0.25">
      <c r="C19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7" bestFit="1" customWidth="1"/>
    <col min="5" max="5" width="16.625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8" bestFit="1" customWidth="1"/>
    <col min="11" max="11" width="5.875" bestFit="1" customWidth="1"/>
    <col min="12" max="12" width="16" hidden="1" customWidth="1"/>
    <col min="13" max="13" width="18" bestFit="1" customWidth="1"/>
    <col min="14" max="14" width="5.875" bestFit="1" customWidth="1"/>
  </cols>
  <sheetData>
    <row r="1" spans="1:14" x14ac:dyDescent="0.25">
      <c r="B1" s="199" t="s">
        <v>1476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B4" s="200" t="s">
        <v>1414</v>
      </c>
      <c r="C4" s="195"/>
      <c r="D4" s="196" t="s">
        <v>1377</v>
      </c>
      <c r="E4" s="194"/>
      <c r="F4" s="194"/>
      <c r="G4" s="194"/>
      <c r="H4" s="194"/>
      <c r="I4" s="194" t="s">
        <v>1453</v>
      </c>
      <c r="J4" s="194"/>
      <c r="K4" s="194"/>
      <c r="L4" s="194"/>
      <c r="M4" s="194"/>
      <c r="N4" s="195"/>
    </row>
    <row r="5" spans="1:14" s="97" customFormat="1" ht="16.5" thickBot="1" x14ac:dyDescent="0.3">
      <c r="A5" s="97" t="s">
        <v>1333</v>
      </c>
      <c r="B5" s="125" t="s">
        <v>1334</v>
      </c>
      <c r="C5" s="126" t="s">
        <v>1335</v>
      </c>
      <c r="D5" s="127" t="s">
        <v>1336</v>
      </c>
      <c r="E5" s="128" t="s">
        <v>1337</v>
      </c>
      <c r="F5" s="128" t="s">
        <v>1338</v>
      </c>
      <c r="G5" s="128" t="s">
        <v>1339</v>
      </c>
      <c r="H5" s="128" t="s">
        <v>1340</v>
      </c>
      <c r="I5" s="158" t="s">
        <v>1341</v>
      </c>
      <c r="J5" s="159" t="s">
        <v>1342</v>
      </c>
      <c r="K5" s="160" t="s">
        <v>1343</v>
      </c>
      <c r="L5" s="160" t="s">
        <v>1344</v>
      </c>
      <c r="M5" s="160" t="s">
        <v>1345</v>
      </c>
      <c r="N5" s="161" t="s">
        <v>1449</v>
      </c>
    </row>
    <row r="6" spans="1:14" x14ac:dyDescent="0.25">
      <c r="A6" t="s">
        <v>1367</v>
      </c>
      <c r="B6" s="114" t="s">
        <v>0</v>
      </c>
      <c r="C6" s="115" t="s">
        <v>1</v>
      </c>
      <c r="D6" s="116">
        <v>122590845000</v>
      </c>
      <c r="E6" s="118">
        <v>-50187200000</v>
      </c>
      <c r="F6" s="118">
        <v>72403645000</v>
      </c>
      <c r="G6" s="117">
        <v>0</v>
      </c>
      <c r="H6" s="118">
        <v>72403645000</v>
      </c>
      <c r="I6" s="157">
        <v>9860801290</v>
      </c>
      <c r="J6" s="131">
        <v>67721513645</v>
      </c>
      <c r="K6" s="117">
        <v>93.53</v>
      </c>
      <c r="L6" s="118">
        <v>11825180496</v>
      </c>
      <c r="M6" s="118">
        <v>51298901169</v>
      </c>
      <c r="N6" s="120">
        <v>70.849999999999994</v>
      </c>
    </row>
    <row r="7" spans="1:14" x14ac:dyDescent="0.25">
      <c r="A7" t="s">
        <v>1367</v>
      </c>
      <c r="B7" s="101" t="s">
        <v>2</v>
      </c>
      <c r="C7" s="112" t="s">
        <v>3</v>
      </c>
      <c r="D7" s="107">
        <v>21688627000</v>
      </c>
      <c r="E7" s="99">
        <v>0</v>
      </c>
      <c r="F7" s="100">
        <v>21688627000</v>
      </c>
      <c r="G7" s="99">
        <v>0</v>
      </c>
      <c r="H7" s="100">
        <v>21688627000</v>
      </c>
      <c r="I7" s="154">
        <v>2527735893</v>
      </c>
      <c r="J7" s="132">
        <v>20488990128</v>
      </c>
      <c r="K7" s="99">
        <v>94.47</v>
      </c>
      <c r="L7" s="100">
        <v>3767171157</v>
      </c>
      <c r="M7" s="100">
        <v>18558347579</v>
      </c>
      <c r="N7" s="102">
        <v>85.57</v>
      </c>
    </row>
    <row r="8" spans="1:14" x14ac:dyDescent="0.25">
      <c r="A8" t="s">
        <v>1367</v>
      </c>
      <c r="B8" s="101" t="s">
        <v>4</v>
      </c>
      <c r="C8" s="112" t="s">
        <v>5</v>
      </c>
      <c r="D8" s="107">
        <v>17015014000</v>
      </c>
      <c r="E8" s="100">
        <v>-1114520415</v>
      </c>
      <c r="F8" s="100">
        <v>15900493585</v>
      </c>
      <c r="G8" s="99">
        <v>0</v>
      </c>
      <c r="H8" s="100">
        <v>15900493585</v>
      </c>
      <c r="I8" s="154">
        <v>2116630558</v>
      </c>
      <c r="J8" s="132">
        <v>14908084438</v>
      </c>
      <c r="K8" s="99">
        <v>93.76</v>
      </c>
      <c r="L8" s="100">
        <v>2524344226</v>
      </c>
      <c r="M8" s="100">
        <v>14583636435</v>
      </c>
      <c r="N8" s="102">
        <v>91.72</v>
      </c>
    </row>
    <row r="9" spans="1:14" ht="31.5" x14ac:dyDescent="0.25">
      <c r="A9" t="s">
        <v>1367</v>
      </c>
      <c r="B9" s="101" t="s">
        <v>6</v>
      </c>
      <c r="C9" s="112" t="s">
        <v>953</v>
      </c>
      <c r="D9" s="107">
        <v>10343023000</v>
      </c>
      <c r="E9" s="100">
        <v>-1615969701</v>
      </c>
      <c r="F9" s="100">
        <v>8727053299</v>
      </c>
      <c r="G9" s="99">
        <v>0</v>
      </c>
      <c r="H9" s="100">
        <v>8727053299</v>
      </c>
      <c r="I9" s="154">
        <v>1179102441</v>
      </c>
      <c r="J9" s="132">
        <v>8151286235</v>
      </c>
      <c r="K9" s="99">
        <v>93.4</v>
      </c>
      <c r="L9" s="100">
        <v>1179102441</v>
      </c>
      <c r="M9" s="100">
        <v>8151286235</v>
      </c>
      <c r="N9" s="102">
        <v>93.4</v>
      </c>
    </row>
    <row r="10" spans="1:14" x14ac:dyDescent="0.25">
      <c r="A10" t="s">
        <v>1367</v>
      </c>
      <c r="B10" s="101" t="s">
        <v>7</v>
      </c>
      <c r="C10" s="112" t="s">
        <v>8</v>
      </c>
      <c r="D10" s="107">
        <v>5377332000</v>
      </c>
      <c r="E10" s="100">
        <v>-904415000</v>
      </c>
      <c r="F10" s="100">
        <v>4472917000</v>
      </c>
      <c r="G10" s="99">
        <v>0</v>
      </c>
      <c r="H10" s="100">
        <v>4472917000</v>
      </c>
      <c r="I10" s="154">
        <v>407156777</v>
      </c>
      <c r="J10" s="132">
        <v>4265648842</v>
      </c>
      <c r="K10" s="99">
        <v>95.37</v>
      </c>
      <c r="L10" s="100">
        <v>407156777</v>
      </c>
      <c r="M10" s="100">
        <v>4265648842</v>
      </c>
      <c r="N10" s="102">
        <v>95.37</v>
      </c>
    </row>
    <row r="11" spans="1:14" x14ac:dyDescent="0.25">
      <c r="A11" t="s">
        <v>1367</v>
      </c>
      <c r="B11" s="101" t="s">
        <v>9</v>
      </c>
      <c r="C11" s="112" t="s">
        <v>10</v>
      </c>
      <c r="D11" s="107">
        <v>420726000</v>
      </c>
      <c r="E11" s="100">
        <v>-6466000</v>
      </c>
      <c r="F11" s="100">
        <v>414260000</v>
      </c>
      <c r="G11" s="99">
        <v>0</v>
      </c>
      <c r="H11" s="100">
        <v>414260000</v>
      </c>
      <c r="I11" s="154">
        <v>34939068</v>
      </c>
      <c r="J11" s="132">
        <v>406231976</v>
      </c>
      <c r="K11" s="99">
        <v>98.06</v>
      </c>
      <c r="L11" s="100">
        <v>34939068</v>
      </c>
      <c r="M11" s="100">
        <v>406231976</v>
      </c>
      <c r="N11" s="102">
        <v>98.06</v>
      </c>
    </row>
    <row r="12" spans="1:14" ht="47.25" x14ac:dyDescent="0.25">
      <c r="A12" t="s">
        <v>1367</v>
      </c>
      <c r="B12" s="101" t="s">
        <v>11</v>
      </c>
      <c r="C12" s="112" t="s">
        <v>954</v>
      </c>
      <c r="D12" s="107">
        <v>424460000</v>
      </c>
      <c r="E12" s="100">
        <v>-254682946</v>
      </c>
      <c r="F12" s="100">
        <v>169777054</v>
      </c>
      <c r="G12" s="99">
        <v>0</v>
      </c>
      <c r="H12" s="100">
        <v>169777054</v>
      </c>
      <c r="I12" s="154">
        <v>37306674</v>
      </c>
      <c r="J12" s="132">
        <v>167551025</v>
      </c>
      <c r="K12" s="99">
        <v>98.69</v>
      </c>
      <c r="L12" s="100">
        <v>37306674</v>
      </c>
      <c r="M12" s="100">
        <v>167551025</v>
      </c>
      <c r="N12" s="102">
        <v>98.69</v>
      </c>
    </row>
    <row r="13" spans="1:14" x14ac:dyDescent="0.25">
      <c r="A13" t="s">
        <v>1367</v>
      </c>
      <c r="B13" s="101" t="s">
        <v>152</v>
      </c>
      <c r="C13" s="112" t="s">
        <v>153</v>
      </c>
      <c r="D13" s="107">
        <v>4400000</v>
      </c>
      <c r="E13" s="100">
        <v>-41000</v>
      </c>
      <c r="F13" s="100">
        <v>4359000</v>
      </c>
      <c r="G13" s="99">
        <v>0</v>
      </c>
      <c r="H13" s="100">
        <v>4359000</v>
      </c>
      <c r="I13" s="154">
        <v>122400</v>
      </c>
      <c r="J13" s="132">
        <v>1706400</v>
      </c>
      <c r="K13" s="99">
        <v>39.15</v>
      </c>
      <c r="L13" s="100">
        <v>122400</v>
      </c>
      <c r="M13" s="100">
        <v>1706400</v>
      </c>
      <c r="N13" s="102">
        <v>39.15</v>
      </c>
    </row>
    <row r="14" spans="1:14" x14ac:dyDescent="0.25">
      <c r="A14" t="s">
        <v>1367</v>
      </c>
      <c r="B14" s="101" t="s">
        <v>154</v>
      </c>
      <c r="C14" s="112" t="s">
        <v>155</v>
      </c>
      <c r="D14" s="107">
        <v>12681000</v>
      </c>
      <c r="E14" s="100">
        <v>-115000</v>
      </c>
      <c r="F14" s="100">
        <v>12566000</v>
      </c>
      <c r="G14" s="99">
        <v>0</v>
      </c>
      <c r="H14" s="100">
        <v>12566000</v>
      </c>
      <c r="I14" s="154">
        <v>827388</v>
      </c>
      <c r="J14" s="132">
        <v>8001885</v>
      </c>
      <c r="K14" s="99">
        <v>63.68</v>
      </c>
      <c r="L14" s="100">
        <v>827388</v>
      </c>
      <c r="M14" s="100">
        <v>8001885</v>
      </c>
      <c r="N14" s="102">
        <v>63.68</v>
      </c>
    </row>
    <row r="15" spans="1:14" ht="31.5" x14ac:dyDescent="0.25">
      <c r="A15" t="s">
        <v>1367</v>
      </c>
      <c r="B15" s="101" t="s">
        <v>12</v>
      </c>
      <c r="C15" s="112" t="s">
        <v>13</v>
      </c>
      <c r="D15" s="107">
        <v>180244000</v>
      </c>
      <c r="E15" s="100">
        <v>-26522000</v>
      </c>
      <c r="F15" s="100">
        <v>153722000</v>
      </c>
      <c r="G15" s="99">
        <v>0</v>
      </c>
      <c r="H15" s="100">
        <v>153722000</v>
      </c>
      <c r="I15" s="154">
        <v>7277295</v>
      </c>
      <c r="J15" s="132">
        <v>127475142</v>
      </c>
      <c r="K15" s="99">
        <v>82.93</v>
      </c>
      <c r="L15" s="100">
        <v>7277295</v>
      </c>
      <c r="M15" s="100">
        <v>127475142</v>
      </c>
      <c r="N15" s="102">
        <v>82.93</v>
      </c>
    </row>
    <row r="16" spans="1:14" x14ac:dyDescent="0.25">
      <c r="A16" t="s">
        <v>1367</v>
      </c>
      <c r="B16" s="101" t="s">
        <v>14</v>
      </c>
      <c r="C16" s="112" t="s">
        <v>15</v>
      </c>
      <c r="D16" s="107">
        <v>872090000</v>
      </c>
      <c r="E16" s="100">
        <v>-221098000</v>
      </c>
      <c r="F16" s="100">
        <v>650992000</v>
      </c>
      <c r="G16" s="99">
        <v>0</v>
      </c>
      <c r="H16" s="100">
        <v>650992000</v>
      </c>
      <c r="I16" s="155">
        <v>0</v>
      </c>
      <c r="J16" s="132">
        <v>650980421</v>
      </c>
      <c r="K16" s="99">
        <v>100</v>
      </c>
      <c r="L16" s="99">
        <v>0</v>
      </c>
      <c r="M16" s="100">
        <v>650980421</v>
      </c>
      <c r="N16" s="102">
        <v>100</v>
      </c>
    </row>
    <row r="17" spans="1:14" x14ac:dyDescent="0.25">
      <c r="A17" t="s">
        <v>1367</v>
      </c>
      <c r="B17" s="101" t="s">
        <v>16</v>
      </c>
      <c r="C17" s="112" t="s">
        <v>17</v>
      </c>
      <c r="D17" s="107">
        <v>752348000</v>
      </c>
      <c r="E17" s="100">
        <v>-22431000</v>
      </c>
      <c r="F17" s="100">
        <v>729917000</v>
      </c>
      <c r="G17" s="99">
        <v>0</v>
      </c>
      <c r="H17" s="100">
        <v>729917000</v>
      </c>
      <c r="I17" s="154">
        <v>511681345</v>
      </c>
      <c r="J17" s="132">
        <v>584240010</v>
      </c>
      <c r="K17" s="99">
        <v>80.040000000000006</v>
      </c>
      <c r="L17" s="100">
        <v>511681345</v>
      </c>
      <c r="M17" s="100">
        <v>584240010</v>
      </c>
      <c r="N17" s="102">
        <v>80.040000000000006</v>
      </c>
    </row>
    <row r="18" spans="1:14" x14ac:dyDescent="0.25">
      <c r="A18" t="s">
        <v>1367</v>
      </c>
      <c r="B18" s="101" t="s">
        <v>18</v>
      </c>
      <c r="C18" s="112" t="s">
        <v>19</v>
      </c>
      <c r="D18" s="107">
        <v>361130000</v>
      </c>
      <c r="E18" s="100">
        <v>-21383603</v>
      </c>
      <c r="F18" s="100">
        <v>339746397</v>
      </c>
      <c r="G18" s="99">
        <v>0</v>
      </c>
      <c r="H18" s="100">
        <v>339746397</v>
      </c>
      <c r="I18" s="154">
        <v>39027591</v>
      </c>
      <c r="J18" s="132">
        <v>274278390</v>
      </c>
      <c r="K18" s="99">
        <v>80.73</v>
      </c>
      <c r="L18" s="100">
        <v>39027591</v>
      </c>
      <c r="M18" s="100">
        <v>274278390</v>
      </c>
      <c r="N18" s="102">
        <v>80.73</v>
      </c>
    </row>
    <row r="19" spans="1:14" x14ac:dyDescent="0.25">
      <c r="A19" t="s">
        <v>1367</v>
      </c>
      <c r="B19" s="101" t="s">
        <v>20</v>
      </c>
      <c r="C19" s="112" t="s">
        <v>21</v>
      </c>
      <c r="D19" s="107">
        <v>1593212000</v>
      </c>
      <c r="E19" s="100">
        <v>-222742000</v>
      </c>
      <c r="F19" s="100">
        <v>1370470000</v>
      </c>
      <c r="G19" s="99">
        <v>0</v>
      </c>
      <c r="H19" s="100">
        <v>1370470000</v>
      </c>
      <c r="I19" s="154">
        <v>108089416</v>
      </c>
      <c r="J19" s="132">
        <v>1278817996</v>
      </c>
      <c r="K19" s="99">
        <v>93.31</v>
      </c>
      <c r="L19" s="100">
        <v>108089416</v>
      </c>
      <c r="M19" s="100">
        <v>1278817996</v>
      </c>
      <c r="N19" s="102">
        <v>93.31</v>
      </c>
    </row>
    <row r="20" spans="1:14" x14ac:dyDescent="0.25">
      <c r="A20" t="s">
        <v>1367</v>
      </c>
      <c r="B20" s="101" t="s">
        <v>22</v>
      </c>
      <c r="C20" s="112" t="s">
        <v>23</v>
      </c>
      <c r="D20" s="107">
        <v>201660000</v>
      </c>
      <c r="E20" s="100">
        <v>-16168000</v>
      </c>
      <c r="F20" s="100">
        <v>185492000</v>
      </c>
      <c r="G20" s="99">
        <v>0</v>
      </c>
      <c r="H20" s="100">
        <v>185492000</v>
      </c>
      <c r="I20" s="154">
        <v>14474156</v>
      </c>
      <c r="J20" s="132">
        <v>171675465</v>
      </c>
      <c r="K20" s="99">
        <v>92.55</v>
      </c>
      <c r="L20" s="100">
        <v>14474156</v>
      </c>
      <c r="M20" s="100">
        <v>171675465</v>
      </c>
      <c r="N20" s="102">
        <v>92.55</v>
      </c>
    </row>
    <row r="21" spans="1:14" x14ac:dyDescent="0.25">
      <c r="A21" t="s">
        <v>1367</v>
      </c>
      <c r="B21" s="101" t="s">
        <v>24</v>
      </c>
      <c r="C21" s="112" t="s">
        <v>25</v>
      </c>
      <c r="D21" s="107">
        <v>4717000</v>
      </c>
      <c r="E21" s="100">
        <v>-75000</v>
      </c>
      <c r="F21" s="100">
        <v>4642000</v>
      </c>
      <c r="G21" s="99">
        <v>0</v>
      </c>
      <c r="H21" s="100">
        <v>4642000</v>
      </c>
      <c r="I21" s="154">
        <v>326479</v>
      </c>
      <c r="J21" s="132">
        <v>3989153</v>
      </c>
      <c r="K21" s="99">
        <v>85.94</v>
      </c>
      <c r="L21" s="100">
        <v>326479</v>
      </c>
      <c r="M21" s="100">
        <v>3989153</v>
      </c>
      <c r="N21" s="102">
        <v>85.94</v>
      </c>
    </row>
    <row r="22" spans="1:14" x14ac:dyDescent="0.25">
      <c r="A22" t="s">
        <v>1367</v>
      </c>
      <c r="B22" s="101" t="s">
        <v>26</v>
      </c>
      <c r="C22" s="112" t="s">
        <v>27</v>
      </c>
      <c r="D22" s="108">
        <v>0</v>
      </c>
      <c r="E22" s="100">
        <v>90843848</v>
      </c>
      <c r="F22" s="100">
        <v>90843848</v>
      </c>
      <c r="G22" s="99">
        <v>0</v>
      </c>
      <c r="H22" s="100">
        <v>90843848</v>
      </c>
      <c r="I22" s="154">
        <v>14387711</v>
      </c>
      <c r="J22" s="132">
        <v>90841211</v>
      </c>
      <c r="K22" s="99">
        <v>100</v>
      </c>
      <c r="L22" s="100">
        <v>14387711</v>
      </c>
      <c r="M22" s="100">
        <v>90841211</v>
      </c>
      <c r="N22" s="102">
        <v>100</v>
      </c>
    </row>
    <row r="23" spans="1:14" x14ac:dyDescent="0.25">
      <c r="A23" t="s">
        <v>1367</v>
      </c>
      <c r="B23" s="101" t="s">
        <v>28</v>
      </c>
      <c r="C23" s="112" t="s">
        <v>29</v>
      </c>
      <c r="D23" s="107">
        <v>29872000</v>
      </c>
      <c r="E23" s="100">
        <v>-266000</v>
      </c>
      <c r="F23" s="100">
        <v>29606000</v>
      </c>
      <c r="G23" s="99">
        <v>0</v>
      </c>
      <c r="H23" s="100">
        <v>29606000</v>
      </c>
      <c r="I23" s="154">
        <v>3486141</v>
      </c>
      <c r="J23" s="132">
        <v>22107237</v>
      </c>
      <c r="K23" s="99">
        <v>74.67</v>
      </c>
      <c r="L23" s="100">
        <v>3486141</v>
      </c>
      <c r="M23" s="100">
        <v>22107237</v>
      </c>
      <c r="N23" s="102">
        <v>74.67</v>
      </c>
    </row>
    <row r="24" spans="1:14" ht="31.5" x14ac:dyDescent="0.25">
      <c r="A24" t="s">
        <v>1367</v>
      </c>
      <c r="B24" s="101" t="s">
        <v>30</v>
      </c>
      <c r="C24" s="112" t="s">
        <v>955</v>
      </c>
      <c r="D24" s="107">
        <v>108151000</v>
      </c>
      <c r="E24" s="100">
        <v>-10408000</v>
      </c>
      <c r="F24" s="100">
        <v>97743000</v>
      </c>
      <c r="G24" s="99">
        <v>0</v>
      </c>
      <c r="H24" s="100">
        <v>97743000</v>
      </c>
      <c r="I24" s="155">
        <v>0</v>
      </c>
      <c r="J24" s="132">
        <v>97741082</v>
      </c>
      <c r="K24" s="99">
        <v>100</v>
      </c>
      <c r="L24" s="99">
        <v>0</v>
      </c>
      <c r="M24" s="100">
        <v>97741082</v>
      </c>
      <c r="N24" s="102">
        <v>100</v>
      </c>
    </row>
    <row r="25" spans="1:14" ht="31.5" x14ac:dyDescent="0.25">
      <c r="A25" t="s">
        <v>1367</v>
      </c>
      <c r="B25" s="101" t="s">
        <v>70</v>
      </c>
      <c r="C25" s="112" t="s">
        <v>71</v>
      </c>
      <c r="D25" s="107">
        <v>3100440000</v>
      </c>
      <c r="E25" s="100">
        <v>823990010</v>
      </c>
      <c r="F25" s="100">
        <v>3924430010</v>
      </c>
      <c r="G25" s="99">
        <v>0</v>
      </c>
      <c r="H25" s="100">
        <v>3924430010</v>
      </c>
      <c r="I25" s="154">
        <v>58922032</v>
      </c>
      <c r="J25" s="132">
        <v>3899196447</v>
      </c>
      <c r="K25" s="99">
        <v>99.36</v>
      </c>
      <c r="L25" s="100">
        <v>466635700</v>
      </c>
      <c r="M25" s="100">
        <v>3574748444</v>
      </c>
      <c r="N25" s="102">
        <v>91.09</v>
      </c>
    </row>
    <row r="26" spans="1:14" x14ac:dyDescent="0.25">
      <c r="A26" t="s">
        <v>1367</v>
      </c>
      <c r="B26" s="101" t="s">
        <v>72</v>
      </c>
      <c r="C26" s="112" t="s">
        <v>73</v>
      </c>
      <c r="D26" s="107">
        <v>2850000000</v>
      </c>
      <c r="E26" s="100">
        <v>132987343</v>
      </c>
      <c r="F26" s="100">
        <v>2982987343</v>
      </c>
      <c r="G26" s="99">
        <v>0</v>
      </c>
      <c r="H26" s="100">
        <v>2982987343</v>
      </c>
      <c r="I26" s="154">
        <v>57726999</v>
      </c>
      <c r="J26" s="132">
        <v>2962774981</v>
      </c>
      <c r="K26" s="99">
        <v>99.32</v>
      </c>
      <c r="L26" s="100">
        <v>402252999</v>
      </c>
      <c r="M26" s="100">
        <v>2680515979</v>
      </c>
      <c r="N26" s="102">
        <v>89.86</v>
      </c>
    </row>
    <row r="27" spans="1:14" x14ac:dyDescent="0.25">
      <c r="A27" t="s">
        <v>1367</v>
      </c>
      <c r="B27" s="101" t="s">
        <v>74</v>
      </c>
      <c r="C27" s="112" t="s">
        <v>75</v>
      </c>
      <c r="D27" s="107">
        <v>2850000000</v>
      </c>
      <c r="E27" s="100">
        <v>132987343</v>
      </c>
      <c r="F27" s="100">
        <v>2982987343</v>
      </c>
      <c r="G27" s="99">
        <v>0</v>
      </c>
      <c r="H27" s="100">
        <v>2982987343</v>
      </c>
      <c r="I27" s="154">
        <v>57726999</v>
      </c>
      <c r="J27" s="132">
        <v>2962774981</v>
      </c>
      <c r="K27" s="99">
        <v>99.32</v>
      </c>
      <c r="L27" s="100">
        <v>402252999</v>
      </c>
      <c r="M27" s="100">
        <v>2680515979</v>
      </c>
      <c r="N27" s="102">
        <v>89.86</v>
      </c>
    </row>
    <row r="28" spans="1:14" x14ac:dyDescent="0.25">
      <c r="A28" t="s">
        <v>1367</v>
      </c>
      <c r="B28" s="101" t="s">
        <v>76</v>
      </c>
      <c r="C28" s="112" t="s">
        <v>77</v>
      </c>
      <c r="D28" s="107">
        <v>250440000</v>
      </c>
      <c r="E28" s="100">
        <v>691002667</v>
      </c>
      <c r="F28" s="100">
        <v>941442667</v>
      </c>
      <c r="G28" s="99">
        <v>0</v>
      </c>
      <c r="H28" s="100">
        <v>941442667</v>
      </c>
      <c r="I28" s="154">
        <v>1195033</v>
      </c>
      <c r="J28" s="132">
        <v>936421466</v>
      </c>
      <c r="K28" s="99">
        <v>99.47</v>
      </c>
      <c r="L28" s="100">
        <v>64382701</v>
      </c>
      <c r="M28" s="100">
        <v>894232465</v>
      </c>
      <c r="N28" s="102">
        <v>94.99</v>
      </c>
    </row>
    <row r="29" spans="1:14" ht="31.5" x14ac:dyDescent="0.25">
      <c r="A29" t="s">
        <v>1367</v>
      </c>
      <c r="B29" s="101" t="s">
        <v>31</v>
      </c>
      <c r="C29" s="112" t="s">
        <v>956</v>
      </c>
      <c r="D29" s="107">
        <v>3571551000</v>
      </c>
      <c r="E29" s="100">
        <v>-322540724</v>
      </c>
      <c r="F29" s="100">
        <v>3249010276</v>
      </c>
      <c r="G29" s="99">
        <v>0</v>
      </c>
      <c r="H29" s="100">
        <v>3249010276</v>
      </c>
      <c r="I29" s="154">
        <v>878606085</v>
      </c>
      <c r="J29" s="132">
        <v>2857601756</v>
      </c>
      <c r="K29" s="99">
        <v>87.95</v>
      </c>
      <c r="L29" s="100">
        <v>878606085</v>
      </c>
      <c r="M29" s="100">
        <v>2857601756</v>
      </c>
      <c r="N29" s="102">
        <v>87.95</v>
      </c>
    </row>
    <row r="30" spans="1:14" x14ac:dyDescent="0.25">
      <c r="A30" t="s">
        <v>1367</v>
      </c>
      <c r="B30" s="101" t="s">
        <v>32</v>
      </c>
      <c r="C30" s="112" t="s">
        <v>33</v>
      </c>
      <c r="D30" s="107">
        <v>2369746000</v>
      </c>
      <c r="E30" s="100">
        <v>-385094299</v>
      </c>
      <c r="F30" s="100">
        <v>1984651701</v>
      </c>
      <c r="G30" s="99">
        <v>0</v>
      </c>
      <c r="H30" s="100">
        <v>1984651701</v>
      </c>
      <c r="I30" s="154">
        <v>540282149</v>
      </c>
      <c r="J30" s="132">
        <v>1665569680</v>
      </c>
      <c r="K30" s="99">
        <v>83.92</v>
      </c>
      <c r="L30" s="100">
        <v>540282149</v>
      </c>
      <c r="M30" s="100">
        <v>1665569680</v>
      </c>
      <c r="N30" s="102">
        <v>83.92</v>
      </c>
    </row>
    <row r="31" spans="1:14" x14ac:dyDescent="0.25">
      <c r="A31" t="s">
        <v>1367</v>
      </c>
      <c r="B31" s="101" t="s">
        <v>34</v>
      </c>
      <c r="C31" s="112" t="s">
        <v>35</v>
      </c>
      <c r="D31" s="107">
        <v>578438000</v>
      </c>
      <c r="E31" s="100">
        <v>-122336000</v>
      </c>
      <c r="F31" s="100">
        <v>456102000</v>
      </c>
      <c r="G31" s="99">
        <v>0</v>
      </c>
      <c r="H31" s="100">
        <v>456102000</v>
      </c>
      <c r="I31" s="154">
        <v>330319598</v>
      </c>
      <c r="J31" s="132">
        <v>367127640</v>
      </c>
      <c r="K31" s="99">
        <v>80.489999999999995</v>
      </c>
      <c r="L31" s="100">
        <v>330319598</v>
      </c>
      <c r="M31" s="100">
        <v>367127640</v>
      </c>
      <c r="N31" s="102">
        <v>80.489999999999995</v>
      </c>
    </row>
    <row r="32" spans="1:14" x14ac:dyDescent="0.25">
      <c r="A32" t="s">
        <v>1367</v>
      </c>
      <c r="B32" s="101" t="s">
        <v>36</v>
      </c>
      <c r="C32" s="112" t="s">
        <v>37</v>
      </c>
      <c r="D32" s="107">
        <v>625313000</v>
      </c>
      <c r="E32" s="100">
        <v>-125491000</v>
      </c>
      <c r="F32" s="100">
        <v>499822000</v>
      </c>
      <c r="G32" s="99">
        <v>0</v>
      </c>
      <c r="H32" s="100">
        <v>499822000</v>
      </c>
      <c r="I32" s="154">
        <v>56426700</v>
      </c>
      <c r="J32" s="132">
        <v>393274400</v>
      </c>
      <c r="K32" s="99">
        <v>78.680000000000007</v>
      </c>
      <c r="L32" s="100">
        <v>56426700</v>
      </c>
      <c r="M32" s="100">
        <v>393274400</v>
      </c>
      <c r="N32" s="102">
        <v>78.680000000000007</v>
      </c>
    </row>
    <row r="33" spans="1:14" x14ac:dyDescent="0.25">
      <c r="A33" t="s">
        <v>1367</v>
      </c>
      <c r="B33" s="101" t="s">
        <v>38</v>
      </c>
      <c r="C33" s="112" t="s">
        <v>39</v>
      </c>
      <c r="D33" s="107">
        <v>697198000</v>
      </c>
      <c r="E33" s="100">
        <v>-90017711</v>
      </c>
      <c r="F33" s="100">
        <v>607180289</v>
      </c>
      <c r="G33" s="99">
        <v>0</v>
      </c>
      <c r="H33" s="100">
        <v>607180289</v>
      </c>
      <c r="I33" s="154">
        <v>93925600</v>
      </c>
      <c r="J33" s="132">
        <v>541970400</v>
      </c>
      <c r="K33" s="99">
        <v>89.26</v>
      </c>
      <c r="L33" s="100">
        <v>93925600</v>
      </c>
      <c r="M33" s="100">
        <v>541970400</v>
      </c>
      <c r="N33" s="102">
        <v>89.26</v>
      </c>
    </row>
    <row r="34" spans="1:14" ht="31.5" x14ac:dyDescent="0.25">
      <c r="A34" t="s">
        <v>1367</v>
      </c>
      <c r="B34" s="101" t="s">
        <v>40</v>
      </c>
      <c r="C34" s="112" t="s">
        <v>41</v>
      </c>
      <c r="D34" s="107">
        <v>90866000</v>
      </c>
      <c r="E34" s="100">
        <v>-1889000</v>
      </c>
      <c r="F34" s="100">
        <v>88977000</v>
      </c>
      <c r="G34" s="99">
        <v>0</v>
      </c>
      <c r="H34" s="100">
        <v>88977000</v>
      </c>
      <c r="I34" s="154">
        <v>11374251</v>
      </c>
      <c r="J34" s="132">
        <v>61287440</v>
      </c>
      <c r="K34" s="99">
        <v>68.88</v>
      </c>
      <c r="L34" s="100">
        <v>11374251</v>
      </c>
      <c r="M34" s="100">
        <v>61287440</v>
      </c>
      <c r="N34" s="102">
        <v>68.88</v>
      </c>
    </row>
    <row r="35" spans="1:14" x14ac:dyDescent="0.25">
      <c r="A35" t="s">
        <v>1367</v>
      </c>
      <c r="B35" s="101" t="s">
        <v>42</v>
      </c>
      <c r="C35" s="112" t="s">
        <v>43</v>
      </c>
      <c r="D35" s="107">
        <v>377931000</v>
      </c>
      <c r="E35" s="100">
        <v>-45360588</v>
      </c>
      <c r="F35" s="100">
        <v>332570412</v>
      </c>
      <c r="G35" s="99">
        <v>0</v>
      </c>
      <c r="H35" s="100">
        <v>332570412</v>
      </c>
      <c r="I35" s="154">
        <v>48236000</v>
      </c>
      <c r="J35" s="132">
        <v>301909800</v>
      </c>
      <c r="K35" s="99">
        <v>90.78</v>
      </c>
      <c r="L35" s="100">
        <v>48236000</v>
      </c>
      <c r="M35" s="100">
        <v>301909800</v>
      </c>
      <c r="N35" s="102">
        <v>90.78</v>
      </c>
    </row>
    <row r="36" spans="1:14" x14ac:dyDescent="0.25">
      <c r="A36" t="s">
        <v>1367</v>
      </c>
      <c r="B36" s="101" t="s">
        <v>44</v>
      </c>
      <c r="C36" s="112" t="s">
        <v>45</v>
      </c>
      <c r="D36" s="107">
        <v>1201805000</v>
      </c>
      <c r="E36" s="100">
        <v>62553575</v>
      </c>
      <c r="F36" s="100">
        <v>1264358575</v>
      </c>
      <c r="G36" s="99">
        <v>0</v>
      </c>
      <c r="H36" s="100">
        <v>1264358575</v>
      </c>
      <c r="I36" s="154">
        <v>338323936</v>
      </c>
      <c r="J36" s="132">
        <v>1192032076</v>
      </c>
      <c r="K36" s="99">
        <v>94.28</v>
      </c>
      <c r="L36" s="100">
        <v>338323936</v>
      </c>
      <c r="M36" s="100">
        <v>1192032076</v>
      </c>
      <c r="N36" s="102">
        <v>94.28</v>
      </c>
    </row>
    <row r="37" spans="1:14" x14ac:dyDescent="0.25">
      <c r="A37" t="s">
        <v>1367</v>
      </c>
      <c r="B37" s="101" t="s">
        <v>46</v>
      </c>
      <c r="C37" s="112" t="s">
        <v>47</v>
      </c>
      <c r="D37" s="107">
        <v>374030000</v>
      </c>
      <c r="E37" s="100">
        <v>70122575</v>
      </c>
      <c r="F37" s="100">
        <v>444152575</v>
      </c>
      <c r="G37" s="99">
        <v>0</v>
      </c>
      <c r="H37" s="100">
        <v>444152575</v>
      </c>
      <c r="I37" s="154">
        <v>199338034</v>
      </c>
      <c r="J37" s="132">
        <v>444152575</v>
      </c>
      <c r="K37" s="99">
        <v>100</v>
      </c>
      <c r="L37" s="100">
        <v>199338034</v>
      </c>
      <c r="M37" s="100">
        <v>444152575</v>
      </c>
      <c r="N37" s="102">
        <v>100</v>
      </c>
    </row>
    <row r="38" spans="1:14" x14ac:dyDescent="0.25">
      <c r="A38" t="s">
        <v>1367</v>
      </c>
      <c r="B38" s="101" t="s">
        <v>48</v>
      </c>
      <c r="C38" s="112" t="s">
        <v>49</v>
      </c>
      <c r="D38" s="107">
        <v>358969000</v>
      </c>
      <c r="E38" s="100">
        <v>9326000</v>
      </c>
      <c r="F38" s="100">
        <v>368295000</v>
      </c>
      <c r="G38" s="99">
        <v>0</v>
      </c>
      <c r="H38" s="100">
        <v>368295000</v>
      </c>
      <c r="I38" s="154">
        <v>76014700</v>
      </c>
      <c r="J38" s="132">
        <v>367537800</v>
      </c>
      <c r="K38" s="99">
        <v>99.79</v>
      </c>
      <c r="L38" s="100">
        <v>76014700</v>
      </c>
      <c r="M38" s="100">
        <v>367537800</v>
      </c>
      <c r="N38" s="102">
        <v>99.79</v>
      </c>
    </row>
    <row r="39" spans="1:14" x14ac:dyDescent="0.25">
      <c r="A39" t="s">
        <v>1367</v>
      </c>
      <c r="B39" s="101" t="s">
        <v>52</v>
      </c>
      <c r="C39" s="112" t="s">
        <v>53</v>
      </c>
      <c r="D39" s="107">
        <v>47243000</v>
      </c>
      <c r="E39" s="100">
        <v>-2489000</v>
      </c>
      <c r="F39" s="100">
        <v>44754000</v>
      </c>
      <c r="G39" s="99">
        <v>0</v>
      </c>
      <c r="H39" s="100">
        <v>44754000</v>
      </c>
      <c r="I39" s="154">
        <v>6029100</v>
      </c>
      <c r="J39" s="132">
        <v>37735400</v>
      </c>
      <c r="K39" s="99">
        <v>84.32</v>
      </c>
      <c r="L39" s="100">
        <v>6029100</v>
      </c>
      <c r="M39" s="100">
        <v>37735400</v>
      </c>
      <c r="N39" s="102">
        <v>84.32</v>
      </c>
    </row>
    <row r="40" spans="1:14" x14ac:dyDescent="0.25">
      <c r="A40" t="s">
        <v>1367</v>
      </c>
      <c r="B40" s="101" t="s">
        <v>54</v>
      </c>
      <c r="C40" s="112" t="s">
        <v>55</v>
      </c>
      <c r="D40" s="107">
        <v>283450000</v>
      </c>
      <c r="E40" s="100">
        <v>-9937000</v>
      </c>
      <c r="F40" s="100">
        <v>273513000</v>
      </c>
      <c r="G40" s="99">
        <v>0</v>
      </c>
      <c r="H40" s="100">
        <v>273513000</v>
      </c>
      <c r="I40" s="154">
        <v>36172500</v>
      </c>
      <c r="J40" s="132">
        <v>226412800</v>
      </c>
      <c r="K40" s="99">
        <v>82.78</v>
      </c>
      <c r="L40" s="100">
        <v>36172500</v>
      </c>
      <c r="M40" s="100">
        <v>226412800</v>
      </c>
      <c r="N40" s="102">
        <v>82.78</v>
      </c>
    </row>
    <row r="41" spans="1:14" x14ac:dyDescent="0.25">
      <c r="A41" t="s">
        <v>1367</v>
      </c>
      <c r="B41" s="101" t="s">
        <v>56</v>
      </c>
      <c r="C41" s="112" t="s">
        <v>57</v>
      </c>
      <c r="D41" s="107">
        <v>47243000</v>
      </c>
      <c r="E41" s="100">
        <v>-2490000</v>
      </c>
      <c r="F41" s="100">
        <v>44753000</v>
      </c>
      <c r="G41" s="99">
        <v>0</v>
      </c>
      <c r="H41" s="100">
        <v>44753000</v>
      </c>
      <c r="I41" s="154">
        <v>6029100</v>
      </c>
      <c r="J41" s="132">
        <v>37735400</v>
      </c>
      <c r="K41" s="99">
        <v>84.32</v>
      </c>
      <c r="L41" s="100">
        <v>6029100</v>
      </c>
      <c r="M41" s="100">
        <v>37735400</v>
      </c>
      <c r="N41" s="102">
        <v>84.32</v>
      </c>
    </row>
    <row r="42" spans="1:14" x14ac:dyDescent="0.25">
      <c r="A42" t="s">
        <v>1367</v>
      </c>
      <c r="B42" s="101" t="s">
        <v>58</v>
      </c>
      <c r="C42" s="112" t="s">
        <v>59</v>
      </c>
      <c r="D42" s="107">
        <v>90870000</v>
      </c>
      <c r="E42" s="100">
        <v>-4979000</v>
      </c>
      <c r="F42" s="100">
        <v>85891000</v>
      </c>
      <c r="G42" s="99">
        <v>0</v>
      </c>
      <c r="H42" s="100">
        <v>85891000</v>
      </c>
      <c r="I42" s="154">
        <v>12054900</v>
      </c>
      <c r="J42" s="132">
        <v>75458300</v>
      </c>
      <c r="K42" s="99">
        <v>87.85</v>
      </c>
      <c r="L42" s="100">
        <v>12054900</v>
      </c>
      <c r="M42" s="100">
        <v>75458300</v>
      </c>
      <c r="N42" s="102">
        <v>87.85</v>
      </c>
    </row>
    <row r="43" spans="1:14" x14ac:dyDescent="0.25">
      <c r="A43" t="s">
        <v>1367</v>
      </c>
      <c r="B43" s="101" t="s">
        <v>60</v>
      </c>
      <c r="C43" s="112" t="s">
        <v>61</v>
      </c>
      <c r="D43" s="108">
        <v>0</v>
      </c>
      <c r="E43" s="100">
        <v>3000000</v>
      </c>
      <c r="F43" s="100">
        <v>3000000</v>
      </c>
      <c r="G43" s="99">
        <v>0</v>
      </c>
      <c r="H43" s="100">
        <v>3000000</v>
      </c>
      <c r="I43" s="154">
        <v>2685602</v>
      </c>
      <c r="J43" s="132">
        <v>2999801</v>
      </c>
      <c r="K43" s="99">
        <v>99.99</v>
      </c>
      <c r="L43" s="100">
        <v>2685602</v>
      </c>
      <c r="M43" s="100">
        <v>2999801</v>
      </c>
      <c r="N43" s="102">
        <v>99.99</v>
      </c>
    </row>
    <row r="44" spans="1:14" x14ac:dyDescent="0.25">
      <c r="A44" t="s">
        <v>1367</v>
      </c>
      <c r="B44" s="101" t="s">
        <v>62</v>
      </c>
      <c r="C44" s="112" t="s">
        <v>63</v>
      </c>
      <c r="D44" s="107">
        <v>4673613000</v>
      </c>
      <c r="E44" s="100">
        <v>1105761425</v>
      </c>
      <c r="F44" s="100">
        <v>5779374425</v>
      </c>
      <c r="G44" s="99">
        <v>0</v>
      </c>
      <c r="H44" s="100">
        <v>5779374425</v>
      </c>
      <c r="I44" s="154">
        <v>411105335</v>
      </c>
      <c r="J44" s="132">
        <v>5572146700</v>
      </c>
      <c r="K44" s="99">
        <v>96.41</v>
      </c>
      <c r="L44" s="100">
        <v>1241811931</v>
      </c>
      <c r="M44" s="100">
        <v>3965952154</v>
      </c>
      <c r="N44" s="102">
        <v>68.62</v>
      </c>
    </row>
    <row r="45" spans="1:14" x14ac:dyDescent="0.25">
      <c r="A45" t="s">
        <v>1367</v>
      </c>
      <c r="B45" s="101" t="s">
        <v>80</v>
      </c>
      <c r="C45" s="112" t="s">
        <v>81</v>
      </c>
      <c r="D45" s="107">
        <v>1546244000</v>
      </c>
      <c r="E45" s="100">
        <v>152250000</v>
      </c>
      <c r="F45" s="100">
        <v>1698494000</v>
      </c>
      <c r="G45" s="99">
        <v>0</v>
      </c>
      <c r="H45" s="100">
        <v>1698494000</v>
      </c>
      <c r="I45" s="154">
        <v>157769602</v>
      </c>
      <c r="J45" s="132">
        <v>1628697945</v>
      </c>
      <c r="K45" s="99">
        <v>95.89</v>
      </c>
      <c r="L45" s="100">
        <v>318973490</v>
      </c>
      <c r="M45" s="100">
        <v>771835731</v>
      </c>
      <c r="N45" s="102">
        <v>45.44</v>
      </c>
    </row>
    <row r="46" spans="1:14" x14ac:dyDescent="0.25">
      <c r="A46" t="s">
        <v>1367</v>
      </c>
      <c r="B46" s="101" t="s">
        <v>162</v>
      </c>
      <c r="C46" s="112" t="s">
        <v>163</v>
      </c>
      <c r="D46" s="107">
        <v>17794000</v>
      </c>
      <c r="E46" s="100">
        <v>-14600000</v>
      </c>
      <c r="F46" s="100">
        <v>3194000</v>
      </c>
      <c r="G46" s="99">
        <v>0</v>
      </c>
      <c r="H46" s="100">
        <v>3194000</v>
      </c>
      <c r="I46" s="155">
        <v>0</v>
      </c>
      <c r="J46" s="132">
        <v>1804032</v>
      </c>
      <c r="K46" s="99">
        <v>56.48</v>
      </c>
      <c r="L46" s="100">
        <v>1804032</v>
      </c>
      <c r="M46" s="100">
        <v>1804032</v>
      </c>
      <c r="N46" s="102">
        <v>56.48</v>
      </c>
    </row>
    <row r="47" spans="1:14" x14ac:dyDescent="0.25">
      <c r="A47" t="s">
        <v>1367</v>
      </c>
      <c r="B47" s="101" t="s">
        <v>82</v>
      </c>
      <c r="C47" s="112" t="s">
        <v>83</v>
      </c>
      <c r="D47" s="107">
        <v>1011361000</v>
      </c>
      <c r="E47" s="100">
        <v>304900000</v>
      </c>
      <c r="F47" s="100">
        <v>1316261000</v>
      </c>
      <c r="G47" s="99">
        <v>0</v>
      </c>
      <c r="H47" s="100">
        <v>1316261000</v>
      </c>
      <c r="I47" s="154">
        <v>114076744</v>
      </c>
      <c r="J47" s="132">
        <v>1311158011</v>
      </c>
      <c r="K47" s="99">
        <v>99.61</v>
      </c>
      <c r="L47" s="100">
        <v>283017659</v>
      </c>
      <c r="M47" s="100">
        <v>638621700</v>
      </c>
      <c r="N47" s="102">
        <v>48.52</v>
      </c>
    </row>
    <row r="48" spans="1:14" ht="31.5" x14ac:dyDescent="0.25">
      <c r="A48" t="s">
        <v>1367</v>
      </c>
      <c r="B48" s="101" t="s">
        <v>84</v>
      </c>
      <c r="C48" s="112" t="s">
        <v>85</v>
      </c>
      <c r="D48" s="107">
        <v>72855000</v>
      </c>
      <c r="E48" s="100">
        <v>-19050000</v>
      </c>
      <c r="F48" s="100">
        <v>53805000</v>
      </c>
      <c r="G48" s="99">
        <v>0</v>
      </c>
      <c r="H48" s="100">
        <v>53805000</v>
      </c>
      <c r="I48" s="155">
        <v>0</v>
      </c>
      <c r="J48" s="132">
        <v>53804628</v>
      </c>
      <c r="K48" s="99">
        <v>100</v>
      </c>
      <c r="L48" s="100">
        <v>4369688</v>
      </c>
      <c r="M48" s="100">
        <v>42533228</v>
      </c>
      <c r="N48" s="102">
        <v>79.05</v>
      </c>
    </row>
    <row r="49" spans="1:14" x14ac:dyDescent="0.25">
      <c r="A49" t="s">
        <v>1367</v>
      </c>
      <c r="B49" s="101" t="s">
        <v>86</v>
      </c>
      <c r="C49" s="112" t="s">
        <v>87</v>
      </c>
      <c r="D49" s="107">
        <v>422022000</v>
      </c>
      <c r="E49" s="100">
        <v>-119000000</v>
      </c>
      <c r="F49" s="100">
        <v>303022000</v>
      </c>
      <c r="G49" s="99">
        <v>0</v>
      </c>
      <c r="H49" s="100">
        <v>303022000</v>
      </c>
      <c r="I49" s="154">
        <v>43692858</v>
      </c>
      <c r="J49" s="132">
        <v>241341274</v>
      </c>
      <c r="K49" s="99">
        <v>79.64</v>
      </c>
      <c r="L49" s="100">
        <v>29782111</v>
      </c>
      <c r="M49" s="100">
        <v>68286771</v>
      </c>
      <c r="N49" s="102">
        <v>22.54</v>
      </c>
    </row>
    <row r="50" spans="1:14" x14ac:dyDescent="0.25">
      <c r="A50" t="s">
        <v>1367</v>
      </c>
      <c r="B50" s="101" t="s">
        <v>88</v>
      </c>
      <c r="C50" s="112" t="s">
        <v>89</v>
      </c>
      <c r="D50" s="107">
        <v>22212000</v>
      </c>
      <c r="E50" s="99">
        <v>0</v>
      </c>
      <c r="F50" s="100">
        <v>22212000</v>
      </c>
      <c r="G50" s="99">
        <v>0</v>
      </c>
      <c r="H50" s="100">
        <v>22212000</v>
      </c>
      <c r="I50" s="155">
        <v>0</v>
      </c>
      <c r="J50" s="132">
        <v>20590000</v>
      </c>
      <c r="K50" s="99">
        <v>92.7</v>
      </c>
      <c r="L50" s="99">
        <v>0</v>
      </c>
      <c r="M50" s="100">
        <v>20590000</v>
      </c>
      <c r="N50" s="102">
        <v>92.7</v>
      </c>
    </row>
    <row r="51" spans="1:14" x14ac:dyDescent="0.25">
      <c r="A51" t="s">
        <v>1367</v>
      </c>
      <c r="B51" s="101" t="s">
        <v>90</v>
      </c>
      <c r="C51" s="112" t="s">
        <v>91</v>
      </c>
      <c r="D51" s="107">
        <v>3125099000</v>
      </c>
      <c r="E51" s="100">
        <v>-168172000</v>
      </c>
      <c r="F51" s="100">
        <v>2956927000</v>
      </c>
      <c r="G51" s="99">
        <v>0</v>
      </c>
      <c r="H51" s="100">
        <v>2956927000</v>
      </c>
      <c r="I51" s="154">
        <v>216326379</v>
      </c>
      <c r="J51" s="132">
        <v>2819642763</v>
      </c>
      <c r="K51" s="99">
        <v>95.36</v>
      </c>
      <c r="L51" s="100">
        <v>722901495</v>
      </c>
      <c r="M51" s="100">
        <v>2107178239</v>
      </c>
      <c r="N51" s="102">
        <v>71.260000000000005</v>
      </c>
    </row>
    <row r="52" spans="1:14" x14ac:dyDescent="0.25">
      <c r="A52" t="s">
        <v>1367</v>
      </c>
      <c r="B52" s="101" t="s">
        <v>92</v>
      </c>
      <c r="C52" s="112" t="s">
        <v>93</v>
      </c>
      <c r="D52" s="107">
        <v>93000000</v>
      </c>
      <c r="E52" s="100">
        <v>-55000000</v>
      </c>
      <c r="F52" s="100">
        <v>38000000</v>
      </c>
      <c r="G52" s="99">
        <v>0</v>
      </c>
      <c r="H52" s="100">
        <v>38000000</v>
      </c>
      <c r="I52" s="155">
        <v>0</v>
      </c>
      <c r="J52" s="132">
        <v>37397552</v>
      </c>
      <c r="K52" s="99">
        <v>98.41</v>
      </c>
      <c r="L52" s="100">
        <v>4716600</v>
      </c>
      <c r="M52" s="100">
        <v>32680952</v>
      </c>
      <c r="N52" s="102">
        <v>86</v>
      </c>
    </row>
    <row r="53" spans="1:14" x14ac:dyDescent="0.25">
      <c r="A53" t="s">
        <v>1367</v>
      </c>
      <c r="B53" s="101" t="s">
        <v>94</v>
      </c>
      <c r="C53" s="112" t="s">
        <v>95</v>
      </c>
      <c r="D53" s="108">
        <v>0</v>
      </c>
      <c r="E53" s="100">
        <v>38800000</v>
      </c>
      <c r="F53" s="100">
        <v>38800000</v>
      </c>
      <c r="G53" s="99">
        <v>0</v>
      </c>
      <c r="H53" s="100">
        <v>38800000</v>
      </c>
      <c r="I53" s="154">
        <v>5991712</v>
      </c>
      <c r="J53" s="132">
        <v>36826234</v>
      </c>
      <c r="K53" s="99">
        <v>94.91</v>
      </c>
      <c r="L53" s="100">
        <v>6782605</v>
      </c>
      <c r="M53" s="100">
        <v>35684827</v>
      </c>
      <c r="N53" s="102">
        <v>91.97</v>
      </c>
    </row>
    <row r="54" spans="1:14" ht="31.5" x14ac:dyDescent="0.25">
      <c r="A54" t="s">
        <v>1367</v>
      </c>
      <c r="B54" s="101" t="s">
        <v>96</v>
      </c>
      <c r="C54" s="112" t="s">
        <v>97</v>
      </c>
      <c r="D54" s="107">
        <v>801119000</v>
      </c>
      <c r="E54" s="100">
        <v>-154500000</v>
      </c>
      <c r="F54" s="100">
        <v>646619000</v>
      </c>
      <c r="G54" s="99">
        <v>0</v>
      </c>
      <c r="H54" s="100">
        <v>646619000</v>
      </c>
      <c r="I54" s="154">
        <v>22295443</v>
      </c>
      <c r="J54" s="132">
        <v>620987024</v>
      </c>
      <c r="K54" s="99">
        <v>96.04</v>
      </c>
      <c r="L54" s="100">
        <v>140467763</v>
      </c>
      <c r="M54" s="100">
        <v>375442706</v>
      </c>
      <c r="N54" s="102">
        <v>58.06</v>
      </c>
    </row>
    <row r="55" spans="1:14" x14ac:dyDescent="0.25">
      <c r="A55" t="s">
        <v>1367</v>
      </c>
      <c r="B55" s="101" t="s">
        <v>98</v>
      </c>
      <c r="C55" s="112" t="s">
        <v>99</v>
      </c>
      <c r="D55" s="107">
        <v>134790000</v>
      </c>
      <c r="E55" s="100">
        <v>-3000000</v>
      </c>
      <c r="F55" s="100">
        <v>131790000</v>
      </c>
      <c r="G55" s="99">
        <v>0</v>
      </c>
      <c r="H55" s="100">
        <v>131790000</v>
      </c>
      <c r="I55" s="154">
        <v>92652</v>
      </c>
      <c r="J55" s="132">
        <v>124020782</v>
      </c>
      <c r="K55" s="99">
        <v>94.1</v>
      </c>
      <c r="L55" s="100">
        <v>6664838</v>
      </c>
      <c r="M55" s="100">
        <v>63400281</v>
      </c>
      <c r="N55" s="102">
        <v>48.11</v>
      </c>
    </row>
    <row r="56" spans="1:14" x14ac:dyDescent="0.25">
      <c r="A56" t="s">
        <v>1367</v>
      </c>
      <c r="B56" s="101" t="s">
        <v>100</v>
      </c>
      <c r="C56" s="112" t="s">
        <v>101</v>
      </c>
      <c r="D56" s="107">
        <v>1279700000</v>
      </c>
      <c r="E56" s="100">
        <v>76900000</v>
      </c>
      <c r="F56" s="100">
        <v>1356600000</v>
      </c>
      <c r="G56" s="99">
        <v>0</v>
      </c>
      <c r="H56" s="100">
        <v>1356600000</v>
      </c>
      <c r="I56" s="154">
        <v>3423348</v>
      </c>
      <c r="J56" s="132">
        <v>1351670116</v>
      </c>
      <c r="K56" s="99">
        <v>99.64</v>
      </c>
      <c r="L56" s="100">
        <v>384468688</v>
      </c>
      <c r="M56" s="100">
        <v>1039679749</v>
      </c>
      <c r="N56" s="102">
        <v>76.64</v>
      </c>
    </row>
    <row r="57" spans="1:14" x14ac:dyDescent="0.25">
      <c r="A57" t="s">
        <v>1367</v>
      </c>
      <c r="B57" s="101" t="s">
        <v>102</v>
      </c>
      <c r="C57" s="112" t="s">
        <v>103</v>
      </c>
      <c r="D57" s="107">
        <v>1279700000</v>
      </c>
      <c r="E57" s="100">
        <v>76900000</v>
      </c>
      <c r="F57" s="100">
        <v>1356600000</v>
      </c>
      <c r="G57" s="99">
        <v>0</v>
      </c>
      <c r="H57" s="100">
        <v>1356600000</v>
      </c>
      <c r="I57" s="154">
        <v>3423348</v>
      </c>
      <c r="J57" s="132">
        <v>1351670116</v>
      </c>
      <c r="K57" s="99">
        <v>99.64</v>
      </c>
      <c r="L57" s="100">
        <v>384468688</v>
      </c>
      <c r="M57" s="100">
        <v>1039679749</v>
      </c>
      <c r="N57" s="102">
        <v>76.64</v>
      </c>
    </row>
    <row r="58" spans="1:14" x14ac:dyDescent="0.25">
      <c r="A58" t="s">
        <v>1367</v>
      </c>
      <c r="B58" s="101" t="s">
        <v>104</v>
      </c>
      <c r="C58" s="112" t="s">
        <v>105</v>
      </c>
      <c r="D58" s="107">
        <v>118990000</v>
      </c>
      <c r="E58" s="100">
        <v>-30000000</v>
      </c>
      <c r="F58" s="100">
        <v>88990000</v>
      </c>
      <c r="G58" s="99">
        <v>0</v>
      </c>
      <c r="H58" s="100">
        <v>88990000</v>
      </c>
      <c r="I58" s="154">
        <v>83658831</v>
      </c>
      <c r="J58" s="132">
        <v>83658831</v>
      </c>
      <c r="K58" s="99">
        <v>94.01</v>
      </c>
      <c r="L58" s="100">
        <v>83015604</v>
      </c>
      <c r="M58" s="100">
        <v>83015604</v>
      </c>
      <c r="N58" s="102">
        <v>93.29</v>
      </c>
    </row>
    <row r="59" spans="1:14" x14ac:dyDescent="0.25">
      <c r="A59" t="s">
        <v>1367</v>
      </c>
      <c r="B59" s="101" t="s">
        <v>106</v>
      </c>
      <c r="C59" s="112" t="s">
        <v>107</v>
      </c>
      <c r="D59" s="107">
        <v>118990000</v>
      </c>
      <c r="E59" s="100">
        <v>-30000000</v>
      </c>
      <c r="F59" s="100">
        <v>88990000</v>
      </c>
      <c r="G59" s="99">
        <v>0</v>
      </c>
      <c r="H59" s="100">
        <v>88990000</v>
      </c>
      <c r="I59" s="154">
        <v>83658831</v>
      </c>
      <c r="J59" s="132">
        <v>83658831</v>
      </c>
      <c r="K59" s="99">
        <v>94.01</v>
      </c>
      <c r="L59" s="100">
        <v>83015604</v>
      </c>
      <c r="M59" s="100">
        <v>83015604</v>
      </c>
      <c r="N59" s="102">
        <v>93.29</v>
      </c>
    </row>
    <row r="60" spans="1:14" x14ac:dyDescent="0.25">
      <c r="A60" t="s">
        <v>1367</v>
      </c>
      <c r="B60" s="101" t="s">
        <v>108</v>
      </c>
      <c r="C60" s="112" t="s">
        <v>109</v>
      </c>
      <c r="D60" s="107">
        <v>466800000</v>
      </c>
      <c r="E60" s="99">
        <v>0</v>
      </c>
      <c r="F60" s="100">
        <v>466800000</v>
      </c>
      <c r="G60" s="99">
        <v>0</v>
      </c>
      <c r="H60" s="100">
        <v>466800000</v>
      </c>
      <c r="I60" s="154">
        <v>39524537</v>
      </c>
      <c r="J60" s="132">
        <v>420803570</v>
      </c>
      <c r="K60" s="99">
        <v>90.15</v>
      </c>
      <c r="L60" s="100">
        <v>40219987</v>
      </c>
      <c r="M60" s="100">
        <v>420708710</v>
      </c>
      <c r="N60" s="102">
        <v>90.13</v>
      </c>
    </row>
    <row r="61" spans="1:14" x14ac:dyDescent="0.25">
      <c r="A61" t="s">
        <v>1367</v>
      </c>
      <c r="B61" s="101" t="s">
        <v>110</v>
      </c>
      <c r="C61" s="112" t="s">
        <v>111</v>
      </c>
      <c r="D61" s="107">
        <v>204000000</v>
      </c>
      <c r="E61" s="100">
        <v>11000000</v>
      </c>
      <c r="F61" s="100">
        <v>215000000</v>
      </c>
      <c r="G61" s="99">
        <v>0</v>
      </c>
      <c r="H61" s="100">
        <v>215000000</v>
      </c>
      <c r="I61" s="154">
        <v>20648593</v>
      </c>
      <c r="J61" s="132">
        <v>214632905</v>
      </c>
      <c r="K61" s="99">
        <v>99.83</v>
      </c>
      <c r="L61" s="100">
        <v>21018023</v>
      </c>
      <c r="M61" s="100">
        <v>214632905</v>
      </c>
      <c r="N61" s="102">
        <v>99.83</v>
      </c>
    </row>
    <row r="62" spans="1:14" x14ac:dyDescent="0.25">
      <c r="A62" t="s">
        <v>1367</v>
      </c>
      <c r="B62" s="101" t="s">
        <v>112</v>
      </c>
      <c r="C62" s="112" t="s">
        <v>113</v>
      </c>
      <c r="D62" s="107">
        <v>72000000</v>
      </c>
      <c r="E62" s="100">
        <v>-11000000</v>
      </c>
      <c r="F62" s="100">
        <v>61000000</v>
      </c>
      <c r="G62" s="99">
        <v>0</v>
      </c>
      <c r="H62" s="100">
        <v>61000000</v>
      </c>
      <c r="I62" s="154">
        <v>4354480</v>
      </c>
      <c r="J62" s="132">
        <v>40816227</v>
      </c>
      <c r="K62" s="99">
        <v>66.91</v>
      </c>
      <c r="L62" s="100">
        <v>4354480</v>
      </c>
      <c r="M62" s="100">
        <v>40816227</v>
      </c>
      <c r="N62" s="102">
        <v>66.91</v>
      </c>
    </row>
    <row r="63" spans="1:14" x14ac:dyDescent="0.25">
      <c r="A63" t="s">
        <v>1367</v>
      </c>
      <c r="B63" s="101" t="s">
        <v>114</v>
      </c>
      <c r="C63" s="112" t="s">
        <v>115</v>
      </c>
      <c r="D63" s="107">
        <v>21600000</v>
      </c>
      <c r="E63" s="99">
        <v>0</v>
      </c>
      <c r="F63" s="100">
        <v>21600000</v>
      </c>
      <c r="G63" s="99">
        <v>0</v>
      </c>
      <c r="H63" s="100">
        <v>21600000</v>
      </c>
      <c r="I63" s="154">
        <v>351860</v>
      </c>
      <c r="J63" s="132">
        <v>19099268</v>
      </c>
      <c r="K63" s="99">
        <v>88.42</v>
      </c>
      <c r="L63" s="100">
        <v>677880</v>
      </c>
      <c r="M63" s="100">
        <v>19004408</v>
      </c>
      <c r="N63" s="102">
        <v>87.98</v>
      </c>
    </row>
    <row r="64" spans="1:14" x14ac:dyDescent="0.25">
      <c r="A64" t="s">
        <v>1367</v>
      </c>
      <c r="B64" s="101" t="s">
        <v>116</v>
      </c>
      <c r="C64" s="112" t="s">
        <v>117</v>
      </c>
      <c r="D64" s="107">
        <v>169200000</v>
      </c>
      <c r="E64" s="99">
        <v>0</v>
      </c>
      <c r="F64" s="100">
        <v>169200000</v>
      </c>
      <c r="G64" s="99">
        <v>0</v>
      </c>
      <c r="H64" s="100">
        <v>169200000</v>
      </c>
      <c r="I64" s="154">
        <v>14169604</v>
      </c>
      <c r="J64" s="132">
        <v>146255170</v>
      </c>
      <c r="K64" s="99">
        <v>86.44</v>
      </c>
      <c r="L64" s="100">
        <v>14169604</v>
      </c>
      <c r="M64" s="100">
        <v>146255170</v>
      </c>
      <c r="N64" s="102">
        <v>86.44</v>
      </c>
    </row>
    <row r="65" spans="1:14" x14ac:dyDescent="0.25">
      <c r="A65" t="s">
        <v>1367</v>
      </c>
      <c r="B65" s="101" t="s">
        <v>118</v>
      </c>
      <c r="C65" s="112" t="s">
        <v>119</v>
      </c>
      <c r="D65" s="107">
        <v>40000000</v>
      </c>
      <c r="E65" s="99">
        <v>0</v>
      </c>
      <c r="F65" s="100">
        <v>40000000</v>
      </c>
      <c r="G65" s="99">
        <v>0</v>
      </c>
      <c r="H65" s="100">
        <v>40000000</v>
      </c>
      <c r="I65" s="154">
        <v>24834700</v>
      </c>
      <c r="J65" s="132">
        <v>24834700</v>
      </c>
      <c r="K65" s="99">
        <v>62.09</v>
      </c>
      <c r="L65" s="99">
        <v>0</v>
      </c>
      <c r="M65" s="99">
        <v>0</v>
      </c>
      <c r="N65" s="102">
        <v>0</v>
      </c>
    </row>
    <row r="66" spans="1:14" x14ac:dyDescent="0.25">
      <c r="A66" t="s">
        <v>1367</v>
      </c>
      <c r="B66" s="101" t="s">
        <v>120</v>
      </c>
      <c r="C66" s="112" t="s">
        <v>121</v>
      </c>
      <c r="D66" s="107">
        <v>40000000</v>
      </c>
      <c r="E66" s="99">
        <v>0</v>
      </c>
      <c r="F66" s="100">
        <v>40000000</v>
      </c>
      <c r="G66" s="99">
        <v>0</v>
      </c>
      <c r="H66" s="100">
        <v>40000000</v>
      </c>
      <c r="I66" s="154">
        <v>24834700</v>
      </c>
      <c r="J66" s="132">
        <v>24834700</v>
      </c>
      <c r="K66" s="99">
        <v>62.09</v>
      </c>
      <c r="L66" s="99">
        <v>0</v>
      </c>
      <c r="M66" s="99">
        <v>0</v>
      </c>
      <c r="N66" s="102">
        <v>0</v>
      </c>
    </row>
    <row r="67" spans="1:14" x14ac:dyDescent="0.25">
      <c r="A67" t="s">
        <v>1367</v>
      </c>
      <c r="B67" s="101" t="s">
        <v>122</v>
      </c>
      <c r="C67" s="112" t="s">
        <v>123</v>
      </c>
      <c r="D67" s="107">
        <v>120000000</v>
      </c>
      <c r="E67" s="99">
        <v>0</v>
      </c>
      <c r="F67" s="100">
        <v>120000000</v>
      </c>
      <c r="G67" s="99">
        <v>0</v>
      </c>
      <c r="H67" s="100">
        <v>120000000</v>
      </c>
      <c r="I67" s="154">
        <v>34170000</v>
      </c>
      <c r="J67" s="132">
        <v>100604798</v>
      </c>
      <c r="K67" s="99">
        <v>83.84</v>
      </c>
      <c r="L67" s="100">
        <v>44663476</v>
      </c>
      <c r="M67" s="100">
        <v>44663476</v>
      </c>
      <c r="N67" s="102">
        <v>37.22</v>
      </c>
    </row>
    <row r="68" spans="1:14" x14ac:dyDescent="0.25">
      <c r="A68" t="s">
        <v>1367</v>
      </c>
      <c r="B68" s="101" t="s">
        <v>124</v>
      </c>
      <c r="C68" s="112" t="s">
        <v>125</v>
      </c>
      <c r="D68" s="107">
        <v>7000000</v>
      </c>
      <c r="E68" s="100">
        <v>-4000000</v>
      </c>
      <c r="F68" s="100">
        <v>3000000</v>
      </c>
      <c r="G68" s="99">
        <v>0</v>
      </c>
      <c r="H68" s="100">
        <v>3000000</v>
      </c>
      <c r="I68" s="155">
        <v>0</v>
      </c>
      <c r="J68" s="133">
        <v>0</v>
      </c>
      <c r="K68" s="99">
        <v>0</v>
      </c>
      <c r="L68" s="99">
        <v>0</v>
      </c>
      <c r="M68" s="99">
        <v>0</v>
      </c>
      <c r="N68" s="102">
        <v>0</v>
      </c>
    </row>
    <row r="69" spans="1:14" x14ac:dyDescent="0.25">
      <c r="A69" t="s">
        <v>1367</v>
      </c>
      <c r="B69" s="101" t="s">
        <v>126</v>
      </c>
      <c r="C69" s="112" t="s">
        <v>127</v>
      </c>
      <c r="D69" s="107">
        <v>63700000</v>
      </c>
      <c r="E69" s="100">
        <v>-37372000</v>
      </c>
      <c r="F69" s="100">
        <v>26328000</v>
      </c>
      <c r="G69" s="99">
        <v>0</v>
      </c>
      <c r="H69" s="100">
        <v>26328000</v>
      </c>
      <c r="I69" s="154">
        <v>2335156</v>
      </c>
      <c r="J69" s="132">
        <v>18839156</v>
      </c>
      <c r="K69" s="99">
        <v>71.56</v>
      </c>
      <c r="L69" s="100">
        <v>11901934</v>
      </c>
      <c r="M69" s="100">
        <v>11901934</v>
      </c>
      <c r="N69" s="102">
        <v>45.21</v>
      </c>
    </row>
    <row r="70" spans="1:14" x14ac:dyDescent="0.25">
      <c r="A70" t="s">
        <v>1367</v>
      </c>
      <c r="B70" s="101" t="s">
        <v>64</v>
      </c>
      <c r="C70" s="112" t="s">
        <v>65</v>
      </c>
      <c r="D70" s="107">
        <v>2270000</v>
      </c>
      <c r="E70" s="100">
        <v>1121683425</v>
      </c>
      <c r="F70" s="100">
        <v>1123953425</v>
      </c>
      <c r="G70" s="99">
        <v>0</v>
      </c>
      <c r="H70" s="100">
        <v>1123953425</v>
      </c>
      <c r="I70" s="154">
        <v>37009354</v>
      </c>
      <c r="J70" s="132">
        <v>1123805992</v>
      </c>
      <c r="K70" s="99">
        <v>99.99</v>
      </c>
      <c r="L70" s="100">
        <v>199936946</v>
      </c>
      <c r="M70" s="100">
        <v>1086938184</v>
      </c>
      <c r="N70" s="102">
        <v>96.71</v>
      </c>
    </row>
    <row r="71" spans="1:14" x14ac:dyDescent="0.25">
      <c r="A71" t="s">
        <v>1367</v>
      </c>
      <c r="B71" s="101" t="s">
        <v>66</v>
      </c>
      <c r="C71" s="112" t="s">
        <v>67</v>
      </c>
      <c r="D71" s="108">
        <v>0</v>
      </c>
      <c r="E71" s="100">
        <v>1121133425</v>
      </c>
      <c r="F71" s="100">
        <v>1121133425</v>
      </c>
      <c r="G71" s="99">
        <v>0</v>
      </c>
      <c r="H71" s="100">
        <v>1121133425</v>
      </c>
      <c r="I71" s="154">
        <v>36867808</v>
      </c>
      <c r="J71" s="132">
        <v>1121115033</v>
      </c>
      <c r="K71" s="99">
        <v>100</v>
      </c>
      <c r="L71" s="100">
        <v>199795400</v>
      </c>
      <c r="M71" s="100">
        <v>1084247225</v>
      </c>
      <c r="N71" s="102">
        <v>96.71</v>
      </c>
    </row>
    <row r="72" spans="1:14" x14ac:dyDescent="0.25">
      <c r="A72" t="s">
        <v>1367</v>
      </c>
      <c r="B72" s="101" t="s">
        <v>68</v>
      </c>
      <c r="C72" s="112" t="s">
        <v>69</v>
      </c>
      <c r="D72" s="108">
        <v>0</v>
      </c>
      <c r="E72" s="100">
        <v>1121133425</v>
      </c>
      <c r="F72" s="100">
        <v>1121133425</v>
      </c>
      <c r="G72" s="99">
        <v>0</v>
      </c>
      <c r="H72" s="100">
        <v>1121133425</v>
      </c>
      <c r="I72" s="154">
        <v>36867808</v>
      </c>
      <c r="J72" s="132">
        <v>1121115033</v>
      </c>
      <c r="K72" s="99">
        <v>100</v>
      </c>
      <c r="L72" s="100">
        <v>199795400</v>
      </c>
      <c r="M72" s="100">
        <v>1084247225</v>
      </c>
      <c r="N72" s="102">
        <v>96.71</v>
      </c>
    </row>
    <row r="73" spans="1:14" ht="31.5" x14ac:dyDescent="0.25">
      <c r="A73" t="s">
        <v>1367</v>
      </c>
      <c r="B73" s="101" t="s">
        <v>130</v>
      </c>
      <c r="C73" s="112" t="s">
        <v>595</v>
      </c>
      <c r="D73" s="107">
        <v>2270000</v>
      </c>
      <c r="E73" s="100">
        <v>550000</v>
      </c>
      <c r="F73" s="100">
        <v>2820000</v>
      </c>
      <c r="G73" s="99">
        <v>0</v>
      </c>
      <c r="H73" s="100">
        <v>2820000</v>
      </c>
      <c r="I73" s="154">
        <v>141546</v>
      </c>
      <c r="J73" s="132">
        <v>2690959</v>
      </c>
      <c r="K73" s="99">
        <v>95.42</v>
      </c>
      <c r="L73" s="100">
        <v>141546</v>
      </c>
      <c r="M73" s="100">
        <v>2690959</v>
      </c>
      <c r="N73" s="102">
        <v>95.42</v>
      </c>
    </row>
    <row r="74" spans="1:14" x14ac:dyDescent="0.25">
      <c r="A74" t="s">
        <v>1367</v>
      </c>
      <c r="B74" s="101" t="s">
        <v>131</v>
      </c>
      <c r="C74" s="112" t="s">
        <v>132</v>
      </c>
      <c r="D74" s="108">
        <v>0</v>
      </c>
      <c r="E74" s="100">
        <v>8758990</v>
      </c>
      <c r="F74" s="100">
        <v>8758990</v>
      </c>
      <c r="G74" s="99">
        <v>0</v>
      </c>
      <c r="H74" s="100">
        <v>8758990</v>
      </c>
      <c r="I74" s="155">
        <v>0</v>
      </c>
      <c r="J74" s="132">
        <v>8758990</v>
      </c>
      <c r="K74" s="99">
        <v>100</v>
      </c>
      <c r="L74" s="100">
        <v>1015000</v>
      </c>
      <c r="M74" s="100">
        <v>8758990</v>
      </c>
      <c r="N74" s="102">
        <v>100</v>
      </c>
    </row>
    <row r="75" spans="1:14" x14ac:dyDescent="0.25">
      <c r="A75" t="s">
        <v>1367</v>
      </c>
      <c r="B75" s="101" t="s">
        <v>299</v>
      </c>
      <c r="C75" s="112" t="s">
        <v>300</v>
      </c>
      <c r="D75" s="108">
        <v>0</v>
      </c>
      <c r="E75" s="99">
        <v>0</v>
      </c>
      <c r="F75" s="99">
        <v>0</v>
      </c>
      <c r="G75" s="99">
        <v>0</v>
      </c>
      <c r="H75" s="99">
        <v>0</v>
      </c>
      <c r="I75" s="155">
        <v>0</v>
      </c>
      <c r="J75" s="133">
        <v>0</v>
      </c>
      <c r="K75" s="99">
        <v>0</v>
      </c>
      <c r="L75" s="99">
        <v>0</v>
      </c>
      <c r="M75" s="99">
        <v>0</v>
      </c>
      <c r="N75" s="102">
        <v>0</v>
      </c>
    </row>
    <row r="76" spans="1:14" x14ac:dyDescent="0.25">
      <c r="A76" t="s">
        <v>1367</v>
      </c>
      <c r="B76" s="101" t="s">
        <v>301</v>
      </c>
      <c r="C76" s="112" t="s">
        <v>302</v>
      </c>
      <c r="D76" s="108">
        <v>0</v>
      </c>
      <c r="E76" s="99">
        <v>0</v>
      </c>
      <c r="F76" s="99">
        <v>0</v>
      </c>
      <c r="G76" s="99">
        <v>0</v>
      </c>
      <c r="H76" s="99">
        <v>0</v>
      </c>
      <c r="I76" s="155">
        <v>0</v>
      </c>
      <c r="J76" s="133">
        <v>0</v>
      </c>
      <c r="K76" s="99">
        <v>0</v>
      </c>
      <c r="L76" s="99">
        <v>0</v>
      </c>
      <c r="M76" s="99">
        <v>0</v>
      </c>
      <c r="N76" s="102">
        <v>0</v>
      </c>
    </row>
    <row r="77" spans="1:14" ht="31.5" x14ac:dyDescent="0.25">
      <c r="A77" t="s">
        <v>1367</v>
      </c>
      <c r="B77" s="101" t="s">
        <v>303</v>
      </c>
      <c r="C77" s="112" t="s">
        <v>956</v>
      </c>
      <c r="D77" s="108">
        <v>0</v>
      </c>
      <c r="E77" s="99">
        <v>0</v>
      </c>
      <c r="F77" s="99">
        <v>0</v>
      </c>
      <c r="G77" s="99">
        <v>0</v>
      </c>
      <c r="H77" s="99">
        <v>0</v>
      </c>
      <c r="I77" s="155">
        <v>0</v>
      </c>
      <c r="J77" s="133">
        <v>0</v>
      </c>
      <c r="K77" s="99">
        <v>0</v>
      </c>
      <c r="L77" s="99">
        <v>0</v>
      </c>
      <c r="M77" s="99">
        <v>0</v>
      </c>
      <c r="N77" s="102">
        <v>0</v>
      </c>
    </row>
    <row r="78" spans="1:14" x14ac:dyDescent="0.25">
      <c r="A78" t="s">
        <v>1367</v>
      </c>
      <c r="B78" s="101" t="s">
        <v>304</v>
      </c>
      <c r="C78" s="112" t="s">
        <v>45</v>
      </c>
      <c r="D78" s="108">
        <v>0</v>
      </c>
      <c r="E78" s="99">
        <v>0</v>
      </c>
      <c r="F78" s="99">
        <v>0</v>
      </c>
      <c r="G78" s="99">
        <v>0</v>
      </c>
      <c r="H78" s="99">
        <v>0</v>
      </c>
      <c r="I78" s="155">
        <v>0</v>
      </c>
      <c r="J78" s="133">
        <v>0</v>
      </c>
      <c r="K78" s="99">
        <v>0</v>
      </c>
      <c r="L78" s="99">
        <v>0</v>
      </c>
      <c r="M78" s="99">
        <v>0</v>
      </c>
      <c r="N78" s="102">
        <v>0</v>
      </c>
    </row>
    <row r="79" spans="1:14" x14ac:dyDescent="0.25">
      <c r="A79" t="s">
        <v>1367</v>
      </c>
      <c r="B79" s="101" t="s">
        <v>305</v>
      </c>
      <c r="C79" s="112" t="s">
        <v>49</v>
      </c>
      <c r="D79" s="108">
        <v>0</v>
      </c>
      <c r="E79" s="99">
        <v>0</v>
      </c>
      <c r="F79" s="99">
        <v>0</v>
      </c>
      <c r="G79" s="99">
        <v>0</v>
      </c>
      <c r="H79" s="99">
        <v>0</v>
      </c>
      <c r="I79" s="155">
        <v>0</v>
      </c>
      <c r="J79" s="133">
        <v>0</v>
      </c>
      <c r="K79" s="99">
        <v>0</v>
      </c>
      <c r="L79" s="99">
        <v>0</v>
      </c>
      <c r="M79" s="99">
        <v>0</v>
      </c>
      <c r="N79" s="102">
        <v>0</v>
      </c>
    </row>
    <row r="80" spans="1:14" x14ac:dyDescent="0.25">
      <c r="A80" t="s">
        <v>1367</v>
      </c>
      <c r="B80" s="101" t="s">
        <v>133</v>
      </c>
      <c r="C80" s="112" t="s">
        <v>134</v>
      </c>
      <c r="D80" s="107">
        <v>100902218000</v>
      </c>
      <c r="E80" s="100">
        <v>-50187200000</v>
      </c>
      <c r="F80" s="100">
        <v>50715018000</v>
      </c>
      <c r="G80" s="99">
        <v>0</v>
      </c>
      <c r="H80" s="100">
        <v>50715018000</v>
      </c>
      <c r="I80" s="154">
        <v>7333065397</v>
      </c>
      <c r="J80" s="132">
        <v>47232523517</v>
      </c>
      <c r="K80" s="99">
        <v>93.13</v>
      </c>
      <c r="L80" s="100">
        <v>8058009339</v>
      </c>
      <c r="M80" s="100">
        <v>32740553590</v>
      </c>
      <c r="N80" s="102">
        <v>64.56</v>
      </c>
    </row>
    <row r="81" spans="1:14" x14ac:dyDescent="0.25">
      <c r="A81" t="s">
        <v>1367</v>
      </c>
      <c r="B81" s="101" t="s">
        <v>135</v>
      </c>
      <c r="C81" s="112" t="s">
        <v>136</v>
      </c>
      <c r="D81" s="107">
        <v>100542466000</v>
      </c>
      <c r="E81" s="100">
        <v>-50320798615</v>
      </c>
      <c r="F81" s="100">
        <v>50221667385</v>
      </c>
      <c r="G81" s="99">
        <v>0</v>
      </c>
      <c r="H81" s="100">
        <v>50221667385</v>
      </c>
      <c r="I81" s="154">
        <v>7081276229</v>
      </c>
      <c r="J81" s="132">
        <v>46887587810</v>
      </c>
      <c r="K81" s="99">
        <v>93.36</v>
      </c>
      <c r="L81" s="100">
        <v>7805879172</v>
      </c>
      <c r="M81" s="100">
        <v>32395617883</v>
      </c>
      <c r="N81" s="102">
        <v>64.510000000000005</v>
      </c>
    </row>
    <row r="82" spans="1:14" x14ac:dyDescent="0.25">
      <c r="A82" t="s">
        <v>1367</v>
      </c>
      <c r="B82" s="101" t="s">
        <v>137</v>
      </c>
      <c r="C82" s="112" t="s">
        <v>138</v>
      </c>
      <c r="D82" s="107">
        <v>100542466000</v>
      </c>
      <c r="E82" s="100">
        <v>-50320798615</v>
      </c>
      <c r="F82" s="100">
        <v>50221667385</v>
      </c>
      <c r="G82" s="99">
        <v>0</v>
      </c>
      <c r="H82" s="100">
        <v>50221667385</v>
      </c>
      <c r="I82" s="154">
        <v>7081276229</v>
      </c>
      <c r="J82" s="132">
        <v>46887587810</v>
      </c>
      <c r="K82" s="99">
        <v>93.36</v>
      </c>
      <c r="L82" s="100">
        <v>7805879172</v>
      </c>
      <c r="M82" s="100">
        <v>32395617883</v>
      </c>
      <c r="N82" s="102">
        <v>64.510000000000005</v>
      </c>
    </row>
    <row r="83" spans="1:14" ht="47.25" x14ac:dyDescent="0.25">
      <c r="A83" t="s">
        <v>1367</v>
      </c>
      <c r="B83" s="101" t="s">
        <v>306</v>
      </c>
      <c r="C83" s="112" t="s">
        <v>957</v>
      </c>
      <c r="D83" s="107">
        <v>95589336000</v>
      </c>
      <c r="E83" s="100">
        <v>-50125812398</v>
      </c>
      <c r="F83" s="100">
        <v>45463523602</v>
      </c>
      <c r="G83" s="99">
        <v>0</v>
      </c>
      <c r="H83" s="100">
        <v>45463523602</v>
      </c>
      <c r="I83" s="154">
        <v>6512235993</v>
      </c>
      <c r="J83" s="132">
        <v>42519506814</v>
      </c>
      <c r="K83" s="99">
        <v>93.52</v>
      </c>
      <c r="L83" s="100">
        <v>7033844253</v>
      </c>
      <c r="M83" s="100">
        <v>28955187600</v>
      </c>
      <c r="N83" s="102">
        <v>63.69</v>
      </c>
    </row>
    <row r="84" spans="1:14" ht="63" x14ac:dyDescent="0.25">
      <c r="A84" t="s">
        <v>1367</v>
      </c>
      <c r="B84" s="101" t="s">
        <v>307</v>
      </c>
      <c r="C84" s="112" t="s">
        <v>972</v>
      </c>
      <c r="D84" s="107">
        <v>69874341000</v>
      </c>
      <c r="E84" s="100">
        <v>-47743803731</v>
      </c>
      <c r="F84" s="100">
        <v>22130537269</v>
      </c>
      <c r="G84" s="99">
        <v>0</v>
      </c>
      <c r="H84" s="100">
        <v>22130537269</v>
      </c>
      <c r="I84" s="154">
        <v>4663087760</v>
      </c>
      <c r="J84" s="132">
        <v>20120000939</v>
      </c>
      <c r="K84" s="99">
        <v>90.92</v>
      </c>
      <c r="L84" s="100">
        <v>2883570836</v>
      </c>
      <c r="M84" s="100">
        <v>10784936550</v>
      </c>
      <c r="N84" s="102">
        <v>48.73</v>
      </c>
    </row>
    <row r="85" spans="1:14" ht="78.75" x14ac:dyDescent="0.25">
      <c r="A85" t="s">
        <v>1367</v>
      </c>
      <c r="B85" s="101" t="s">
        <v>308</v>
      </c>
      <c r="C85" s="112" t="s">
        <v>973</v>
      </c>
      <c r="D85" s="107">
        <v>1648025000</v>
      </c>
      <c r="E85" s="100">
        <v>484932334</v>
      </c>
      <c r="F85" s="100">
        <v>2132957334</v>
      </c>
      <c r="G85" s="99">
        <v>0</v>
      </c>
      <c r="H85" s="100">
        <v>2132957334</v>
      </c>
      <c r="I85" s="154">
        <v>5185999</v>
      </c>
      <c r="J85" s="132">
        <v>2106772299</v>
      </c>
      <c r="K85" s="99">
        <v>98.77</v>
      </c>
      <c r="L85" s="100">
        <v>471282994</v>
      </c>
      <c r="M85" s="100">
        <v>1799819274</v>
      </c>
      <c r="N85" s="102">
        <v>84.38</v>
      </c>
    </row>
    <row r="86" spans="1:14" ht="78.75" x14ac:dyDescent="0.25">
      <c r="A86" t="s">
        <v>1367</v>
      </c>
      <c r="B86" s="101" t="s">
        <v>309</v>
      </c>
      <c r="C86" s="112" t="s">
        <v>974</v>
      </c>
      <c r="D86" s="107">
        <v>1648025000</v>
      </c>
      <c r="E86" s="100">
        <v>484932334</v>
      </c>
      <c r="F86" s="100">
        <v>2132957334</v>
      </c>
      <c r="G86" s="99">
        <v>0</v>
      </c>
      <c r="H86" s="100">
        <v>2132957334</v>
      </c>
      <c r="I86" s="154">
        <v>5185999</v>
      </c>
      <c r="J86" s="132">
        <v>2106772299</v>
      </c>
      <c r="K86" s="99">
        <v>98.77</v>
      </c>
      <c r="L86" s="100">
        <v>471282994</v>
      </c>
      <c r="M86" s="100">
        <v>1799819274</v>
      </c>
      <c r="N86" s="102">
        <v>84.38</v>
      </c>
    </row>
    <row r="87" spans="1:14" ht="47.25" x14ac:dyDescent="0.25">
      <c r="A87" t="s">
        <v>1367</v>
      </c>
      <c r="B87" s="101" t="s">
        <v>310</v>
      </c>
      <c r="C87" s="112" t="s">
        <v>975</v>
      </c>
      <c r="D87" s="107">
        <v>54221456000</v>
      </c>
      <c r="E87" s="100">
        <v>-47015136400</v>
      </c>
      <c r="F87" s="100">
        <v>7206319600</v>
      </c>
      <c r="G87" s="99">
        <v>0</v>
      </c>
      <c r="H87" s="100">
        <v>7206319600</v>
      </c>
      <c r="I87" s="154">
        <v>1521685000</v>
      </c>
      <c r="J87" s="132">
        <v>6842362093</v>
      </c>
      <c r="K87" s="99">
        <v>94.95</v>
      </c>
      <c r="L87" s="100">
        <v>857147516</v>
      </c>
      <c r="M87" s="100">
        <v>3593210476</v>
      </c>
      <c r="N87" s="102">
        <v>49.86</v>
      </c>
    </row>
    <row r="88" spans="1:14" ht="47.25" x14ac:dyDescent="0.25">
      <c r="A88" t="s">
        <v>1367</v>
      </c>
      <c r="B88" s="101" t="s">
        <v>311</v>
      </c>
      <c r="C88" s="112" t="s">
        <v>976</v>
      </c>
      <c r="D88" s="107">
        <v>53988596000</v>
      </c>
      <c r="E88" s="100">
        <v>-47149501400</v>
      </c>
      <c r="F88" s="100">
        <v>6839094600</v>
      </c>
      <c r="G88" s="99">
        <v>0</v>
      </c>
      <c r="H88" s="100">
        <v>6839094600</v>
      </c>
      <c r="I88" s="154">
        <v>1517200000</v>
      </c>
      <c r="J88" s="132">
        <v>6490687093</v>
      </c>
      <c r="K88" s="99">
        <v>94.91</v>
      </c>
      <c r="L88" s="100">
        <v>784083850</v>
      </c>
      <c r="M88" s="100">
        <v>3283501811</v>
      </c>
      <c r="N88" s="102">
        <v>48.01</v>
      </c>
    </row>
    <row r="89" spans="1:14" ht="47.25" x14ac:dyDescent="0.25">
      <c r="A89" t="s">
        <v>1367</v>
      </c>
      <c r="B89" s="101" t="s">
        <v>312</v>
      </c>
      <c r="C89" s="112" t="s">
        <v>977</v>
      </c>
      <c r="D89" s="107">
        <v>232860000</v>
      </c>
      <c r="E89" s="100">
        <v>134365000</v>
      </c>
      <c r="F89" s="100">
        <v>367225000</v>
      </c>
      <c r="G89" s="99">
        <v>0</v>
      </c>
      <c r="H89" s="100">
        <v>367225000</v>
      </c>
      <c r="I89" s="154">
        <v>4485000</v>
      </c>
      <c r="J89" s="132">
        <v>351675000</v>
      </c>
      <c r="K89" s="99">
        <v>95.77</v>
      </c>
      <c r="L89" s="100">
        <v>73063666</v>
      </c>
      <c r="M89" s="100">
        <v>309708665</v>
      </c>
      <c r="N89" s="102">
        <v>84.34</v>
      </c>
    </row>
    <row r="90" spans="1:14" ht="94.5" x14ac:dyDescent="0.25">
      <c r="A90" t="s">
        <v>1367</v>
      </c>
      <c r="B90" s="101" t="s">
        <v>313</v>
      </c>
      <c r="C90" s="112" t="s">
        <v>978</v>
      </c>
      <c r="D90" s="107">
        <v>14004860000</v>
      </c>
      <c r="E90" s="100">
        <v>-1213599665</v>
      </c>
      <c r="F90" s="100">
        <v>12791260335</v>
      </c>
      <c r="G90" s="99">
        <v>0</v>
      </c>
      <c r="H90" s="100">
        <v>12791260335</v>
      </c>
      <c r="I90" s="154">
        <v>3136216761</v>
      </c>
      <c r="J90" s="132">
        <v>11170866547</v>
      </c>
      <c r="K90" s="99">
        <v>87.33</v>
      </c>
      <c r="L90" s="100">
        <v>1555140326</v>
      </c>
      <c r="M90" s="100">
        <v>5391906800</v>
      </c>
      <c r="N90" s="102">
        <v>42.15</v>
      </c>
    </row>
    <row r="91" spans="1:14" ht="94.5" x14ac:dyDescent="0.25">
      <c r="A91" t="s">
        <v>1367</v>
      </c>
      <c r="B91" s="101" t="s">
        <v>314</v>
      </c>
      <c r="C91" s="112" t="s">
        <v>979</v>
      </c>
      <c r="D91" s="107">
        <v>5947317000</v>
      </c>
      <c r="E91" s="100">
        <v>-1493891646</v>
      </c>
      <c r="F91" s="100">
        <v>4453425354</v>
      </c>
      <c r="G91" s="99">
        <v>0</v>
      </c>
      <c r="H91" s="100">
        <v>4453425354</v>
      </c>
      <c r="I91" s="154">
        <v>1122099894</v>
      </c>
      <c r="J91" s="132">
        <v>3611792790</v>
      </c>
      <c r="K91" s="99">
        <v>81.099999999999994</v>
      </c>
      <c r="L91" s="100">
        <v>471783531</v>
      </c>
      <c r="M91" s="100">
        <v>1685842674</v>
      </c>
      <c r="N91" s="102">
        <v>37.85</v>
      </c>
    </row>
    <row r="92" spans="1:14" ht="94.5" x14ac:dyDescent="0.25">
      <c r="A92" t="s">
        <v>1367</v>
      </c>
      <c r="B92" s="101" t="s">
        <v>315</v>
      </c>
      <c r="C92" s="112" t="s">
        <v>980</v>
      </c>
      <c r="D92" s="107">
        <v>486127000</v>
      </c>
      <c r="E92" s="100">
        <v>-214322000</v>
      </c>
      <c r="F92" s="100">
        <v>271805000</v>
      </c>
      <c r="G92" s="99">
        <v>0</v>
      </c>
      <c r="H92" s="100">
        <v>271805000</v>
      </c>
      <c r="I92" s="154">
        <v>86368851</v>
      </c>
      <c r="J92" s="132">
        <v>194873851</v>
      </c>
      <c r="K92" s="99">
        <v>71.7</v>
      </c>
      <c r="L92" s="100">
        <v>20760000</v>
      </c>
      <c r="M92" s="100">
        <v>88873334</v>
      </c>
      <c r="N92" s="102">
        <v>32.700000000000003</v>
      </c>
    </row>
    <row r="93" spans="1:14" ht="94.5" x14ac:dyDescent="0.25">
      <c r="A93" t="s">
        <v>1367</v>
      </c>
      <c r="B93" s="101" t="s">
        <v>316</v>
      </c>
      <c r="C93" s="112" t="s">
        <v>981</v>
      </c>
      <c r="D93" s="107">
        <v>6933856000</v>
      </c>
      <c r="E93" s="100">
        <v>-308881988</v>
      </c>
      <c r="F93" s="100">
        <v>6624974012</v>
      </c>
      <c r="G93" s="99">
        <v>0</v>
      </c>
      <c r="H93" s="100">
        <v>6624974012</v>
      </c>
      <c r="I93" s="154">
        <v>1595053016</v>
      </c>
      <c r="J93" s="132">
        <v>5935567906</v>
      </c>
      <c r="K93" s="99">
        <v>89.59</v>
      </c>
      <c r="L93" s="100">
        <v>1020036795</v>
      </c>
      <c r="M93" s="100">
        <v>3349170125</v>
      </c>
      <c r="N93" s="102">
        <v>50.55</v>
      </c>
    </row>
    <row r="94" spans="1:14" ht="94.5" x14ac:dyDescent="0.25">
      <c r="A94" t="s">
        <v>1367</v>
      </c>
      <c r="B94" s="101" t="s">
        <v>317</v>
      </c>
      <c r="C94" s="112" t="s">
        <v>982</v>
      </c>
      <c r="D94" s="107">
        <v>637560000</v>
      </c>
      <c r="E94" s="100">
        <v>803495969</v>
      </c>
      <c r="F94" s="100">
        <v>1441055969</v>
      </c>
      <c r="G94" s="99">
        <v>0</v>
      </c>
      <c r="H94" s="100">
        <v>1441055969</v>
      </c>
      <c r="I94" s="154">
        <v>332695000</v>
      </c>
      <c r="J94" s="132">
        <v>1428632000</v>
      </c>
      <c r="K94" s="99">
        <v>99.14</v>
      </c>
      <c r="L94" s="100">
        <v>42560000</v>
      </c>
      <c r="M94" s="100">
        <v>268020667</v>
      </c>
      <c r="N94" s="102">
        <v>18.600000000000001</v>
      </c>
    </row>
    <row r="95" spans="1:14" ht="31.5" x14ac:dyDescent="0.25">
      <c r="A95" t="s">
        <v>1367</v>
      </c>
      <c r="B95" s="101" t="s">
        <v>318</v>
      </c>
      <c r="C95" s="112" t="s">
        <v>983</v>
      </c>
      <c r="D95" s="107">
        <v>3960814000</v>
      </c>
      <c r="E95" s="100">
        <v>-213000000</v>
      </c>
      <c r="F95" s="100">
        <v>3747814000</v>
      </c>
      <c r="G95" s="99">
        <v>0</v>
      </c>
      <c r="H95" s="100">
        <v>3747814000</v>
      </c>
      <c r="I95" s="154">
        <v>382379333</v>
      </c>
      <c r="J95" s="132">
        <v>3413238720</v>
      </c>
      <c r="K95" s="99">
        <v>91.07</v>
      </c>
      <c r="L95" s="100">
        <v>629734413</v>
      </c>
      <c r="M95" s="100">
        <v>2891846081</v>
      </c>
      <c r="N95" s="102">
        <v>77.16</v>
      </c>
    </row>
    <row r="96" spans="1:14" ht="63" x14ac:dyDescent="0.25">
      <c r="A96" t="s">
        <v>1367</v>
      </c>
      <c r="B96" s="101" t="s">
        <v>319</v>
      </c>
      <c r="C96" s="112" t="s">
        <v>984</v>
      </c>
      <c r="D96" s="107">
        <v>3960814000</v>
      </c>
      <c r="E96" s="100">
        <v>-213000000</v>
      </c>
      <c r="F96" s="100">
        <v>3747814000</v>
      </c>
      <c r="G96" s="99">
        <v>0</v>
      </c>
      <c r="H96" s="100">
        <v>3747814000</v>
      </c>
      <c r="I96" s="154">
        <v>382379333</v>
      </c>
      <c r="J96" s="132">
        <v>3413238720</v>
      </c>
      <c r="K96" s="99">
        <v>91.07</v>
      </c>
      <c r="L96" s="100">
        <v>629734413</v>
      </c>
      <c r="M96" s="100">
        <v>2891846081</v>
      </c>
      <c r="N96" s="102">
        <v>77.16</v>
      </c>
    </row>
    <row r="97" spans="1:14" ht="63" x14ac:dyDescent="0.25">
      <c r="A97" t="s">
        <v>1367</v>
      </c>
      <c r="B97" s="101" t="s">
        <v>320</v>
      </c>
      <c r="C97" s="112" t="s">
        <v>985</v>
      </c>
      <c r="D97" s="107">
        <v>3791654000</v>
      </c>
      <c r="E97" s="100">
        <v>-212886667</v>
      </c>
      <c r="F97" s="100">
        <v>3578767333</v>
      </c>
      <c r="G97" s="99">
        <v>0</v>
      </c>
      <c r="H97" s="100">
        <v>3578767333</v>
      </c>
      <c r="I97" s="154">
        <v>382379333</v>
      </c>
      <c r="J97" s="132">
        <v>3244192053</v>
      </c>
      <c r="K97" s="99">
        <v>90.65</v>
      </c>
      <c r="L97" s="100">
        <v>609174413</v>
      </c>
      <c r="M97" s="100">
        <v>2732722747</v>
      </c>
      <c r="N97" s="102">
        <v>76.36</v>
      </c>
    </row>
    <row r="98" spans="1:14" ht="63" x14ac:dyDescent="0.25">
      <c r="A98" t="s">
        <v>1367</v>
      </c>
      <c r="B98" s="101" t="s">
        <v>321</v>
      </c>
      <c r="C98" s="112" t="s">
        <v>986</v>
      </c>
      <c r="D98" s="107">
        <v>169160000</v>
      </c>
      <c r="E98" s="100">
        <v>-113333</v>
      </c>
      <c r="F98" s="100">
        <v>169046667</v>
      </c>
      <c r="G98" s="99">
        <v>0</v>
      </c>
      <c r="H98" s="100">
        <v>169046667</v>
      </c>
      <c r="I98" s="155">
        <v>0</v>
      </c>
      <c r="J98" s="132">
        <v>169046667</v>
      </c>
      <c r="K98" s="99">
        <v>100</v>
      </c>
      <c r="L98" s="100">
        <v>20560000</v>
      </c>
      <c r="M98" s="100">
        <v>159123334</v>
      </c>
      <c r="N98" s="102">
        <v>94.13</v>
      </c>
    </row>
    <row r="99" spans="1:14" x14ac:dyDescent="0.25">
      <c r="A99" t="s">
        <v>1367</v>
      </c>
      <c r="B99" s="101" t="s">
        <v>322</v>
      </c>
      <c r="C99" s="112" t="s">
        <v>323</v>
      </c>
      <c r="D99" s="107">
        <v>3841704000</v>
      </c>
      <c r="E99" s="100">
        <v>-66930000</v>
      </c>
      <c r="F99" s="100">
        <v>3774774000</v>
      </c>
      <c r="G99" s="99">
        <v>0</v>
      </c>
      <c r="H99" s="100">
        <v>3774774000</v>
      </c>
      <c r="I99" s="154">
        <v>250871171</v>
      </c>
      <c r="J99" s="132">
        <v>3658181337</v>
      </c>
      <c r="K99" s="99">
        <v>96.91</v>
      </c>
      <c r="L99" s="100">
        <v>618914272</v>
      </c>
      <c r="M99" s="100">
        <v>3129757656</v>
      </c>
      <c r="N99" s="102">
        <v>82.91</v>
      </c>
    </row>
    <row r="100" spans="1:14" ht="47.25" x14ac:dyDescent="0.25">
      <c r="A100" t="s">
        <v>1367</v>
      </c>
      <c r="B100" s="101" t="s">
        <v>324</v>
      </c>
      <c r="C100" s="112" t="s">
        <v>987</v>
      </c>
      <c r="D100" s="107">
        <v>3841704000</v>
      </c>
      <c r="E100" s="100">
        <v>-66930000</v>
      </c>
      <c r="F100" s="100">
        <v>3774774000</v>
      </c>
      <c r="G100" s="99">
        <v>0</v>
      </c>
      <c r="H100" s="100">
        <v>3774774000</v>
      </c>
      <c r="I100" s="154">
        <v>250871171</v>
      </c>
      <c r="J100" s="132">
        <v>3658181337</v>
      </c>
      <c r="K100" s="99">
        <v>96.91</v>
      </c>
      <c r="L100" s="100">
        <v>618914272</v>
      </c>
      <c r="M100" s="100">
        <v>3129757656</v>
      </c>
      <c r="N100" s="102">
        <v>82.91</v>
      </c>
    </row>
    <row r="101" spans="1:14" ht="47.25" x14ac:dyDescent="0.25">
      <c r="A101" t="s">
        <v>1367</v>
      </c>
      <c r="B101" s="101" t="s">
        <v>325</v>
      </c>
      <c r="C101" s="112" t="s">
        <v>988</v>
      </c>
      <c r="D101" s="107">
        <v>33700000</v>
      </c>
      <c r="E101" s="100">
        <v>-33700000</v>
      </c>
      <c r="F101" s="99">
        <v>0</v>
      </c>
      <c r="G101" s="99">
        <v>0</v>
      </c>
      <c r="H101" s="99">
        <v>0</v>
      </c>
      <c r="I101" s="155">
        <v>0</v>
      </c>
      <c r="J101" s="133">
        <v>0</v>
      </c>
      <c r="K101" s="99">
        <v>0</v>
      </c>
      <c r="L101" s="99">
        <v>0</v>
      </c>
      <c r="M101" s="99">
        <v>0</v>
      </c>
      <c r="N101" s="102">
        <v>0</v>
      </c>
    </row>
    <row r="102" spans="1:14" ht="47.25" x14ac:dyDescent="0.25">
      <c r="A102" t="s">
        <v>1367</v>
      </c>
      <c r="B102" s="101" t="s">
        <v>326</v>
      </c>
      <c r="C102" s="112" t="s">
        <v>989</v>
      </c>
      <c r="D102" s="107">
        <v>2865114000</v>
      </c>
      <c r="E102" s="100">
        <v>-152659499</v>
      </c>
      <c r="F102" s="100">
        <v>2712454501</v>
      </c>
      <c r="G102" s="99">
        <v>0</v>
      </c>
      <c r="H102" s="100">
        <v>2712454501</v>
      </c>
      <c r="I102" s="154">
        <v>212915504</v>
      </c>
      <c r="J102" s="132">
        <v>2629224504</v>
      </c>
      <c r="K102" s="99">
        <v>96.93</v>
      </c>
      <c r="L102" s="100">
        <v>424747938</v>
      </c>
      <c r="M102" s="100">
        <v>2240344997</v>
      </c>
      <c r="N102" s="102">
        <v>82.59</v>
      </c>
    </row>
    <row r="103" spans="1:14" ht="47.25" x14ac:dyDescent="0.25">
      <c r="A103" t="s">
        <v>1367</v>
      </c>
      <c r="B103" s="101" t="s">
        <v>327</v>
      </c>
      <c r="C103" s="112" t="s">
        <v>990</v>
      </c>
      <c r="D103" s="107">
        <v>942890000</v>
      </c>
      <c r="E103" s="100">
        <v>119429499</v>
      </c>
      <c r="F103" s="100">
        <v>1062319499</v>
      </c>
      <c r="G103" s="99">
        <v>0</v>
      </c>
      <c r="H103" s="100">
        <v>1062319499</v>
      </c>
      <c r="I103" s="154">
        <v>37955667</v>
      </c>
      <c r="J103" s="132">
        <v>1028956833</v>
      </c>
      <c r="K103" s="99">
        <v>96.86</v>
      </c>
      <c r="L103" s="100">
        <v>194166334</v>
      </c>
      <c r="M103" s="100">
        <v>889412659</v>
      </c>
      <c r="N103" s="102">
        <v>83.72</v>
      </c>
    </row>
    <row r="104" spans="1:14" ht="31.5" x14ac:dyDescent="0.25">
      <c r="A104" t="s">
        <v>1367</v>
      </c>
      <c r="B104" s="101" t="s">
        <v>328</v>
      </c>
      <c r="C104" s="112" t="s">
        <v>991</v>
      </c>
      <c r="D104" s="107">
        <v>17912477000</v>
      </c>
      <c r="E104" s="100">
        <v>-2102078667</v>
      </c>
      <c r="F104" s="100">
        <v>15810398333</v>
      </c>
      <c r="G104" s="99">
        <v>0</v>
      </c>
      <c r="H104" s="100">
        <v>15810398333</v>
      </c>
      <c r="I104" s="154">
        <v>1215897729</v>
      </c>
      <c r="J104" s="132">
        <v>15328085818</v>
      </c>
      <c r="K104" s="99">
        <v>96.95</v>
      </c>
      <c r="L104" s="100">
        <v>2901624732</v>
      </c>
      <c r="M104" s="100">
        <v>12148647313</v>
      </c>
      <c r="N104" s="102">
        <v>76.84</v>
      </c>
    </row>
    <row r="105" spans="1:14" ht="31.5" x14ac:dyDescent="0.25">
      <c r="A105" t="s">
        <v>1367</v>
      </c>
      <c r="B105" s="101" t="s">
        <v>329</v>
      </c>
      <c r="C105" s="112" t="s">
        <v>992</v>
      </c>
      <c r="D105" s="107">
        <v>5529908000</v>
      </c>
      <c r="E105" s="100">
        <v>2241673854</v>
      </c>
      <c r="F105" s="100">
        <v>7771581854</v>
      </c>
      <c r="G105" s="99">
        <v>0</v>
      </c>
      <c r="H105" s="100">
        <v>7771581854</v>
      </c>
      <c r="I105" s="154">
        <v>669509771</v>
      </c>
      <c r="J105" s="132">
        <v>7439142613</v>
      </c>
      <c r="K105" s="99">
        <v>95.72</v>
      </c>
      <c r="L105" s="100">
        <v>1333978049</v>
      </c>
      <c r="M105" s="100">
        <v>5908004230</v>
      </c>
      <c r="N105" s="102">
        <v>76.02</v>
      </c>
    </row>
    <row r="106" spans="1:14" ht="47.25" x14ac:dyDescent="0.25">
      <c r="A106" t="s">
        <v>1367</v>
      </c>
      <c r="B106" s="101" t="s">
        <v>330</v>
      </c>
      <c r="C106" s="112" t="s">
        <v>993</v>
      </c>
      <c r="D106" s="107">
        <v>5529908000</v>
      </c>
      <c r="E106" s="100">
        <v>2241673854</v>
      </c>
      <c r="F106" s="100">
        <v>7771581854</v>
      </c>
      <c r="G106" s="99">
        <v>0</v>
      </c>
      <c r="H106" s="100">
        <v>7771581854</v>
      </c>
      <c r="I106" s="154">
        <v>669509771</v>
      </c>
      <c r="J106" s="132">
        <v>7439142613</v>
      </c>
      <c r="K106" s="99">
        <v>95.72</v>
      </c>
      <c r="L106" s="100">
        <v>1333978049</v>
      </c>
      <c r="M106" s="100">
        <v>5908004230</v>
      </c>
      <c r="N106" s="102">
        <v>76.02</v>
      </c>
    </row>
    <row r="107" spans="1:14" ht="47.25" x14ac:dyDescent="0.25">
      <c r="A107" t="s">
        <v>1367</v>
      </c>
      <c r="B107" s="101" t="s">
        <v>331</v>
      </c>
      <c r="C107" s="112" t="s">
        <v>994</v>
      </c>
      <c r="D107" s="107">
        <v>9891273000</v>
      </c>
      <c r="E107" s="100">
        <v>-3899936985</v>
      </c>
      <c r="F107" s="100">
        <v>5991336015</v>
      </c>
      <c r="G107" s="99">
        <v>0</v>
      </c>
      <c r="H107" s="100">
        <v>5991336015</v>
      </c>
      <c r="I107" s="154">
        <v>154038505</v>
      </c>
      <c r="J107" s="132">
        <v>5845852741</v>
      </c>
      <c r="K107" s="99">
        <v>97.57</v>
      </c>
      <c r="L107" s="100">
        <v>1024526683</v>
      </c>
      <c r="M107" s="100">
        <v>4697133073</v>
      </c>
      <c r="N107" s="102">
        <v>78.400000000000006</v>
      </c>
    </row>
    <row r="108" spans="1:14" ht="63" x14ac:dyDescent="0.25">
      <c r="A108" t="s">
        <v>1367</v>
      </c>
      <c r="B108" s="101" t="s">
        <v>332</v>
      </c>
      <c r="C108" s="112" t="s">
        <v>995</v>
      </c>
      <c r="D108" s="107">
        <v>9891273000</v>
      </c>
      <c r="E108" s="100">
        <v>-3899936985</v>
      </c>
      <c r="F108" s="100">
        <v>5991336015</v>
      </c>
      <c r="G108" s="99">
        <v>0</v>
      </c>
      <c r="H108" s="100">
        <v>5991336015</v>
      </c>
      <c r="I108" s="154">
        <v>154038505</v>
      </c>
      <c r="J108" s="132">
        <v>5845852741</v>
      </c>
      <c r="K108" s="99">
        <v>97.57</v>
      </c>
      <c r="L108" s="100">
        <v>1024526683</v>
      </c>
      <c r="M108" s="100">
        <v>4697133073</v>
      </c>
      <c r="N108" s="102">
        <v>78.400000000000006</v>
      </c>
    </row>
    <row r="109" spans="1:14" ht="31.5" x14ac:dyDescent="0.25">
      <c r="A109" t="s">
        <v>1367</v>
      </c>
      <c r="B109" s="101" t="s">
        <v>333</v>
      </c>
      <c r="C109" s="112" t="s">
        <v>996</v>
      </c>
      <c r="D109" s="107">
        <v>2491296000</v>
      </c>
      <c r="E109" s="100">
        <v>-443815536</v>
      </c>
      <c r="F109" s="100">
        <v>2047480464</v>
      </c>
      <c r="G109" s="99">
        <v>0</v>
      </c>
      <c r="H109" s="100">
        <v>2047480464</v>
      </c>
      <c r="I109" s="154">
        <v>392349453</v>
      </c>
      <c r="J109" s="132">
        <v>2043090464</v>
      </c>
      <c r="K109" s="99">
        <v>99.79</v>
      </c>
      <c r="L109" s="100">
        <v>543120000</v>
      </c>
      <c r="M109" s="100">
        <v>1543510010</v>
      </c>
      <c r="N109" s="102">
        <v>75.39</v>
      </c>
    </row>
    <row r="110" spans="1:14" ht="31.5" x14ac:dyDescent="0.25">
      <c r="A110" t="s">
        <v>1367</v>
      </c>
      <c r="B110" s="101" t="s">
        <v>334</v>
      </c>
      <c r="C110" s="112" t="s">
        <v>997</v>
      </c>
      <c r="D110" s="107">
        <v>2491296000</v>
      </c>
      <c r="E110" s="100">
        <v>-443815536</v>
      </c>
      <c r="F110" s="100">
        <v>2047480464</v>
      </c>
      <c r="G110" s="99">
        <v>0</v>
      </c>
      <c r="H110" s="100">
        <v>2047480464</v>
      </c>
      <c r="I110" s="154">
        <v>392349453</v>
      </c>
      <c r="J110" s="132">
        <v>2043090464</v>
      </c>
      <c r="K110" s="99">
        <v>99.79</v>
      </c>
      <c r="L110" s="100">
        <v>543120000</v>
      </c>
      <c r="M110" s="100">
        <v>1543510010</v>
      </c>
      <c r="N110" s="102">
        <v>75.39</v>
      </c>
    </row>
    <row r="111" spans="1:14" ht="31.5" x14ac:dyDescent="0.25">
      <c r="A111" t="s">
        <v>1367</v>
      </c>
      <c r="B111" s="101" t="s">
        <v>139</v>
      </c>
      <c r="C111" s="112" t="s">
        <v>960</v>
      </c>
      <c r="D111" s="107">
        <v>4953130000</v>
      </c>
      <c r="E111" s="100">
        <v>-194986217</v>
      </c>
      <c r="F111" s="100">
        <v>4758143783</v>
      </c>
      <c r="G111" s="99">
        <v>0</v>
      </c>
      <c r="H111" s="100">
        <v>4758143783</v>
      </c>
      <c r="I111" s="154">
        <v>569040236</v>
      </c>
      <c r="J111" s="132">
        <v>4368080996</v>
      </c>
      <c r="K111" s="99">
        <v>91.8</v>
      </c>
      <c r="L111" s="100">
        <v>772034919</v>
      </c>
      <c r="M111" s="100">
        <v>3440430283</v>
      </c>
      <c r="N111" s="102">
        <v>72.31</v>
      </c>
    </row>
    <row r="112" spans="1:14" ht="31.5" x14ac:dyDescent="0.25">
      <c r="A112" t="s">
        <v>1367</v>
      </c>
      <c r="B112" s="101" t="s">
        <v>286</v>
      </c>
      <c r="C112" s="112" t="s">
        <v>287</v>
      </c>
      <c r="D112" s="107">
        <v>617553000</v>
      </c>
      <c r="E112" s="100">
        <v>-15600000</v>
      </c>
      <c r="F112" s="100">
        <v>601953000</v>
      </c>
      <c r="G112" s="99">
        <v>0</v>
      </c>
      <c r="H112" s="100">
        <v>601953000</v>
      </c>
      <c r="I112" s="154">
        <v>25420000</v>
      </c>
      <c r="J112" s="132">
        <v>597950000</v>
      </c>
      <c r="K112" s="99">
        <v>99.33</v>
      </c>
      <c r="L112" s="100">
        <v>124689034</v>
      </c>
      <c r="M112" s="100">
        <v>521539331</v>
      </c>
      <c r="N112" s="102">
        <v>86.64</v>
      </c>
    </row>
    <row r="113" spans="1:14" ht="94.5" x14ac:dyDescent="0.25">
      <c r="A113" t="s">
        <v>1367</v>
      </c>
      <c r="B113" s="101" t="s">
        <v>335</v>
      </c>
      <c r="C113" s="112" t="s">
        <v>998</v>
      </c>
      <c r="D113" s="107">
        <v>617553000</v>
      </c>
      <c r="E113" s="100">
        <v>-15600000</v>
      </c>
      <c r="F113" s="100">
        <v>601953000</v>
      </c>
      <c r="G113" s="99">
        <v>0</v>
      </c>
      <c r="H113" s="100">
        <v>601953000</v>
      </c>
      <c r="I113" s="154">
        <v>25420000</v>
      </c>
      <c r="J113" s="132" t="s">
        <v>1479</v>
      </c>
      <c r="K113" s="99">
        <v>9.33</v>
      </c>
      <c r="L113" s="100">
        <v>124689034</v>
      </c>
      <c r="M113" s="99" t="s">
        <v>1482</v>
      </c>
      <c r="N113" s="102">
        <v>6.64</v>
      </c>
    </row>
    <row r="114" spans="1:14" s="181" customFormat="1" ht="94.5" x14ac:dyDescent="0.25">
      <c r="A114" s="181" t="s">
        <v>1367</v>
      </c>
      <c r="B114" s="182" t="s">
        <v>338</v>
      </c>
      <c r="C114" s="183" t="s">
        <v>999</v>
      </c>
      <c r="D114" s="165">
        <v>165690000</v>
      </c>
      <c r="E114" s="184">
        <v>-25967000</v>
      </c>
      <c r="F114" s="184">
        <v>139723000</v>
      </c>
      <c r="G114" s="185">
        <v>0</v>
      </c>
      <c r="H114" s="184">
        <v>139723000</v>
      </c>
      <c r="I114" s="186">
        <v>0</v>
      </c>
      <c r="J114" s="187" t="s">
        <v>1480</v>
      </c>
      <c r="K114" s="185">
        <v>8.8699999999999992</v>
      </c>
      <c r="L114" s="184">
        <v>30272666</v>
      </c>
      <c r="M114" s="185" t="s">
        <v>1483</v>
      </c>
      <c r="N114" s="188">
        <v>2.97</v>
      </c>
    </row>
    <row r="115" spans="1:14" s="181" customFormat="1" ht="94.5" x14ac:dyDescent="0.25">
      <c r="A115" s="181" t="s">
        <v>1367</v>
      </c>
      <c r="B115" s="182" t="s">
        <v>341</v>
      </c>
      <c r="C115" s="183" t="s">
        <v>1000</v>
      </c>
      <c r="D115" s="165">
        <v>451863000</v>
      </c>
      <c r="E115" s="184">
        <v>10367000</v>
      </c>
      <c r="F115" s="184">
        <v>462230000</v>
      </c>
      <c r="G115" s="185">
        <v>0</v>
      </c>
      <c r="H115" s="184">
        <v>462230000</v>
      </c>
      <c r="I115" s="189">
        <v>25420000</v>
      </c>
      <c r="J115" s="187" t="s">
        <v>1481</v>
      </c>
      <c r="K115" s="185">
        <v>9.48</v>
      </c>
      <c r="L115" s="184">
        <v>94416368</v>
      </c>
      <c r="M115" s="185" t="s">
        <v>1484</v>
      </c>
      <c r="N115" s="188">
        <v>7.75</v>
      </c>
    </row>
    <row r="116" spans="1:14" ht="47.25" x14ac:dyDescent="0.25">
      <c r="A116" t="s">
        <v>1367</v>
      </c>
      <c r="B116" s="101" t="s">
        <v>140</v>
      </c>
      <c r="C116" s="112" t="s">
        <v>1001</v>
      </c>
      <c r="D116" s="107">
        <v>842118000</v>
      </c>
      <c r="E116" s="100">
        <v>-367000000</v>
      </c>
      <c r="F116" s="100">
        <v>475118000</v>
      </c>
      <c r="G116" s="99">
        <v>0</v>
      </c>
      <c r="H116" s="100">
        <v>475118000</v>
      </c>
      <c r="I116" s="154">
        <v>34040000</v>
      </c>
      <c r="J116" s="132">
        <v>442196667</v>
      </c>
      <c r="K116" s="99">
        <v>93.07</v>
      </c>
      <c r="L116" s="100">
        <v>86299666</v>
      </c>
      <c r="M116" s="100">
        <v>383733331</v>
      </c>
      <c r="N116" s="102">
        <v>80.77</v>
      </c>
    </row>
    <row r="117" spans="1:14" ht="63" x14ac:dyDescent="0.25">
      <c r="A117" t="s">
        <v>1367</v>
      </c>
      <c r="B117" s="101" t="s">
        <v>344</v>
      </c>
      <c r="C117" s="112" t="s">
        <v>1002</v>
      </c>
      <c r="D117" s="107">
        <v>842118000</v>
      </c>
      <c r="E117" s="100">
        <v>-367000000</v>
      </c>
      <c r="F117" s="100">
        <v>475118000</v>
      </c>
      <c r="G117" s="99">
        <v>0</v>
      </c>
      <c r="H117" s="100">
        <v>475118000</v>
      </c>
      <c r="I117" s="154">
        <v>34040000</v>
      </c>
      <c r="J117" s="132">
        <v>442196667</v>
      </c>
      <c r="K117" s="99">
        <v>93.07</v>
      </c>
      <c r="L117" s="100">
        <v>86299666</v>
      </c>
      <c r="M117" s="100">
        <v>383733331</v>
      </c>
      <c r="N117" s="102">
        <v>80.77</v>
      </c>
    </row>
    <row r="118" spans="1:14" ht="63" x14ac:dyDescent="0.25">
      <c r="A118" t="s">
        <v>1367</v>
      </c>
      <c r="B118" s="101" t="s">
        <v>345</v>
      </c>
      <c r="C118" s="112" t="s">
        <v>1003</v>
      </c>
      <c r="D118" s="107">
        <v>530880000</v>
      </c>
      <c r="E118" s="100">
        <v>-356162000</v>
      </c>
      <c r="F118" s="100">
        <v>174718000</v>
      </c>
      <c r="G118" s="99">
        <v>0</v>
      </c>
      <c r="H118" s="100">
        <v>174718000</v>
      </c>
      <c r="I118" s="154">
        <v>34040000</v>
      </c>
      <c r="J118" s="132">
        <v>141796667</v>
      </c>
      <c r="K118" s="99">
        <v>81.16</v>
      </c>
      <c r="L118" s="100">
        <v>51506999</v>
      </c>
      <c r="M118" s="100">
        <v>107060665</v>
      </c>
      <c r="N118" s="102">
        <v>61.28</v>
      </c>
    </row>
    <row r="119" spans="1:14" ht="63" x14ac:dyDescent="0.25">
      <c r="A119" t="s">
        <v>1367</v>
      </c>
      <c r="B119" s="101" t="s">
        <v>346</v>
      </c>
      <c r="C119" s="112" t="s">
        <v>1004</v>
      </c>
      <c r="D119" s="107">
        <v>10000000</v>
      </c>
      <c r="E119" s="100">
        <v>-10000000</v>
      </c>
      <c r="F119" s="99">
        <v>0</v>
      </c>
      <c r="G119" s="99">
        <v>0</v>
      </c>
      <c r="H119" s="99">
        <v>0</v>
      </c>
      <c r="I119" s="155">
        <v>0</v>
      </c>
      <c r="J119" s="133">
        <v>0</v>
      </c>
      <c r="K119" s="99">
        <v>0</v>
      </c>
      <c r="L119" s="99">
        <v>0</v>
      </c>
      <c r="M119" s="99">
        <v>0</v>
      </c>
      <c r="N119" s="102">
        <v>0</v>
      </c>
    </row>
    <row r="120" spans="1:14" ht="63" x14ac:dyDescent="0.25">
      <c r="A120" t="s">
        <v>1367</v>
      </c>
      <c r="B120" s="101" t="s">
        <v>347</v>
      </c>
      <c r="C120" s="112" t="s">
        <v>1005</v>
      </c>
      <c r="D120" s="107">
        <v>301238000</v>
      </c>
      <c r="E120" s="100">
        <v>-838000</v>
      </c>
      <c r="F120" s="100">
        <v>300400000</v>
      </c>
      <c r="G120" s="99">
        <v>0</v>
      </c>
      <c r="H120" s="100">
        <v>300400000</v>
      </c>
      <c r="I120" s="155">
        <v>0</v>
      </c>
      <c r="J120" s="132">
        <v>300400000</v>
      </c>
      <c r="K120" s="99">
        <v>100</v>
      </c>
      <c r="L120" s="100">
        <v>34792667</v>
      </c>
      <c r="M120" s="100">
        <v>276672666</v>
      </c>
      <c r="N120" s="102">
        <v>92.1</v>
      </c>
    </row>
    <row r="121" spans="1:14" ht="47.25" x14ac:dyDescent="0.25">
      <c r="A121" t="s">
        <v>1367</v>
      </c>
      <c r="B121" s="101" t="s">
        <v>149</v>
      </c>
      <c r="C121" s="112" t="s">
        <v>712</v>
      </c>
      <c r="D121" s="107">
        <v>1848690000</v>
      </c>
      <c r="E121" s="100">
        <v>60384783</v>
      </c>
      <c r="F121" s="100">
        <v>1909074783</v>
      </c>
      <c r="G121" s="99">
        <v>0</v>
      </c>
      <c r="H121" s="100">
        <v>1909074783</v>
      </c>
      <c r="I121" s="154">
        <v>80983569</v>
      </c>
      <c r="J121" s="132">
        <v>1787692662</v>
      </c>
      <c r="K121" s="99">
        <v>93.64</v>
      </c>
      <c r="L121" s="100">
        <v>386171552</v>
      </c>
      <c r="M121" s="100">
        <v>1519805634</v>
      </c>
      <c r="N121" s="102">
        <v>79.61</v>
      </c>
    </row>
    <row r="122" spans="1:14" ht="47.25" x14ac:dyDescent="0.25">
      <c r="A122" t="s">
        <v>1367</v>
      </c>
      <c r="B122" s="101" t="s">
        <v>348</v>
      </c>
      <c r="C122" s="112" t="s">
        <v>712</v>
      </c>
      <c r="D122" s="107">
        <v>1848690000</v>
      </c>
      <c r="E122" s="100">
        <v>60384783</v>
      </c>
      <c r="F122" s="100">
        <v>1909074783</v>
      </c>
      <c r="G122" s="99">
        <v>0</v>
      </c>
      <c r="H122" s="100">
        <v>1909074783</v>
      </c>
      <c r="I122" s="154">
        <v>80983569</v>
      </c>
      <c r="J122" s="132">
        <v>1787692662</v>
      </c>
      <c r="K122" s="99">
        <v>93.64</v>
      </c>
      <c r="L122" s="100">
        <v>386171552</v>
      </c>
      <c r="M122" s="100">
        <v>1519805634</v>
      </c>
      <c r="N122" s="102">
        <v>79.61</v>
      </c>
    </row>
    <row r="123" spans="1:14" ht="47.25" x14ac:dyDescent="0.25">
      <c r="A123" t="s">
        <v>1367</v>
      </c>
      <c r="B123" s="101" t="s">
        <v>349</v>
      </c>
      <c r="C123" s="112" t="s">
        <v>1006</v>
      </c>
      <c r="D123" s="107">
        <v>1221590000</v>
      </c>
      <c r="E123" s="100">
        <v>60384783</v>
      </c>
      <c r="F123" s="100">
        <v>1281974783</v>
      </c>
      <c r="G123" s="99">
        <v>0</v>
      </c>
      <c r="H123" s="100">
        <v>1281974783</v>
      </c>
      <c r="I123" s="154">
        <v>61693569</v>
      </c>
      <c r="J123" s="132">
        <v>1198642662</v>
      </c>
      <c r="K123" s="99">
        <v>93.5</v>
      </c>
      <c r="L123" s="100">
        <v>276774552</v>
      </c>
      <c r="M123" s="100">
        <v>1028829968</v>
      </c>
      <c r="N123" s="102">
        <v>80.25</v>
      </c>
    </row>
    <row r="124" spans="1:14" ht="47.25" x14ac:dyDescent="0.25">
      <c r="A124" t="s">
        <v>1367</v>
      </c>
      <c r="B124" s="101" t="s">
        <v>350</v>
      </c>
      <c r="C124" s="112" t="s">
        <v>1007</v>
      </c>
      <c r="D124" s="107">
        <v>627100000</v>
      </c>
      <c r="E124" s="99">
        <v>0</v>
      </c>
      <c r="F124" s="100">
        <v>627100000</v>
      </c>
      <c r="G124" s="99">
        <v>0</v>
      </c>
      <c r="H124" s="100">
        <v>627100000</v>
      </c>
      <c r="I124" s="154">
        <v>19290000</v>
      </c>
      <c r="J124" s="132">
        <v>589050000</v>
      </c>
      <c r="K124" s="99">
        <v>93.93</v>
      </c>
      <c r="L124" s="100">
        <v>109397000</v>
      </c>
      <c r="M124" s="100">
        <v>490975666</v>
      </c>
      <c r="N124" s="102">
        <v>78.290000000000006</v>
      </c>
    </row>
    <row r="125" spans="1:14" ht="63" x14ac:dyDescent="0.25">
      <c r="A125" t="s">
        <v>1367</v>
      </c>
      <c r="B125" s="101" t="s">
        <v>201</v>
      </c>
      <c r="C125" s="112" t="s">
        <v>969</v>
      </c>
      <c r="D125" s="107">
        <v>1644769000</v>
      </c>
      <c r="E125" s="100">
        <v>127229000</v>
      </c>
      <c r="F125" s="100">
        <v>1771998000</v>
      </c>
      <c r="G125" s="99">
        <v>0</v>
      </c>
      <c r="H125" s="100">
        <v>1771998000</v>
      </c>
      <c r="I125" s="154">
        <v>428596667</v>
      </c>
      <c r="J125" s="132">
        <v>1540241667</v>
      </c>
      <c r="K125" s="99">
        <v>86.92</v>
      </c>
      <c r="L125" s="100">
        <v>174874667</v>
      </c>
      <c r="M125" s="100">
        <v>1015351987</v>
      </c>
      <c r="N125" s="102">
        <v>57.3</v>
      </c>
    </row>
    <row r="126" spans="1:14" ht="94.5" x14ac:dyDescent="0.25">
      <c r="A126" t="s">
        <v>1367</v>
      </c>
      <c r="B126" s="101" t="s">
        <v>351</v>
      </c>
      <c r="C126" s="112" t="s">
        <v>1008</v>
      </c>
      <c r="D126" s="107">
        <v>1644769000</v>
      </c>
      <c r="E126" s="100">
        <v>127229000</v>
      </c>
      <c r="F126" s="100">
        <v>1771998000</v>
      </c>
      <c r="G126" s="99">
        <v>0</v>
      </c>
      <c r="H126" s="100">
        <v>1771998000</v>
      </c>
      <c r="I126" s="154">
        <v>428596667</v>
      </c>
      <c r="J126" s="132">
        <v>1540241667</v>
      </c>
      <c r="K126" s="99">
        <v>86.92</v>
      </c>
      <c r="L126" s="100">
        <v>174874667</v>
      </c>
      <c r="M126" s="100">
        <v>1015351987</v>
      </c>
      <c r="N126" s="102">
        <v>57.3</v>
      </c>
    </row>
    <row r="127" spans="1:14" ht="94.5" x14ac:dyDescent="0.25">
      <c r="A127" t="s">
        <v>1367</v>
      </c>
      <c r="B127" s="101" t="s">
        <v>352</v>
      </c>
      <c r="C127" s="112" t="s">
        <v>1009</v>
      </c>
      <c r="D127" s="107">
        <v>1644769000</v>
      </c>
      <c r="E127" s="100">
        <v>127229000</v>
      </c>
      <c r="F127" s="100">
        <v>1771998000</v>
      </c>
      <c r="G127" s="99">
        <v>0</v>
      </c>
      <c r="H127" s="100">
        <v>1771998000</v>
      </c>
      <c r="I127" s="154">
        <v>428596667</v>
      </c>
      <c r="J127" s="132">
        <v>1540241667</v>
      </c>
      <c r="K127" s="99">
        <v>86.92</v>
      </c>
      <c r="L127" s="100">
        <v>174874667</v>
      </c>
      <c r="M127" s="100">
        <v>1015351987</v>
      </c>
      <c r="N127" s="102">
        <v>57.3</v>
      </c>
    </row>
    <row r="128" spans="1:14" ht="16.5" thickBot="1" x14ac:dyDescent="0.3">
      <c r="A128" t="s">
        <v>1367</v>
      </c>
      <c r="B128" s="103" t="s">
        <v>212</v>
      </c>
      <c r="C128" s="113" t="s">
        <v>132</v>
      </c>
      <c r="D128" s="153">
        <v>359752000</v>
      </c>
      <c r="E128" s="105">
        <v>133598615</v>
      </c>
      <c r="F128" s="105">
        <v>493350615</v>
      </c>
      <c r="G128" s="104">
        <v>0</v>
      </c>
      <c r="H128" s="105">
        <v>493350615</v>
      </c>
      <c r="I128" s="156">
        <v>251789168</v>
      </c>
      <c r="J128" s="143">
        <v>344935707</v>
      </c>
      <c r="K128" s="104">
        <v>69.92</v>
      </c>
      <c r="L128" s="105">
        <v>252130167</v>
      </c>
      <c r="M128" s="105">
        <v>344935707</v>
      </c>
      <c r="N128" s="106">
        <v>69.92</v>
      </c>
    </row>
    <row r="129" spans="3:14" x14ac:dyDescent="0.25">
      <c r="C129" s="98" t="s">
        <v>963</v>
      </c>
    </row>
    <row r="130" spans="3:14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3:14" x14ac:dyDescent="0.25">
      <c r="C131" s="98" t="s">
        <v>963</v>
      </c>
    </row>
    <row r="132" spans="3:14" x14ac:dyDescent="0.25">
      <c r="C132" s="98" t="s">
        <v>963</v>
      </c>
    </row>
    <row r="133" spans="3:14" x14ac:dyDescent="0.25">
      <c r="C133" s="98" t="s">
        <v>963</v>
      </c>
    </row>
    <row r="134" spans="3:14" x14ac:dyDescent="0.25">
      <c r="C134" s="98" t="s">
        <v>963</v>
      </c>
    </row>
    <row r="135" spans="3:14" x14ac:dyDescent="0.25">
      <c r="C135" s="98" t="s">
        <v>963</v>
      </c>
    </row>
    <row r="136" spans="3:14" x14ac:dyDescent="0.25">
      <c r="C136" s="98" t="s">
        <v>963</v>
      </c>
    </row>
    <row r="137" spans="3:14" x14ac:dyDescent="0.25">
      <c r="C137" s="98" t="s">
        <v>963</v>
      </c>
    </row>
    <row r="138" spans="3:14" x14ac:dyDescent="0.25">
      <c r="C138" s="98" t="s">
        <v>963</v>
      </c>
    </row>
    <row r="139" spans="3:14" x14ac:dyDescent="0.25">
      <c r="C139" s="98" t="s">
        <v>963</v>
      </c>
    </row>
    <row r="140" spans="3:14" x14ac:dyDescent="0.25">
      <c r="C140" s="98" t="s">
        <v>963</v>
      </c>
    </row>
    <row r="141" spans="3:14" x14ac:dyDescent="0.25">
      <c r="C141" s="98" t="s">
        <v>963</v>
      </c>
    </row>
    <row r="142" spans="3:14" x14ac:dyDescent="0.25">
      <c r="C142" s="98" t="s">
        <v>963</v>
      </c>
    </row>
    <row r="143" spans="3:14" x14ac:dyDescent="0.25">
      <c r="C143" s="98" t="s">
        <v>963</v>
      </c>
    </row>
    <row r="144" spans="3:14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  <row r="173" spans="3:3" x14ac:dyDescent="0.25">
      <c r="C173" s="98" t="s">
        <v>963</v>
      </c>
    </row>
    <row r="174" spans="3:3" x14ac:dyDescent="0.25">
      <c r="C174" s="98" t="s">
        <v>963</v>
      </c>
    </row>
    <row r="175" spans="3:3" x14ac:dyDescent="0.25">
      <c r="C175" s="98" t="s">
        <v>963</v>
      </c>
    </row>
    <row r="176" spans="3:3" x14ac:dyDescent="0.25">
      <c r="C176" s="98" t="s">
        <v>963</v>
      </c>
    </row>
    <row r="177" spans="3:3" x14ac:dyDescent="0.25">
      <c r="C177" s="98" t="s">
        <v>963</v>
      </c>
    </row>
    <row r="178" spans="3:3" x14ac:dyDescent="0.25">
      <c r="C178" s="98" t="s">
        <v>963</v>
      </c>
    </row>
    <row r="179" spans="3:3" x14ac:dyDescent="0.25">
      <c r="C179" s="98" t="s">
        <v>963</v>
      </c>
    </row>
    <row r="180" spans="3:3" x14ac:dyDescent="0.25">
      <c r="C180" s="98" t="s">
        <v>963</v>
      </c>
    </row>
    <row r="181" spans="3:3" x14ac:dyDescent="0.25">
      <c r="C181" s="98" t="s">
        <v>963</v>
      </c>
    </row>
    <row r="182" spans="3:3" x14ac:dyDescent="0.25">
      <c r="C182" s="98" t="s">
        <v>963</v>
      </c>
    </row>
    <row r="183" spans="3:3" x14ac:dyDescent="0.25">
      <c r="C183" s="98" t="s">
        <v>963</v>
      </c>
    </row>
    <row r="184" spans="3:3" x14ac:dyDescent="0.25">
      <c r="C184" s="98" t="s">
        <v>963</v>
      </c>
    </row>
    <row r="185" spans="3:3" x14ac:dyDescent="0.25">
      <c r="C185" s="98" t="s">
        <v>963</v>
      </c>
    </row>
    <row r="186" spans="3:3" x14ac:dyDescent="0.25">
      <c r="C186" s="98" t="s">
        <v>963</v>
      </c>
    </row>
    <row r="187" spans="3:3" x14ac:dyDescent="0.25">
      <c r="C187" s="98" t="s">
        <v>963</v>
      </c>
    </row>
    <row r="188" spans="3:3" x14ac:dyDescent="0.25">
      <c r="C188" s="98" t="s">
        <v>963</v>
      </c>
    </row>
    <row r="189" spans="3:3" x14ac:dyDescent="0.25">
      <c r="C189" s="98" t="s">
        <v>963</v>
      </c>
    </row>
    <row r="190" spans="3:3" x14ac:dyDescent="0.25">
      <c r="C190" s="98" t="s">
        <v>963</v>
      </c>
    </row>
    <row r="191" spans="3:3" x14ac:dyDescent="0.25">
      <c r="C191" s="98" t="s">
        <v>963</v>
      </c>
    </row>
    <row r="192" spans="3:3" x14ac:dyDescent="0.25">
      <c r="C19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4.875" hidden="1" customWidth="1"/>
    <col min="13" max="13" width="16" bestFit="1" customWidth="1"/>
    <col min="14" max="14" width="5.875" bestFit="1" customWidth="1"/>
  </cols>
  <sheetData>
    <row r="1" spans="1:14" x14ac:dyDescent="0.25">
      <c r="B1" s="199" t="s">
        <v>1477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x14ac:dyDescent="0.25">
      <c r="B2" s="199" t="s">
        <v>1455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ht="16.5" thickBot="1" x14ac:dyDescent="0.3">
      <c r="B3" s="199" t="s">
        <v>1454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16.5" thickBot="1" x14ac:dyDescent="0.3">
      <c r="B4" s="200" t="s">
        <v>1414</v>
      </c>
      <c r="C4" s="195"/>
      <c r="D4" s="196" t="s">
        <v>1377</v>
      </c>
      <c r="E4" s="194"/>
      <c r="F4" s="194"/>
      <c r="G4" s="194"/>
      <c r="H4" s="195"/>
      <c r="I4" s="196" t="s">
        <v>1453</v>
      </c>
      <c r="J4" s="201"/>
      <c r="K4" s="201"/>
      <c r="L4" s="201"/>
      <c r="M4" s="201"/>
      <c r="N4" s="202"/>
    </row>
    <row r="5" spans="1:14" s="97" customFormat="1" ht="16.5" thickBot="1" x14ac:dyDescent="0.3">
      <c r="A5" s="97" t="s">
        <v>1333</v>
      </c>
      <c r="B5" s="125" t="s">
        <v>1334</v>
      </c>
      <c r="C5" s="126" t="s">
        <v>1335</v>
      </c>
      <c r="D5" s="127" t="s">
        <v>1336</v>
      </c>
      <c r="E5" s="128" t="s">
        <v>1337</v>
      </c>
      <c r="F5" s="128" t="s">
        <v>1338</v>
      </c>
      <c r="G5" s="128" t="s">
        <v>1339</v>
      </c>
      <c r="H5" s="129" t="s">
        <v>1340</v>
      </c>
      <c r="I5" s="144" t="s">
        <v>1341</v>
      </c>
      <c r="J5" s="149" t="s">
        <v>1342</v>
      </c>
      <c r="K5" s="150" t="s">
        <v>1343</v>
      </c>
      <c r="L5" s="150" t="s">
        <v>1344</v>
      </c>
      <c r="M5" s="150" t="s">
        <v>1345</v>
      </c>
      <c r="N5" s="151" t="s">
        <v>1449</v>
      </c>
    </row>
    <row r="6" spans="1:14" x14ac:dyDescent="0.25">
      <c r="A6" t="s">
        <v>1368</v>
      </c>
      <c r="B6" s="114" t="s">
        <v>0</v>
      </c>
      <c r="C6" s="115" t="s">
        <v>1</v>
      </c>
      <c r="D6" s="116">
        <v>17457841000</v>
      </c>
      <c r="E6" s="117">
        <v>0</v>
      </c>
      <c r="F6" s="118">
        <v>17457841000</v>
      </c>
      <c r="G6" s="117">
        <v>0</v>
      </c>
      <c r="H6" s="119">
        <v>17457841000</v>
      </c>
      <c r="I6" s="145">
        <v>2287041131</v>
      </c>
      <c r="J6" s="131">
        <v>16848240610</v>
      </c>
      <c r="K6" s="117">
        <v>96.51</v>
      </c>
      <c r="L6" s="118">
        <v>2825885917</v>
      </c>
      <c r="M6" s="118">
        <v>14706640211</v>
      </c>
      <c r="N6" s="120">
        <v>84.24</v>
      </c>
    </row>
    <row r="7" spans="1:14" x14ac:dyDescent="0.25">
      <c r="A7" t="s">
        <v>1368</v>
      </c>
      <c r="B7" s="101" t="s">
        <v>2</v>
      </c>
      <c r="C7" s="112" t="s">
        <v>3</v>
      </c>
      <c r="D7" s="107">
        <v>8457841000</v>
      </c>
      <c r="E7" s="99">
        <v>0</v>
      </c>
      <c r="F7" s="100">
        <v>8457841000</v>
      </c>
      <c r="G7" s="99">
        <v>0</v>
      </c>
      <c r="H7" s="110">
        <v>8457841000</v>
      </c>
      <c r="I7" s="146">
        <v>1521728784</v>
      </c>
      <c r="J7" s="132">
        <v>8095014210</v>
      </c>
      <c r="K7" s="99">
        <v>95.71</v>
      </c>
      <c r="L7" s="100">
        <v>1493625453</v>
      </c>
      <c r="M7" s="100">
        <v>7742592121</v>
      </c>
      <c r="N7" s="102">
        <v>91.54</v>
      </c>
    </row>
    <row r="8" spans="1:14" x14ac:dyDescent="0.25">
      <c r="A8" t="s">
        <v>1368</v>
      </c>
      <c r="B8" s="101" t="s">
        <v>4</v>
      </c>
      <c r="C8" s="112" t="s">
        <v>5</v>
      </c>
      <c r="D8" s="107">
        <v>7487026000</v>
      </c>
      <c r="E8" s="100">
        <v>2800000</v>
      </c>
      <c r="F8" s="100">
        <v>7489826000</v>
      </c>
      <c r="G8" s="99">
        <v>0</v>
      </c>
      <c r="H8" s="110">
        <v>7489826000</v>
      </c>
      <c r="I8" s="146">
        <v>1225404034</v>
      </c>
      <c r="J8" s="132">
        <v>7268034700</v>
      </c>
      <c r="K8" s="99">
        <v>97.04</v>
      </c>
      <c r="L8" s="100">
        <v>1221907564</v>
      </c>
      <c r="M8" s="100">
        <v>7179914100</v>
      </c>
      <c r="N8" s="102">
        <v>95.86</v>
      </c>
    </row>
    <row r="9" spans="1:14" ht="31.5" x14ac:dyDescent="0.25">
      <c r="A9" t="s">
        <v>1368</v>
      </c>
      <c r="B9" s="101" t="s">
        <v>6</v>
      </c>
      <c r="C9" s="112" t="s">
        <v>953</v>
      </c>
      <c r="D9" s="107">
        <v>5362474000</v>
      </c>
      <c r="E9" s="100">
        <v>-139446000</v>
      </c>
      <c r="F9" s="100">
        <v>5223028000</v>
      </c>
      <c r="G9" s="99">
        <v>0</v>
      </c>
      <c r="H9" s="110">
        <v>5223028000</v>
      </c>
      <c r="I9" s="146">
        <v>715136013</v>
      </c>
      <c r="J9" s="132">
        <v>5128494320</v>
      </c>
      <c r="K9" s="99">
        <v>98.19</v>
      </c>
      <c r="L9" s="100">
        <v>715136013</v>
      </c>
      <c r="M9" s="100">
        <v>5128494320</v>
      </c>
      <c r="N9" s="102">
        <v>98.19</v>
      </c>
    </row>
    <row r="10" spans="1:14" x14ac:dyDescent="0.25">
      <c r="A10" t="s">
        <v>1368</v>
      </c>
      <c r="B10" s="101" t="s">
        <v>7</v>
      </c>
      <c r="C10" s="112" t="s">
        <v>8</v>
      </c>
      <c r="D10" s="107">
        <v>2878757000</v>
      </c>
      <c r="E10" s="100">
        <v>-158000000</v>
      </c>
      <c r="F10" s="100">
        <v>2720757000</v>
      </c>
      <c r="G10" s="99">
        <v>0</v>
      </c>
      <c r="H10" s="110">
        <v>2720757000</v>
      </c>
      <c r="I10" s="146">
        <v>236718440</v>
      </c>
      <c r="J10" s="132">
        <v>2659756119</v>
      </c>
      <c r="K10" s="99">
        <v>97.76</v>
      </c>
      <c r="L10" s="100">
        <v>236718440</v>
      </c>
      <c r="M10" s="100">
        <v>2659756119</v>
      </c>
      <c r="N10" s="102">
        <v>97.76</v>
      </c>
    </row>
    <row r="11" spans="1:14" x14ac:dyDescent="0.25">
      <c r="A11" t="s">
        <v>1368</v>
      </c>
      <c r="B11" s="101" t="s">
        <v>9</v>
      </c>
      <c r="C11" s="112" t="s">
        <v>10</v>
      </c>
      <c r="D11" s="107">
        <v>334679000</v>
      </c>
      <c r="E11" s="100">
        <v>-20116000</v>
      </c>
      <c r="F11" s="100">
        <v>314563000</v>
      </c>
      <c r="G11" s="99">
        <v>0</v>
      </c>
      <c r="H11" s="110">
        <v>314563000</v>
      </c>
      <c r="I11" s="146">
        <v>27660359</v>
      </c>
      <c r="J11" s="132">
        <v>311381473</v>
      </c>
      <c r="K11" s="99">
        <v>98.99</v>
      </c>
      <c r="L11" s="100">
        <v>27660359</v>
      </c>
      <c r="M11" s="100">
        <v>311381473</v>
      </c>
      <c r="N11" s="102">
        <v>98.99</v>
      </c>
    </row>
    <row r="12" spans="1:14" ht="47.25" x14ac:dyDescent="0.25">
      <c r="A12" t="s">
        <v>1368</v>
      </c>
      <c r="B12" s="101" t="s">
        <v>11</v>
      </c>
      <c r="C12" s="112" t="s">
        <v>954</v>
      </c>
      <c r="D12" s="107">
        <v>31359000</v>
      </c>
      <c r="E12" s="100">
        <v>-11000000</v>
      </c>
      <c r="F12" s="100">
        <v>20359000</v>
      </c>
      <c r="G12" s="99">
        <v>0</v>
      </c>
      <c r="H12" s="110">
        <v>20359000</v>
      </c>
      <c r="I12" s="146">
        <v>320409</v>
      </c>
      <c r="J12" s="132">
        <v>17065077</v>
      </c>
      <c r="K12" s="99">
        <v>83.82</v>
      </c>
      <c r="L12" s="100">
        <v>320409</v>
      </c>
      <c r="M12" s="100">
        <v>17065077</v>
      </c>
      <c r="N12" s="102">
        <v>83.82</v>
      </c>
    </row>
    <row r="13" spans="1:14" x14ac:dyDescent="0.25">
      <c r="A13" t="s">
        <v>1368</v>
      </c>
      <c r="B13" s="101" t="s">
        <v>152</v>
      </c>
      <c r="C13" s="112" t="s">
        <v>153</v>
      </c>
      <c r="D13" s="107">
        <v>14078000</v>
      </c>
      <c r="E13" s="99">
        <v>0</v>
      </c>
      <c r="F13" s="100">
        <v>14078000</v>
      </c>
      <c r="G13" s="99">
        <v>0</v>
      </c>
      <c r="H13" s="110">
        <v>14078000</v>
      </c>
      <c r="I13" s="146">
        <v>1104000</v>
      </c>
      <c r="J13" s="132">
        <v>13686900</v>
      </c>
      <c r="K13" s="99">
        <v>97.22</v>
      </c>
      <c r="L13" s="100">
        <v>1104000</v>
      </c>
      <c r="M13" s="100">
        <v>13686900</v>
      </c>
      <c r="N13" s="102">
        <v>97.22</v>
      </c>
    </row>
    <row r="14" spans="1:14" x14ac:dyDescent="0.25">
      <c r="A14" t="s">
        <v>1368</v>
      </c>
      <c r="B14" s="101" t="s">
        <v>154</v>
      </c>
      <c r="C14" s="112" t="s">
        <v>155</v>
      </c>
      <c r="D14" s="107">
        <v>9224000</v>
      </c>
      <c r="E14" s="99">
        <v>0</v>
      </c>
      <c r="F14" s="100">
        <v>9224000</v>
      </c>
      <c r="G14" s="99">
        <v>0</v>
      </c>
      <c r="H14" s="110">
        <v>9224000</v>
      </c>
      <c r="I14" s="146">
        <v>729116</v>
      </c>
      <c r="J14" s="132">
        <v>9071922</v>
      </c>
      <c r="K14" s="99">
        <v>98.35</v>
      </c>
      <c r="L14" s="100">
        <v>729116</v>
      </c>
      <c r="M14" s="100">
        <v>9071922</v>
      </c>
      <c r="N14" s="102">
        <v>98.35</v>
      </c>
    </row>
    <row r="15" spans="1:14" ht="31.5" x14ac:dyDescent="0.25">
      <c r="A15" t="s">
        <v>1368</v>
      </c>
      <c r="B15" s="101" t="s">
        <v>12</v>
      </c>
      <c r="C15" s="112" t="s">
        <v>13</v>
      </c>
      <c r="D15" s="107">
        <v>93243000</v>
      </c>
      <c r="E15" s="99">
        <v>0</v>
      </c>
      <c r="F15" s="100">
        <v>93243000</v>
      </c>
      <c r="G15" s="99">
        <v>0</v>
      </c>
      <c r="H15" s="110">
        <v>93243000</v>
      </c>
      <c r="I15" s="146">
        <v>3687148</v>
      </c>
      <c r="J15" s="132">
        <v>88190795</v>
      </c>
      <c r="K15" s="99">
        <v>94.58</v>
      </c>
      <c r="L15" s="100">
        <v>3687148</v>
      </c>
      <c r="M15" s="100">
        <v>88190795</v>
      </c>
      <c r="N15" s="102">
        <v>94.58</v>
      </c>
    </row>
    <row r="16" spans="1:14" x14ac:dyDescent="0.25">
      <c r="A16" t="s">
        <v>1368</v>
      </c>
      <c r="B16" s="101" t="s">
        <v>14</v>
      </c>
      <c r="C16" s="112" t="s">
        <v>15</v>
      </c>
      <c r="D16" s="107">
        <v>432453000</v>
      </c>
      <c r="E16" s="100">
        <v>-29280000</v>
      </c>
      <c r="F16" s="100">
        <v>403173000</v>
      </c>
      <c r="G16" s="99">
        <v>0</v>
      </c>
      <c r="H16" s="110">
        <v>403173000</v>
      </c>
      <c r="I16" s="147">
        <v>0</v>
      </c>
      <c r="J16" s="132">
        <v>403168428</v>
      </c>
      <c r="K16" s="99">
        <v>100</v>
      </c>
      <c r="L16" s="99">
        <v>0</v>
      </c>
      <c r="M16" s="100">
        <v>403168428</v>
      </c>
      <c r="N16" s="102">
        <v>100</v>
      </c>
    </row>
    <row r="17" spans="1:14" x14ac:dyDescent="0.25">
      <c r="A17" t="s">
        <v>1368</v>
      </c>
      <c r="B17" s="101" t="s">
        <v>16</v>
      </c>
      <c r="C17" s="112" t="s">
        <v>17</v>
      </c>
      <c r="D17" s="107">
        <v>391308000</v>
      </c>
      <c r="E17" s="100">
        <v>500000</v>
      </c>
      <c r="F17" s="100">
        <v>391808000</v>
      </c>
      <c r="G17" s="99">
        <v>0</v>
      </c>
      <c r="H17" s="110">
        <v>391808000</v>
      </c>
      <c r="I17" s="146">
        <v>337540348</v>
      </c>
      <c r="J17" s="132">
        <v>390428788</v>
      </c>
      <c r="K17" s="99">
        <v>99.65</v>
      </c>
      <c r="L17" s="100">
        <v>337540348</v>
      </c>
      <c r="M17" s="100">
        <v>390428788</v>
      </c>
      <c r="N17" s="102">
        <v>99.65</v>
      </c>
    </row>
    <row r="18" spans="1:14" x14ac:dyDescent="0.25">
      <c r="A18" t="s">
        <v>1368</v>
      </c>
      <c r="B18" s="101" t="s">
        <v>18</v>
      </c>
      <c r="C18" s="112" t="s">
        <v>19</v>
      </c>
      <c r="D18" s="107">
        <v>187827000</v>
      </c>
      <c r="E18" s="100">
        <v>24000000</v>
      </c>
      <c r="F18" s="100">
        <v>211827000</v>
      </c>
      <c r="G18" s="99">
        <v>0</v>
      </c>
      <c r="H18" s="110">
        <v>211827000</v>
      </c>
      <c r="I18" s="146">
        <v>23294267</v>
      </c>
      <c r="J18" s="132">
        <v>209559756</v>
      </c>
      <c r="K18" s="99">
        <v>98.93</v>
      </c>
      <c r="L18" s="100">
        <v>23294267</v>
      </c>
      <c r="M18" s="100">
        <v>209559756</v>
      </c>
      <c r="N18" s="102">
        <v>98.93</v>
      </c>
    </row>
    <row r="19" spans="1:14" x14ac:dyDescent="0.25">
      <c r="A19" t="s">
        <v>1368</v>
      </c>
      <c r="B19" s="101" t="s">
        <v>20</v>
      </c>
      <c r="C19" s="112" t="s">
        <v>21</v>
      </c>
      <c r="D19" s="107">
        <v>868612000</v>
      </c>
      <c r="E19" s="100">
        <v>-27500000</v>
      </c>
      <c r="F19" s="100">
        <v>841112000</v>
      </c>
      <c r="G19" s="99">
        <v>0</v>
      </c>
      <c r="H19" s="110">
        <v>841112000</v>
      </c>
      <c r="I19" s="146">
        <v>70611588</v>
      </c>
      <c r="J19" s="132">
        <v>838354866</v>
      </c>
      <c r="K19" s="99">
        <v>99.67</v>
      </c>
      <c r="L19" s="100">
        <v>70611588</v>
      </c>
      <c r="M19" s="100">
        <v>838354866</v>
      </c>
      <c r="N19" s="102">
        <v>99.67</v>
      </c>
    </row>
    <row r="20" spans="1:14" x14ac:dyDescent="0.25">
      <c r="A20" t="s">
        <v>1368</v>
      </c>
      <c r="B20" s="101" t="s">
        <v>22</v>
      </c>
      <c r="C20" s="112" t="s">
        <v>23</v>
      </c>
      <c r="D20" s="107">
        <v>62188000</v>
      </c>
      <c r="E20" s="100">
        <v>1500000</v>
      </c>
      <c r="F20" s="100">
        <v>63688000</v>
      </c>
      <c r="G20" s="99">
        <v>0</v>
      </c>
      <c r="H20" s="110">
        <v>63688000</v>
      </c>
      <c r="I20" s="146">
        <v>5215824</v>
      </c>
      <c r="J20" s="132">
        <v>62908517</v>
      </c>
      <c r="K20" s="99">
        <v>98.78</v>
      </c>
      <c r="L20" s="100">
        <v>5215824</v>
      </c>
      <c r="M20" s="100">
        <v>62908517</v>
      </c>
      <c r="N20" s="102">
        <v>98.78</v>
      </c>
    </row>
    <row r="21" spans="1:14" x14ac:dyDescent="0.25">
      <c r="A21" t="s">
        <v>1368</v>
      </c>
      <c r="B21" s="101" t="s">
        <v>24</v>
      </c>
      <c r="C21" s="112" t="s">
        <v>25</v>
      </c>
      <c r="D21" s="107">
        <v>1630000</v>
      </c>
      <c r="E21" s="100">
        <v>50000</v>
      </c>
      <c r="F21" s="100">
        <v>1680000</v>
      </c>
      <c r="G21" s="99">
        <v>0</v>
      </c>
      <c r="H21" s="110">
        <v>1680000</v>
      </c>
      <c r="I21" s="146">
        <v>146126</v>
      </c>
      <c r="J21" s="132">
        <v>1666514</v>
      </c>
      <c r="K21" s="99">
        <v>99.2</v>
      </c>
      <c r="L21" s="100">
        <v>146126</v>
      </c>
      <c r="M21" s="100">
        <v>1666514</v>
      </c>
      <c r="N21" s="102">
        <v>99.2</v>
      </c>
    </row>
    <row r="22" spans="1:14" x14ac:dyDescent="0.25">
      <c r="A22" t="s">
        <v>1368</v>
      </c>
      <c r="B22" s="101" t="s">
        <v>26</v>
      </c>
      <c r="C22" s="112" t="s">
        <v>27</v>
      </c>
      <c r="D22" s="108">
        <v>0</v>
      </c>
      <c r="E22" s="100">
        <v>62250000</v>
      </c>
      <c r="F22" s="100">
        <v>62250000</v>
      </c>
      <c r="G22" s="99">
        <v>0</v>
      </c>
      <c r="H22" s="110">
        <v>62250000</v>
      </c>
      <c r="I22" s="146">
        <v>3810255</v>
      </c>
      <c r="J22" s="132">
        <v>58886586</v>
      </c>
      <c r="K22" s="99">
        <v>94.6</v>
      </c>
      <c r="L22" s="100">
        <v>3810255</v>
      </c>
      <c r="M22" s="100">
        <v>58886586</v>
      </c>
      <c r="N22" s="102">
        <v>94.6</v>
      </c>
    </row>
    <row r="23" spans="1:14" x14ac:dyDescent="0.25">
      <c r="A23" t="s">
        <v>1368</v>
      </c>
      <c r="B23" s="101" t="s">
        <v>28</v>
      </c>
      <c r="C23" s="112" t="s">
        <v>29</v>
      </c>
      <c r="D23" s="107">
        <v>14953000</v>
      </c>
      <c r="E23" s="100">
        <v>1700000</v>
      </c>
      <c r="F23" s="100">
        <v>16653000</v>
      </c>
      <c r="G23" s="99">
        <v>0</v>
      </c>
      <c r="H23" s="110">
        <v>16653000</v>
      </c>
      <c r="I23" s="146">
        <v>2125336</v>
      </c>
      <c r="J23" s="132">
        <v>15512670</v>
      </c>
      <c r="K23" s="99">
        <v>93.15</v>
      </c>
      <c r="L23" s="100">
        <v>2125336</v>
      </c>
      <c r="M23" s="100">
        <v>15512670</v>
      </c>
      <c r="N23" s="102">
        <v>93.15</v>
      </c>
    </row>
    <row r="24" spans="1:14" ht="31.5" x14ac:dyDescent="0.25">
      <c r="A24" t="s">
        <v>1368</v>
      </c>
      <c r="B24" s="101" t="s">
        <v>30</v>
      </c>
      <c r="C24" s="112" t="s">
        <v>955</v>
      </c>
      <c r="D24" s="107">
        <v>42163000</v>
      </c>
      <c r="E24" s="100">
        <v>16450000</v>
      </c>
      <c r="F24" s="100">
        <v>58613000</v>
      </c>
      <c r="G24" s="99">
        <v>0</v>
      </c>
      <c r="H24" s="110">
        <v>58613000</v>
      </c>
      <c r="I24" s="146">
        <v>2172797</v>
      </c>
      <c r="J24" s="132">
        <v>48855909</v>
      </c>
      <c r="K24" s="99">
        <v>83.35</v>
      </c>
      <c r="L24" s="100">
        <v>2172797</v>
      </c>
      <c r="M24" s="100">
        <v>48855909</v>
      </c>
      <c r="N24" s="102">
        <v>83.35</v>
      </c>
    </row>
    <row r="25" spans="1:14" ht="31.5" x14ac:dyDescent="0.25">
      <c r="A25" t="s">
        <v>1368</v>
      </c>
      <c r="B25" s="101" t="s">
        <v>70</v>
      </c>
      <c r="C25" s="112" t="s">
        <v>71</v>
      </c>
      <c r="D25" s="107">
        <v>286000000</v>
      </c>
      <c r="E25" s="100">
        <v>132616000</v>
      </c>
      <c r="F25" s="100">
        <v>418616000</v>
      </c>
      <c r="G25" s="99">
        <v>0</v>
      </c>
      <c r="H25" s="110">
        <v>418616000</v>
      </c>
      <c r="I25" s="146">
        <v>34285000</v>
      </c>
      <c r="J25" s="132">
        <v>417377995</v>
      </c>
      <c r="K25" s="99">
        <v>99.7</v>
      </c>
      <c r="L25" s="100">
        <v>61272330</v>
      </c>
      <c r="M25" s="100">
        <v>360659373</v>
      </c>
      <c r="N25" s="102">
        <v>86.16</v>
      </c>
    </row>
    <row r="26" spans="1:14" x14ac:dyDescent="0.25">
      <c r="A26" t="s">
        <v>1368</v>
      </c>
      <c r="B26" s="101" t="s">
        <v>72</v>
      </c>
      <c r="C26" s="112" t="s">
        <v>73</v>
      </c>
      <c r="D26" s="107">
        <v>190000000</v>
      </c>
      <c r="E26" s="100">
        <v>80000000</v>
      </c>
      <c r="F26" s="100">
        <v>270000000</v>
      </c>
      <c r="G26" s="99">
        <v>0</v>
      </c>
      <c r="H26" s="110">
        <v>270000000</v>
      </c>
      <c r="I26" s="146">
        <v>27600000</v>
      </c>
      <c r="J26" s="132">
        <v>269181995</v>
      </c>
      <c r="K26" s="99">
        <v>99.7</v>
      </c>
      <c r="L26" s="100">
        <v>27599330</v>
      </c>
      <c r="M26" s="100">
        <v>226449708</v>
      </c>
      <c r="N26" s="102">
        <v>83.87</v>
      </c>
    </row>
    <row r="27" spans="1:14" x14ac:dyDescent="0.25">
      <c r="A27" t="s">
        <v>1368</v>
      </c>
      <c r="B27" s="101" t="s">
        <v>74</v>
      </c>
      <c r="C27" s="112" t="s">
        <v>75</v>
      </c>
      <c r="D27" s="107">
        <v>190000000</v>
      </c>
      <c r="E27" s="100">
        <v>80000000</v>
      </c>
      <c r="F27" s="100">
        <v>270000000</v>
      </c>
      <c r="G27" s="99">
        <v>0</v>
      </c>
      <c r="H27" s="110">
        <v>270000000</v>
      </c>
      <c r="I27" s="146">
        <v>27600000</v>
      </c>
      <c r="J27" s="132">
        <v>269181995</v>
      </c>
      <c r="K27" s="99">
        <v>99.7</v>
      </c>
      <c r="L27" s="100">
        <v>27599330</v>
      </c>
      <c r="M27" s="100">
        <v>226449708</v>
      </c>
      <c r="N27" s="102">
        <v>83.87</v>
      </c>
    </row>
    <row r="28" spans="1:14" x14ac:dyDescent="0.25">
      <c r="A28" t="s">
        <v>1368</v>
      </c>
      <c r="B28" s="101" t="s">
        <v>76</v>
      </c>
      <c r="C28" s="112" t="s">
        <v>77</v>
      </c>
      <c r="D28" s="107">
        <v>96000000</v>
      </c>
      <c r="E28" s="100">
        <v>52000000</v>
      </c>
      <c r="F28" s="100">
        <v>148000000</v>
      </c>
      <c r="G28" s="99">
        <v>0</v>
      </c>
      <c r="H28" s="110">
        <v>148000000</v>
      </c>
      <c r="I28" s="146">
        <v>6685000</v>
      </c>
      <c r="J28" s="132">
        <v>147580000</v>
      </c>
      <c r="K28" s="99">
        <v>99.72</v>
      </c>
      <c r="L28" s="100">
        <v>33057000</v>
      </c>
      <c r="M28" s="100">
        <v>133593665</v>
      </c>
      <c r="N28" s="102">
        <v>90.27</v>
      </c>
    </row>
    <row r="29" spans="1:14" x14ac:dyDescent="0.25">
      <c r="A29" t="s">
        <v>1368</v>
      </c>
      <c r="B29" s="101" t="s">
        <v>78</v>
      </c>
      <c r="C29" s="112" t="s">
        <v>79</v>
      </c>
      <c r="D29" s="108">
        <v>0</v>
      </c>
      <c r="E29" s="100">
        <v>616000</v>
      </c>
      <c r="F29" s="100">
        <v>616000</v>
      </c>
      <c r="G29" s="99">
        <v>0</v>
      </c>
      <c r="H29" s="110">
        <v>616000</v>
      </c>
      <c r="I29" s="147">
        <v>0</v>
      </c>
      <c r="J29" s="132">
        <v>616000</v>
      </c>
      <c r="K29" s="99">
        <v>100</v>
      </c>
      <c r="L29" s="100">
        <v>616000</v>
      </c>
      <c r="M29" s="100">
        <v>616000</v>
      </c>
      <c r="N29" s="102">
        <v>100</v>
      </c>
    </row>
    <row r="30" spans="1:14" ht="31.5" x14ac:dyDescent="0.25">
      <c r="A30" t="s">
        <v>1368</v>
      </c>
      <c r="B30" s="101" t="s">
        <v>31</v>
      </c>
      <c r="C30" s="112" t="s">
        <v>956</v>
      </c>
      <c r="D30" s="107">
        <v>1838552000</v>
      </c>
      <c r="E30" s="100">
        <v>9630000</v>
      </c>
      <c r="F30" s="100">
        <v>1848182000</v>
      </c>
      <c r="G30" s="99">
        <v>0</v>
      </c>
      <c r="H30" s="110">
        <v>1848182000</v>
      </c>
      <c r="I30" s="146">
        <v>475983021</v>
      </c>
      <c r="J30" s="132">
        <v>1722162385</v>
      </c>
      <c r="K30" s="99">
        <v>93.18</v>
      </c>
      <c r="L30" s="100">
        <v>445499221</v>
      </c>
      <c r="M30" s="100">
        <v>1690760407</v>
      </c>
      <c r="N30" s="102">
        <v>91.48</v>
      </c>
    </row>
    <row r="31" spans="1:14" x14ac:dyDescent="0.25">
      <c r="A31" t="s">
        <v>1368</v>
      </c>
      <c r="B31" s="101" t="s">
        <v>32</v>
      </c>
      <c r="C31" s="112" t="s">
        <v>33</v>
      </c>
      <c r="D31" s="107">
        <v>1024145000</v>
      </c>
      <c r="E31" s="100">
        <v>18130000</v>
      </c>
      <c r="F31" s="100">
        <v>1042275000</v>
      </c>
      <c r="G31" s="99">
        <v>0</v>
      </c>
      <c r="H31" s="110">
        <v>1042275000</v>
      </c>
      <c r="I31" s="146">
        <v>353627580</v>
      </c>
      <c r="J31" s="132">
        <v>1013557613</v>
      </c>
      <c r="K31" s="99">
        <v>97.24</v>
      </c>
      <c r="L31" s="100">
        <v>333645980</v>
      </c>
      <c r="M31" s="100">
        <v>992657835</v>
      </c>
      <c r="N31" s="102">
        <v>95.24</v>
      </c>
    </row>
    <row r="32" spans="1:14" x14ac:dyDescent="0.25">
      <c r="A32" t="s">
        <v>1368</v>
      </c>
      <c r="B32" s="101" t="s">
        <v>34</v>
      </c>
      <c r="C32" s="112" t="s">
        <v>35</v>
      </c>
      <c r="D32" s="107">
        <v>237762000</v>
      </c>
      <c r="E32" s="99">
        <v>0</v>
      </c>
      <c r="F32" s="100">
        <v>237762000</v>
      </c>
      <c r="G32" s="99">
        <v>0</v>
      </c>
      <c r="H32" s="110">
        <v>237762000</v>
      </c>
      <c r="I32" s="146">
        <v>218911908</v>
      </c>
      <c r="J32" s="132">
        <v>235039796</v>
      </c>
      <c r="K32" s="99">
        <v>98.86</v>
      </c>
      <c r="L32" s="100">
        <v>218821908</v>
      </c>
      <c r="M32" s="100">
        <v>234031618</v>
      </c>
      <c r="N32" s="102">
        <v>98.43</v>
      </c>
    </row>
    <row r="33" spans="1:14" x14ac:dyDescent="0.25">
      <c r="A33" t="s">
        <v>1368</v>
      </c>
      <c r="B33" s="101" t="s">
        <v>36</v>
      </c>
      <c r="C33" s="112" t="s">
        <v>37</v>
      </c>
      <c r="D33" s="107">
        <v>233255000</v>
      </c>
      <c r="E33" s="100">
        <v>-16750000</v>
      </c>
      <c r="F33" s="100">
        <v>216505000</v>
      </c>
      <c r="G33" s="99">
        <v>0</v>
      </c>
      <c r="H33" s="110">
        <v>216505000</v>
      </c>
      <c r="I33" s="146">
        <v>35381100</v>
      </c>
      <c r="J33" s="132">
        <v>206591800</v>
      </c>
      <c r="K33" s="99">
        <v>95.42</v>
      </c>
      <c r="L33" s="100">
        <v>29076000</v>
      </c>
      <c r="M33" s="100">
        <v>200286700</v>
      </c>
      <c r="N33" s="102">
        <v>92.51</v>
      </c>
    </row>
    <row r="34" spans="1:14" x14ac:dyDescent="0.25">
      <c r="A34" t="s">
        <v>1368</v>
      </c>
      <c r="B34" s="101" t="s">
        <v>38</v>
      </c>
      <c r="C34" s="112" t="s">
        <v>39</v>
      </c>
      <c r="D34" s="107">
        <v>343295000</v>
      </c>
      <c r="E34" s="100">
        <v>29500000</v>
      </c>
      <c r="F34" s="100">
        <v>372795000</v>
      </c>
      <c r="G34" s="99">
        <v>0</v>
      </c>
      <c r="H34" s="110">
        <v>372795000</v>
      </c>
      <c r="I34" s="146">
        <v>67639500</v>
      </c>
      <c r="J34" s="132">
        <v>370949400</v>
      </c>
      <c r="K34" s="99">
        <v>99.5</v>
      </c>
      <c r="L34" s="100">
        <v>54053000</v>
      </c>
      <c r="M34" s="100">
        <v>357362900</v>
      </c>
      <c r="N34" s="102">
        <v>95.86</v>
      </c>
    </row>
    <row r="35" spans="1:14" ht="31.5" x14ac:dyDescent="0.25">
      <c r="A35" t="s">
        <v>1368</v>
      </c>
      <c r="B35" s="101" t="s">
        <v>40</v>
      </c>
      <c r="C35" s="112" t="s">
        <v>41</v>
      </c>
      <c r="D35" s="107">
        <v>21315000</v>
      </c>
      <c r="E35" s="100">
        <v>20380000</v>
      </c>
      <c r="F35" s="100">
        <v>41695000</v>
      </c>
      <c r="G35" s="99">
        <v>0</v>
      </c>
      <c r="H35" s="110">
        <v>41695000</v>
      </c>
      <c r="I35" s="146">
        <v>6250952</v>
      </c>
      <c r="J35" s="132">
        <v>38515844</v>
      </c>
      <c r="K35" s="99">
        <v>92.38</v>
      </c>
      <c r="L35" s="100">
        <v>6250952</v>
      </c>
      <c r="M35" s="100">
        <v>38515844</v>
      </c>
      <c r="N35" s="102">
        <v>92.38</v>
      </c>
    </row>
    <row r="36" spans="1:14" x14ac:dyDescent="0.25">
      <c r="A36" t="s">
        <v>1368</v>
      </c>
      <c r="B36" s="101" t="s">
        <v>42</v>
      </c>
      <c r="C36" s="112" t="s">
        <v>43</v>
      </c>
      <c r="D36" s="107">
        <v>188518000</v>
      </c>
      <c r="E36" s="100">
        <v>-15000000</v>
      </c>
      <c r="F36" s="100">
        <v>173518000</v>
      </c>
      <c r="G36" s="99">
        <v>0</v>
      </c>
      <c r="H36" s="110">
        <v>173518000</v>
      </c>
      <c r="I36" s="146">
        <v>25444120</v>
      </c>
      <c r="J36" s="132">
        <v>162460773</v>
      </c>
      <c r="K36" s="99">
        <v>93.63</v>
      </c>
      <c r="L36" s="100">
        <v>25444120</v>
      </c>
      <c r="M36" s="100">
        <v>162460773</v>
      </c>
      <c r="N36" s="102">
        <v>93.63</v>
      </c>
    </row>
    <row r="37" spans="1:14" x14ac:dyDescent="0.25">
      <c r="A37" t="s">
        <v>1368</v>
      </c>
      <c r="B37" s="101" t="s">
        <v>44</v>
      </c>
      <c r="C37" s="112" t="s">
        <v>45</v>
      </c>
      <c r="D37" s="107">
        <v>814407000</v>
      </c>
      <c r="E37" s="100">
        <v>-8500000</v>
      </c>
      <c r="F37" s="100">
        <v>805907000</v>
      </c>
      <c r="G37" s="99">
        <v>0</v>
      </c>
      <c r="H37" s="110">
        <v>805907000</v>
      </c>
      <c r="I37" s="146">
        <v>122355441</v>
      </c>
      <c r="J37" s="132">
        <v>708604772</v>
      </c>
      <c r="K37" s="99">
        <v>87.93</v>
      </c>
      <c r="L37" s="100">
        <v>111853241</v>
      </c>
      <c r="M37" s="100">
        <v>698102572</v>
      </c>
      <c r="N37" s="102">
        <v>86.62</v>
      </c>
    </row>
    <row r="38" spans="1:14" x14ac:dyDescent="0.25">
      <c r="A38" t="s">
        <v>1368</v>
      </c>
      <c r="B38" s="101" t="s">
        <v>46</v>
      </c>
      <c r="C38" s="112" t="s">
        <v>47</v>
      </c>
      <c r="D38" s="107">
        <v>319951000</v>
      </c>
      <c r="E38" s="100">
        <v>-56000000</v>
      </c>
      <c r="F38" s="100">
        <v>263951000</v>
      </c>
      <c r="G38" s="99">
        <v>0</v>
      </c>
      <c r="H38" s="110">
        <v>263951000</v>
      </c>
      <c r="I38" s="146">
        <v>32568691</v>
      </c>
      <c r="J38" s="132">
        <v>190803505</v>
      </c>
      <c r="K38" s="99">
        <v>72.290000000000006</v>
      </c>
      <c r="L38" s="100">
        <v>32568691</v>
      </c>
      <c r="M38" s="100">
        <v>190803505</v>
      </c>
      <c r="N38" s="102">
        <v>72.290000000000006</v>
      </c>
    </row>
    <row r="39" spans="1:14" x14ac:dyDescent="0.25">
      <c r="A39" t="s">
        <v>1368</v>
      </c>
      <c r="B39" s="101" t="s">
        <v>48</v>
      </c>
      <c r="C39" s="112" t="s">
        <v>49</v>
      </c>
      <c r="D39" s="107">
        <v>256763000</v>
      </c>
      <c r="E39" s="100">
        <v>59500000</v>
      </c>
      <c r="F39" s="100">
        <v>316263000</v>
      </c>
      <c r="G39" s="99">
        <v>0</v>
      </c>
      <c r="H39" s="110">
        <v>316263000</v>
      </c>
      <c r="I39" s="146">
        <v>57981600</v>
      </c>
      <c r="J39" s="132">
        <v>314725300</v>
      </c>
      <c r="K39" s="99">
        <v>99.51</v>
      </c>
      <c r="L39" s="100">
        <v>47479400</v>
      </c>
      <c r="M39" s="100">
        <v>304223100</v>
      </c>
      <c r="N39" s="102">
        <v>96.19</v>
      </c>
    </row>
    <row r="40" spans="1:14" x14ac:dyDescent="0.25">
      <c r="A40" t="s">
        <v>1368</v>
      </c>
      <c r="B40" s="101" t="s">
        <v>50</v>
      </c>
      <c r="C40" s="112" t="s">
        <v>51</v>
      </c>
      <c r="D40" s="107">
        <v>3799000</v>
      </c>
      <c r="E40" s="99">
        <v>0</v>
      </c>
      <c r="F40" s="100">
        <v>3799000</v>
      </c>
      <c r="G40" s="99">
        <v>0</v>
      </c>
      <c r="H40" s="110">
        <v>3799000</v>
      </c>
      <c r="I40" s="147">
        <v>0</v>
      </c>
      <c r="J40" s="133">
        <v>0</v>
      </c>
      <c r="K40" s="99">
        <v>0</v>
      </c>
      <c r="L40" s="99">
        <v>0</v>
      </c>
      <c r="M40" s="99">
        <v>0</v>
      </c>
      <c r="N40" s="102">
        <v>0</v>
      </c>
    </row>
    <row r="41" spans="1:14" x14ac:dyDescent="0.25">
      <c r="A41" t="s">
        <v>1368</v>
      </c>
      <c r="B41" s="101" t="s">
        <v>52</v>
      </c>
      <c r="C41" s="112" t="s">
        <v>53</v>
      </c>
      <c r="D41" s="107">
        <v>23564000</v>
      </c>
      <c r="E41" s="99">
        <v>0</v>
      </c>
      <c r="F41" s="100">
        <v>23564000</v>
      </c>
      <c r="G41" s="99">
        <v>0</v>
      </c>
      <c r="H41" s="110">
        <v>23564000</v>
      </c>
      <c r="I41" s="146">
        <v>3180515</v>
      </c>
      <c r="J41" s="132">
        <v>20307597</v>
      </c>
      <c r="K41" s="99">
        <v>86.18</v>
      </c>
      <c r="L41" s="100">
        <v>3180515</v>
      </c>
      <c r="M41" s="100">
        <v>20307597</v>
      </c>
      <c r="N41" s="102">
        <v>86.18</v>
      </c>
    </row>
    <row r="42" spans="1:14" x14ac:dyDescent="0.25">
      <c r="A42" t="s">
        <v>1368</v>
      </c>
      <c r="B42" s="101" t="s">
        <v>54</v>
      </c>
      <c r="C42" s="112" t="s">
        <v>55</v>
      </c>
      <c r="D42" s="107">
        <v>141389000</v>
      </c>
      <c r="E42" s="100">
        <v>-12000000</v>
      </c>
      <c r="F42" s="100">
        <v>129389000</v>
      </c>
      <c r="G42" s="99">
        <v>0</v>
      </c>
      <c r="H42" s="110">
        <v>129389000</v>
      </c>
      <c r="I42" s="146">
        <v>19083090</v>
      </c>
      <c r="J42" s="132">
        <v>121845580</v>
      </c>
      <c r="K42" s="99">
        <v>94.17</v>
      </c>
      <c r="L42" s="100">
        <v>19083090</v>
      </c>
      <c r="M42" s="100">
        <v>121845580</v>
      </c>
      <c r="N42" s="102">
        <v>94.17</v>
      </c>
    </row>
    <row r="43" spans="1:14" x14ac:dyDescent="0.25">
      <c r="A43" t="s">
        <v>1368</v>
      </c>
      <c r="B43" s="101" t="s">
        <v>56</v>
      </c>
      <c r="C43" s="112" t="s">
        <v>57</v>
      </c>
      <c r="D43" s="107">
        <v>23564000</v>
      </c>
      <c r="E43" s="99">
        <v>0</v>
      </c>
      <c r="F43" s="100">
        <v>23564000</v>
      </c>
      <c r="G43" s="99">
        <v>0</v>
      </c>
      <c r="H43" s="110">
        <v>23564000</v>
      </c>
      <c r="I43" s="146">
        <v>3180515</v>
      </c>
      <c r="J43" s="132">
        <v>20307597</v>
      </c>
      <c r="K43" s="99">
        <v>86.18</v>
      </c>
      <c r="L43" s="100">
        <v>3180515</v>
      </c>
      <c r="M43" s="100">
        <v>20307597</v>
      </c>
      <c r="N43" s="102">
        <v>86.18</v>
      </c>
    </row>
    <row r="44" spans="1:14" x14ac:dyDescent="0.25">
      <c r="A44" t="s">
        <v>1368</v>
      </c>
      <c r="B44" s="101" t="s">
        <v>58</v>
      </c>
      <c r="C44" s="112" t="s">
        <v>59</v>
      </c>
      <c r="D44" s="107">
        <v>45377000</v>
      </c>
      <c r="E44" s="99">
        <v>0</v>
      </c>
      <c r="F44" s="100">
        <v>45377000</v>
      </c>
      <c r="G44" s="99">
        <v>0</v>
      </c>
      <c r="H44" s="110">
        <v>45377000</v>
      </c>
      <c r="I44" s="146">
        <v>6361030</v>
      </c>
      <c r="J44" s="132">
        <v>40615193</v>
      </c>
      <c r="K44" s="99">
        <v>89.51</v>
      </c>
      <c r="L44" s="100">
        <v>6361030</v>
      </c>
      <c r="M44" s="100">
        <v>40615193</v>
      </c>
      <c r="N44" s="102">
        <v>89.51</v>
      </c>
    </row>
    <row r="45" spans="1:14" x14ac:dyDescent="0.25">
      <c r="A45" t="s">
        <v>1368</v>
      </c>
      <c r="B45" s="101" t="s">
        <v>62</v>
      </c>
      <c r="C45" s="112" t="s">
        <v>63</v>
      </c>
      <c r="D45" s="107">
        <v>970815000</v>
      </c>
      <c r="E45" s="100">
        <v>-2800000</v>
      </c>
      <c r="F45" s="100">
        <v>968015000</v>
      </c>
      <c r="G45" s="99">
        <v>0</v>
      </c>
      <c r="H45" s="110">
        <v>968015000</v>
      </c>
      <c r="I45" s="146">
        <v>296324750</v>
      </c>
      <c r="J45" s="132">
        <v>826979510</v>
      </c>
      <c r="K45" s="99">
        <v>85.43</v>
      </c>
      <c r="L45" s="100">
        <v>271717889</v>
      </c>
      <c r="M45" s="100">
        <v>562678021</v>
      </c>
      <c r="N45" s="102">
        <v>58.13</v>
      </c>
    </row>
    <row r="46" spans="1:14" x14ac:dyDescent="0.25">
      <c r="A46" t="s">
        <v>1368</v>
      </c>
      <c r="B46" s="101" t="s">
        <v>80</v>
      </c>
      <c r="C46" s="112" t="s">
        <v>81</v>
      </c>
      <c r="D46" s="107">
        <v>295000000</v>
      </c>
      <c r="E46" s="100">
        <v>-15661635</v>
      </c>
      <c r="F46" s="100">
        <v>279338365</v>
      </c>
      <c r="G46" s="99">
        <v>0</v>
      </c>
      <c r="H46" s="110">
        <v>279338365</v>
      </c>
      <c r="I46" s="146">
        <v>49416196</v>
      </c>
      <c r="J46" s="132">
        <v>252635196</v>
      </c>
      <c r="K46" s="99">
        <v>90.44</v>
      </c>
      <c r="L46" s="100">
        <v>98053558</v>
      </c>
      <c r="M46" s="100">
        <v>155385506</v>
      </c>
      <c r="N46" s="102">
        <v>55.63</v>
      </c>
    </row>
    <row r="47" spans="1:14" x14ac:dyDescent="0.25">
      <c r="A47" t="s">
        <v>1368</v>
      </c>
      <c r="B47" s="101" t="s">
        <v>162</v>
      </c>
      <c r="C47" s="112" t="s">
        <v>163</v>
      </c>
      <c r="D47" s="107">
        <v>25000000</v>
      </c>
      <c r="E47" s="100">
        <v>-4474960</v>
      </c>
      <c r="F47" s="100">
        <v>20525040</v>
      </c>
      <c r="G47" s="99">
        <v>0</v>
      </c>
      <c r="H47" s="110">
        <v>20525040</v>
      </c>
      <c r="I47" s="147">
        <v>0</v>
      </c>
      <c r="J47" s="132">
        <v>20525040</v>
      </c>
      <c r="K47" s="99">
        <v>100</v>
      </c>
      <c r="L47" s="100">
        <v>6841680</v>
      </c>
      <c r="M47" s="100">
        <v>20122588</v>
      </c>
      <c r="N47" s="102">
        <v>98.04</v>
      </c>
    </row>
    <row r="48" spans="1:14" x14ac:dyDescent="0.25">
      <c r="A48" t="s">
        <v>1368</v>
      </c>
      <c r="B48" s="101" t="s">
        <v>82</v>
      </c>
      <c r="C48" s="112" t="s">
        <v>83</v>
      </c>
      <c r="D48" s="107">
        <v>213000000</v>
      </c>
      <c r="E48" s="100">
        <v>-15640004</v>
      </c>
      <c r="F48" s="100">
        <v>197359996</v>
      </c>
      <c r="G48" s="99">
        <v>0</v>
      </c>
      <c r="H48" s="110">
        <v>197359996</v>
      </c>
      <c r="I48" s="146">
        <v>15936233</v>
      </c>
      <c r="J48" s="132">
        <v>171217432</v>
      </c>
      <c r="K48" s="99">
        <v>86.75</v>
      </c>
      <c r="L48" s="100">
        <v>85067576</v>
      </c>
      <c r="M48" s="100">
        <v>108705859</v>
      </c>
      <c r="N48" s="102">
        <v>55.08</v>
      </c>
    </row>
    <row r="49" spans="1:14" ht="31.5" x14ac:dyDescent="0.25">
      <c r="A49" t="s">
        <v>1368</v>
      </c>
      <c r="B49" s="101" t="s">
        <v>84</v>
      </c>
      <c r="C49" s="112" t="s">
        <v>85</v>
      </c>
      <c r="D49" s="107">
        <v>22000000</v>
      </c>
      <c r="E49" s="100">
        <v>-6000000</v>
      </c>
      <c r="F49" s="100">
        <v>16000000</v>
      </c>
      <c r="G49" s="99">
        <v>0</v>
      </c>
      <c r="H49" s="110">
        <v>16000000</v>
      </c>
      <c r="I49" s="146">
        <v>16000000</v>
      </c>
      <c r="J49" s="132">
        <v>16000000</v>
      </c>
      <c r="K49" s="99">
        <v>100</v>
      </c>
      <c r="L49" s="99">
        <v>0</v>
      </c>
      <c r="M49" s="99">
        <v>0</v>
      </c>
      <c r="N49" s="102">
        <v>0</v>
      </c>
    </row>
    <row r="50" spans="1:14" x14ac:dyDescent="0.25">
      <c r="A50" t="s">
        <v>1368</v>
      </c>
      <c r="B50" s="101" t="s">
        <v>86</v>
      </c>
      <c r="C50" s="112" t="s">
        <v>87</v>
      </c>
      <c r="D50" s="107">
        <v>20000000</v>
      </c>
      <c r="E50" s="100">
        <v>16241073</v>
      </c>
      <c r="F50" s="100">
        <v>36241073</v>
      </c>
      <c r="G50" s="99">
        <v>0</v>
      </c>
      <c r="H50" s="110">
        <v>36241073</v>
      </c>
      <c r="I50" s="146">
        <v>17479963</v>
      </c>
      <c r="J50" s="132">
        <v>35680468</v>
      </c>
      <c r="K50" s="99">
        <v>98.45</v>
      </c>
      <c r="L50" s="100">
        <v>6144302</v>
      </c>
      <c r="M50" s="100">
        <v>17344803</v>
      </c>
      <c r="N50" s="102">
        <v>47.86</v>
      </c>
    </row>
    <row r="51" spans="1:14" x14ac:dyDescent="0.25">
      <c r="A51" t="s">
        <v>1368</v>
      </c>
      <c r="B51" s="101" t="s">
        <v>88</v>
      </c>
      <c r="C51" s="112" t="s">
        <v>89</v>
      </c>
      <c r="D51" s="107">
        <v>15000000</v>
      </c>
      <c r="E51" s="100">
        <v>-5787744</v>
      </c>
      <c r="F51" s="100">
        <v>9212256</v>
      </c>
      <c r="G51" s="99">
        <v>0</v>
      </c>
      <c r="H51" s="110">
        <v>9212256</v>
      </c>
      <c r="I51" s="147">
        <v>0</v>
      </c>
      <c r="J51" s="132">
        <v>9212256</v>
      </c>
      <c r="K51" s="99">
        <v>100</v>
      </c>
      <c r="L51" s="99">
        <v>0</v>
      </c>
      <c r="M51" s="100">
        <v>9212256</v>
      </c>
      <c r="N51" s="102">
        <v>100</v>
      </c>
    </row>
    <row r="52" spans="1:14" x14ac:dyDescent="0.25">
      <c r="A52" t="s">
        <v>1368</v>
      </c>
      <c r="B52" s="101" t="s">
        <v>90</v>
      </c>
      <c r="C52" s="112" t="s">
        <v>91</v>
      </c>
      <c r="D52" s="107">
        <v>675300000</v>
      </c>
      <c r="E52" s="100">
        <v>-117138365</v>
      </c>
      <c r="F52" s="100">
        <v>558161635</v>
      </c>
      <c r="G52" s="99">
        <v>0</v>
      </c>
      <c r="H52" s="110">
        <v>558161635</v>
      </c>
      <c r="I52" s="146">
        <v>116802354</v>
      </c>
      <c r="J52" s="132">
        <v>444238114</v>
      </c>
      <c r="K52" s="99">
        <v>79.59</v>
      </c>
      <c r="L52" s="100">
        <v>43558131</v>
      </c>
      <c r="M52" s="100">
        <v>277186315</v>
      </c>
      <c r="N52" s="102">
        <v>49.66</v>
      </c>
    </row>
    <row r="53" spans="1:14" x14ac:dyDescent="0.25">
      <c r="A53" t="s">
        <v>1368</v>
      </c>
      <c r="B53" s="101" t="s">
        <v>92</v>
      </c>
      <c r="C53" s="112" t="s">
        <v>93</v>
      </c>
      <c r="D53" s="107">
        <v>108000000</v>
      </c>
      <c r="E53" s="100">
        <v>-108000000</v>
      </c>
      <c r="F53" s="99">
        <v>0</v>
      </c>
      <c r="G53" s="99">
        <v>0</v>
      </c>
      <c r="H53" s="102">
        <v>0</v>
      </c>
      <c r="I53" s="147">
        <v>0</v>
      </c>
      <c r="J53" s="133">
        <v>0</v>
      </c>
      <c r="K53" s="99">
        <v>0</v>
      </c>
      <c r="L53" s="99">
        <v>0</v>
      </c>
      <c r="M53" s="99">
        <v>0</v>
      </c>
      <c r="N53" s="102">
        <v>0</v>
      </c>
    </row>
    <row r="54" spans="1:14" x14ac:dyDescent="0.25">
      <c r="A54" t="s">
        <v>1368</v>
      </c>
      <c r="B54" s="101" t="s">
        <v>94</v>
      </c>
      <c r="C54" s="112" t="s">
        <v>95</v>
      </c>
      <c r="D54" s="108">
        <v>0</v>
      </c>
      <c r="E54" s="100">
        <v>16708245</v>
      </c>
      <c r="F54" s="100">
        <v>16708245</v>
      </c>
      <c r="G54" s="99">
        <v>0</v>
      </c>
      <c r="H54" s="110">
        <v>16708245</v>
      </c>
      <c r="I54" s="147">
        <v>0</v>
      </c>
      <c r="J54" s="132">
        <v>16704077</v>
      </c>
      <c r="K54" s="99">
        <v>99.98</v>
      </c>
      <c r="L54" s="99">
        <v>0</v>
      </c>
      <c r="M54" s="100">
        <v>16704077</v>
      </c>
      <c r="N54" s="102">
        <v>99.98</v>
      </c>
    </row>
    <row r="55" spans="1:14" ht="31.5" x14ac:dyDescent="0.25">
      <c r="A55" t="s">
        <v>1368</v>
      </c>
      <c r="B55" s="101" t="s">
        <v>96</v>
      </c>
      <c r="C55" s="112" t="s">
        <v>97</v>
      </c>
      <c r="D55" s="107">
        <v>92700000</v>
      </c>
      <c r="E55" s="100">
        <v>-21345805</v>
      </c>
      <c r="F55" s="100">
        <v>71354195</v>
      </c>
      <c r="G55" s="99">
        <v>0</v>
      </c>
      <c r="H55" s="110">
        <v>71354195</v>
      </c>
      <c r="I55" s="146">
        <v>700550</v>
      </c>
      <c r="J55" s="132">
        <v>58878472</v>
      </c>
      <c r="K55" s="99">
        <v>82.52</v>
      </c>
      <c r="L55" s="100">
        <v>4380003</v>
      </c>
      <c r="M55" s="100">
        <v>55398672</v>
      </c>
      <c r="N55" s="102">
        <v>77.64</v>
      </c>
    </row>
    <row r="56" spans="1:14" x14ac:dyDescent="0.25">
      <c r="A56" t="s">
        <v>1368</v>
      </c>
      <c r="B56" s="101" t="s">
        <v>98</v>
      </c>
      <c r="C56" s="112" t="s">
        <v>99</v>
      </c>
      <c r="D56" s="107">
        <v>27200000</v>
      </c>
      <c r="E56" s="99">
        <v>0</v>
      </c>
      <c r="F56" s="100">
        <v>27200000</v>
      </c>
      <c r="G56" s="99">
        <v>0</v>
      </c>
      <c r="H56" s="110">
        <v>27200000</v>
      </c>
      <c r="I56" s="146">
        <v>43534</v>
      </c>
      <c r="J56" s="132">
        <v>19460725</v>
      </c>
      <c r="K56" s="99">
        <v>71.55</v>
      </c>
      <c r="L56" s="100">
        <v>1728012</v>
      </c>
      <c r="M56" s="100">
        <v>14991077</v>
      </c>
      <c r="N56" s="102">
        <v>55.11</v>
      </c>
    </row>
    <row r="57" spans="1:14" x14ac:dyDescent="0.25">
      <c r="A57" t="s">
        <v>1368</v>
      </c>
      <c r="B57" s="101" t="s">
        <v>100</v>
      </c>
      <c r="C57" s="112" t="s">
        <v>101</v>
      </c>
      <c r="D57" s="107">
        <v>300900000</v>
      </c>
      <c r="E57" s="100">
        <v>-92900000</v>
      </c>
      <c r="F57" s="100">
        <v>208000000</v>
      </c>
      <c r="G57" s="99">
        <v>0</v>
      </c>
      <c r="H57" s="110">
        <v>208000000</v>
      </c>
      <c r="I57" s="146">
        <v>41242100</v>
      </c>
      <c r="J57" s="132">
        <v>141524315</v>
      </c>
      <c r="K57" s="99">
        <v>68.040000000000006</v>
      </c>
      <c r="L57" s="100">
        <v>3987326</v>
      </c>
      <c r="M57" s="100">
        <v>43478232</v>
      </c>
      <c r="N57" s="102">
        <v>20.9</v>
      </c>
    </row>
    <row r="58" spans="1:14" x14ac:dyDescent="0.25">
      <c r="A58" t="s">
        <v>1368</v>
      </c>
      <c r="B58" s="101" t="s">
        <v>102</v>
      </c>
      <c r="C58" s="112" t="s">
        <v>103</v>
      </c>
      <c r="D58" s="107">
        <v>300900000</v>
      </c>
      <c r="E58" s="100">
        <v>-92900000</v>
      </c>
      <c r="F58" s="100">
        <v>208000000</v>
      </c>
      <c r="G58" s="99">
        <v>0</v>
      </c>
      <c r="H58" s="110">
        <v>208000000</v>
      </c>
      <c r="I58" s="146">
        <v>41242100</v>
      </c>
      <c r="J58" s="132">
        <v>141524315</v>
      </c>
      <c r="K58" s="99">
        <v>68.040000000000006</v>
      </c>
      <c r="L58" s="100">
        <v>3987326</v>
      </c>
      <c r="M58" s="100">
        <v>43478232</v>
      </c>
      <c r="N58" s="102">
        <v>20.9</v>
      </c>
    </row>
    <row r="59" spans="1:14" x14ac:dyDescent="0.25">
      <c r="A59" t="s">
        <v>1368</v>
      </c>
      <c r="B59" s="101" t="s">
        <v>104</v>
      </c>
      <c r="C59" s="112" t="s">
        <v>105</v>
      </c>
      <c r="D59" s="107">
        <v>20000000</v>
      </c>
      <c r="E59" s="100">
        <v>-5450805</v>
      </c>
      <c r="F59" s="100">
        <v>14549195</v>
      </c>
      <c r="G59" s="99">
        <v>0</v>
      </c>
      <c r="H59" s="110">
        <v>14549195</v>
      </c>
      <c r="I59" s="147">
        <v>0</v>
      </c>
      <c r="J59" s="132">
        <v>14549195</v>
      </c>
      <c r="K59" s="99">
        <v>100</v>
      </c>
      <c r="L59" s="99">
        <v>0</v>
      </c>
      <c r="M59" s="100">
        <v>14518167</v>
      </c>
      <c r="N59" s="102">
        <v>99.79</v>
      </c>
    </row>
    <row r="60" spans="1:14" x14ac:dyDescent="0.25">
      <c r="A60" t="s">
        <v>1368</v>
      </c>
      <c r="B60" s="101" t="s">
        <v>106</v>
      </c>
      <c r="C60" s="112" t="s">
        <v>107</v>
      </c>
      <c r="D60" s="107">
        <v>20000000</v>
      </c>
      <c r="E60" s="100">
        <v>-5450805</v>
      </c>
      <c r="F60" s="100">
        <v>14549195</v>
      </c>
      <c r="G60" s="99">
        <v>0</v>
      </c>
      <c r="H60" s="110">
        <v>14549195</v>
      </c>
      <c r="I60" s="147">
        <v>0</v>
      </c>
      <c r="J60" s="132">
        <v>14549195</v>
      </c>
      <c r="K60" s="99">
        <v>100</v>
      </c>
      <c r="L60" s="99">
        <v>0</v>
      </c>
      <c r="M60" s="100">
        <v>14518167</v>
      </c>
      <c r="N60" s="102">
        <v>99.79</v>
      </c>
    </row>
    <row r="61" spans="1:14" x14ac:dyDescent="0.25">
      <c r="A61" t="s">
        <v>1368</v>
      </c>
      <c r="B61" s="101" t="s">
        <v>108</v>
      </c>
      <c r="C61" s="112" t="s">
        <v>109</v>
      </c>
      <c r="D61" s="107">
        <v>76000000</v>
      </c>
      <c r="E61" s="100">
        <v>47850000</v>
      </c>
      <c r="F61" s="100">
        <v>123850000</v>
      </c>
      <c r="G61" s="99">
        <v>0</v>
      </c>
      <c r="H61" s="110">
        <v>123850000</v>
      </c>
      <c r="I61" s="146">
        <v>571150</v>
      </c>
      <c r="J61" s="132">
        <v>116199610</v>
      </c>
      <c r="K61" s="99">
        <v>93.82</v>
      </c>
      <c r="L61" s="100">
        <v>17566310</v>
      </c>
      <c r="M61" s="100">
        <v>116199610</v>
      </c>
      <c r="N61" s="102">
        <v>93.82</v>
      </c>
    </row>
    <row r="62" spans="1:14" x14ac:dyDescent="0.25">
      <c r="A62" t="s">
        <v>1368</v>
      </c>
      <c r="B62" s="101" t="s">
        <v>116</v>
      </c>
      <c r="C62" s="112" t="s">
        <v>117</v>
      </c>
      <c r="D62" s="107">
        <v>76000000</v>
      </c>
      <c r="E62" s="100">
        <v>47850000</v>
      </c>
      <c r="F62" s="100">
        <v>123850000</v>
      </c>
      <c r="G62" s="99">
        <v>0</v>
      </c>
      <c r="H62" s="110">
        <v>123850000</v>
      </c>
      <c r="I62" s="146">
        <v>571150</v>
      </c>
      <c r="J62" s="132">
        <v>116199610</v>
      </c>
      <c r="K62" s="99">
        <v>93.82</v>
      </c>
      <c r="L62" s="100">
        <v>17566310</v>
      </c>
      <c r="M62" s="100">
        <v>116199610</v>
      </c>
      <c r="N62" s="102">
        <v>93.82</v>
      </c>
    </row>
    <row r="63" spans="1:14" x14ac:dyDescent="0.25">
      <c r="A63" t="s">
        <v>1368</v>
      </c>
      <c r="B63" s="101" t="s">
        <v>118</v>
      </c>
      <c r="C63" s="112" t="s">
        <v>119</v>
      </c>
      <c r="D63" s="107">
        <v>7000000</v>
      </c>
      <c r="E63" s="100">
        <v>3500000</v>
      </c>
      <c r="F63" s="100">
        <v>10500000</v>
      </c>
      <c r="G63" s="99">
        <v>0</v>
      </c>
      <c r="H63" s="110">
        <v>10500000</v>
      </c>
      <c r="I63" s="146">
        <v>9714600</v>
      </c>
      <c r="J63" s="132">
        <v>9714600</v>
      </c>
      <c r="K63" s="99">
        <v>92.52</v>
      </c>
      <c r="L63" s="99">
        <v>0</v>
      </c>
      <c r="M63" s="99">
        <v>0</v>
      </c>
      <c r="N63" s="102">
        <v>0</v>
      </c>
    </row>
    <row r="64" spans="1:14" x14ac:dyDescent="0.25">
      <c r="A64" t="s">
        <v>1368</v>
      </c>
      <c r="B64" s="101" t="s">
        <v>120</v>
      </c>
      <c r="C64" s="112" t="s">
        <v>121</v>
      </c>
      <c r="D64" s="107">
        <v>7000000</v>
      </c>
      <c r="E64" s="100">
        <v>3500000</v>
      </c>
      <c r="F64" s="100">
        <v>10500000</v>
      </c>
      <c r="G64" s="99">
        <v>0</v>
      </c>
      <c r="H64" s="110">
        <v>10500000</v>
      </c>
      <c r="I64" s="146">
        <v>9714600</v>
      </c>
      <c r="J64" s="132">
        <v>9714600</v>
      </c>
      <c r="K64" s="99">
        <v>92.52</v>
      </c>
      <c r="L64" s="99">
        <v>0</v>
      </c>
      <c r="M64" s="99">
        <v>0</v>
      </c>
      <c r="N64" s="102">
        <v>0</v>
      </c>
    </row>
    <row r="65" spans="1:14" x14ac:dyDescent="0.25">
      <c r="A65" t="s">
        <v>1368</v>
      </c>
      <c r="B65" s="101" t="s">
        <v>122</v>
      </c>
      <c r="C65" s="112" t="s">
        <v>123</v>
      </c>
      <c r="D65" s="107">
        <v>28000000</v>
      </c>
      <c r="E65" s="100">
        <v>37000000</v>
      </c>
      <c r="F65" s="100">
        <v>65000000</v>
      </c>
      <c r="G65" s="99">
        <v>0</v>
      </c>
      <c r="H65" s="110">
        <v>65000000</v>
      </c>
      <c r="I65" s="146">
        <v>55499920</v>
      </c>
      <c r="J65" s="132">
        <v>55499920</v>
      </c>
      <c r="K65" s="99">
        <v>85.38</v>
      </c>
      <c r="L65" s="100">
        <v>14307280</v>
      </c>
      <c r="M65" s="100">
        <v>14307280</v>
      </c>
      <c r="N65" s="102">
        <v>22.01</v>
      </c>
    </row>
    <row r="66" spans="1:14" x14ac:dyDescent="0.25">
      <c r="A66" t="s">
        <v>1368</v>
      </c>
      <c r="B66" s="101" t="s">
        <v>124</v>
      </c>
      <c r="C66" s="112" t="s">
        <v>125</v>
      </c>
      <c r="D66" s="107">
        <v>7200000</v>
      </c>
      <c r="E66" s="99">
        <v>0</v>
      </c>
      <c r="F66" s="100">
        <v>7200000</v>
      </c>
      <c r="G66" s="99">
        <v>0</v>
      </c>
      <c r="H66" s="110">
        <v>7200000</v>
      </c>
      <c r="I66" s="146">
        <v>2000000</v>
      </c>
      <c r="J66" s="132">
        <v>2000000</v>
      </c>
      <c r="K66" s="99">
        <v>27.78</v>
      </c>
      <c r="L66" s="99">
        <v>0</v>
      </c>
      <c r="M66" s="99">
        <v>0</v>
      </c>
      <c r="N66" s="102">
        <v>0</v>
      </c>
    </row>
    <row r="67" spans="1:14" x14ac:dyDescent="0.25">
      <c r="A67" t="s">
        <v>1368</v>
      </c>
      <c r="B67" s="101" t="s">
        <v>126</v>
      </c>
      <c r="C67" s="112" t="s">
        <v>127</v>
      </c>
      <c r="D67" s="107">
        <v>8300000</v>
      </c>
      <c r="E67" s="100">
        <v>5500000</v>
      </c>
      <c r="F67" s="100">
        <v>13800000</v>
      </c>
      <c r="G67" s="99">
        <v>0</v>
      </c>
      <c r="H67" s="110">
        <v>13800000</v>
      </c>
      <c r="I67" s="146">
        <v>7030500</v>
      </c>
      <c r="J67" s="132">
        <v>9707200</v>
      </c>
      <c r="K67" s="99">
        <v>70.34</v>
      </c>
      <c r="L67" s="100">
        <v>1589200</v>
      </c>
      <c r="M67" s="100">
        <v>1589200</v>
      </c>
      <c r="N67" s="102">
        <v>11.52</v>
      </c>
    </row>
    <row r="68" spans="1:14" x14ac:dyDescent="0.25">
      <c r="A68" t="s">
        <v>1368</v>
      </c>
      <c r="B68" s="101" t="s">
        <v>64</v>
      </c>
      <c r="C68" s="112" t="s">
        <v>65</v>
      </c>
      <c r="D68" s="107">
        <v>515000</v>
      </c>
      <c r="E68" s="100">
        <v>130000000</v>
      </c>
      <c r="F68" s="100">
        <v>130515000</v>
      </c>
      <c r="G68" s="99">
        <v>0</v>
      </c>
      <c r="H68" s="110">
        <v>130515000</v>
      </c>
      <c r="I68" s="146">
        <v>130106200</v>
      </c>
      <c r="J68" s="132">
        <v>130106200</v>
      </c>
      <c r="K68" s="99">
        <v>99.69</v>
      </c>
      <c r="L68" s="100">
        <v>130106200</v>
      </c>
      <c r="M68" s="100">
        <v>130106200</v>
      </c>
      <c r="N68" s="102">
        <v>99.69</v>
      </c>
    </row>
    <row r="69" spans="1:14" ht="31.5" x14ac:dyDescent="0.25">
      <c r="A69" t="s">
        <v>1368</v>
      </c>
      <c r="B69" s="101" t="s">
        <v>130</v>
      </c>
      <c r="C69" s="112" t="s">
        <v>595</v>
      </c>
      <c r="D69" s="107">
        <v>515000</v>
      </c>
      <c r="E69" s="100">
        <v>130000000</v>
      </c>
      <c r="F69" s="100">
        <v>130515000</v>
      </c>
      <c r="G69" s="99">
        <v>0</v>
      </c>
      <c r="H69" s="110">
        <v>130515000</v>
      </c>
      <c r="I69" s="146">
        <v>130106200</v>
      </c>
      <c r="J69" s="132">
        <v>130106200</v>
      </c>
      <c r="K69" s="99">
        <v>99.69</v>
      </c>
      <c r="L69" s="100">
        <v>130106200</v>
      </c>
      <c r="M69" s="100">
        <v>130106200</v>
      </c>
      <c r="N69" s="102">
        <v>99.69</v>
      </c>
    </row>
    <row r="70" spans="1:14" x14ac:dyDescent="0.25">
      <c r="A70" t="s">
        <v>1368</v>
      </c>
      <c r="B70" s="101" t="s">
        <v>133</v>
      </c>
      <c r="C70" s="112" t="s">
        <v>134</v>
      </c>
      <c r="D70" s="107">
        <v>9000000000</v>
      </c>
      <c r="E70" s="99">
        <v>0</v>
      </c>
      <c r="F70" s="100">
        <v>9000000000</v>
      </c>
      <c r="G70" s="99">
        <v>0</v>
      </c>
      <c r="H70" s="110">
        <v>9000000000</v>
      </c>
      <c r="I70" s="146">
        <v>765312347</v>
      </c>
      <c r="J70" s="132">
        <v>8753226400</v>
      </c>
      <c r="K70" s="99">
        <v>97.26</v>
      </c>
      <c r="L70" s="100">
        <v>1332260464</v>
      </c>
      <c r="M70" s="100">
        <v>6964048090</v>
      </c>
      <c r="N70" s="102">
        <v>77.38</v>
      </c>
    </row>
    <row r="71" spans="1:14" x14ac:dyDescent="0.25">
      <c r="A71" t="s">
        <v>1368</v>
      </c>
      <c r="B71" s="101" t="s">
        <v>135</v>
      </c>
      <c r="C71" s="112" t="s">
        <v>136</v>
      </c>
      <c r="D71" s="107">
        <v>9000000000</v>
      </c>
      <c r="E71" s="100">
        <v>-33451811</v>
      </c>
      <c r="F71" s="100">
        <v>8966548189</v>
      </c>
      <c r="G71" s="99">
        <v>0</v>
      </c>
      <c r="H71" s="110">
        <v>8966548189</v>
      </c>
      <c r="I71" s="146">
        <v>765312347</v>
      </c>
      <c r="J71" s="132">
        <v>8727043389</v>
      </c>
      <c r="K71" s="99">
        <v>97.33</v>
      </c>
      <c r="L71" s="100">
        <v>1332260464</v>
      </c>
      <c r="M71" s="100">
        <v>6937865079</v>
      </c>
      <c r="N71" s="102">
        <v>77.37</v>
      </c>
    </row>
    <row r="72" spans="1:14" x14ac:dyDescent="0.25">
      <c r="A72" t="s">
        <v>1368</v>
      </c>
      <c r="B72" s="101" t="s">
        <v>137</v>
      </c>
      <c r="C72" s="112" t="s">
        <v>138</v>
      </c>
      <c r="D72" s="107">
        <v>9000000000</v>
      </c>
      <c r="E72" s="100">
        <v>-33451811</v>
      </c>
      <c r="F72" s="100">
        <v>8966548189</v>
      </c>
      <c r="G72" s="99">
        <v>0</v>
      </c>
      <c r="H72" s="110">
        <v>8966548189</v>
      </c>
      <c r="I72" s="146">
        <v>765312347</v>
      </c>
      <c r="J72" s="132">
        <v>8727043389</v>
      </c>
      <c r="K72" s="99">
        <v>97.33</v>
      </c>
      <c r="L72" s="100">
        <v>1332260464</v>
      </c>
      <c r="M72" s="100">
        <v>6937865079</v>
      </c>
      <c r="N72" s="102">
        <v>77.37</v>
      </c>
    </row>
    <row r="73" spans="1:14" ht="31.5" x14ac:dyDescent="0.25">
      <c r="A73" t="s">
        <v>1368</v>
      </c>
      <c r="B73" s="101" t="s">
        <v>139</v>
      </c>
      <c r="C73" s="112" t="s">
        <v>960</v>
      </c>
      <c r="D73" s="107">
        <v>9000000000</v>
      </c>
      <c r="E73" s="100">
        <v>-33451811</v>
      </c>
      <c r="F73" s="100">
        <v>8966548189</v>
      </c>
      <c r="G73" s="99">
        <v>0</v>
      </c>
      <c r="H73" s="110">
        <v>8966548189</v>
      </c>
      <c r="I73" s="146">
        <v>765312347</v>
      </c>
      <c r="J73" s="132">
        <v>8727043389</v>
      </c>
      <c r="K73" s="99">
        <v>97.33</v>
      </c>
      <c r="L73" s="100">
        <v>1332260464</v>
      </c>
      <c r="M73" s="100">
        <v>6937865079</v>
      </c>
      <c r="N73" s="102">
        <v>77.37</v>
      </c>
    </row>
    <row r="74" spans="1:14" ht="31.5" x14ac:dyDescent="0.25">
      <c r="A74" t="s">
        <v>1368</v>
      </c>
      <c r="B74" s="101" t="s">
        <v>286</v>
      </c>
      <c r="C74" s="112" t="s">
        <v>287</v>
      </c>
      <c r="D74" s="107">
        <v>4291385000</v>
      </c>
      <c r="E74" s="100">
        <v>-33451811</v>
      </c>
      <c r="F74" s="100">
        <v>4257933189</v>
      </c>
      <c r="G74" s="99">
        <v>0</v>
      </c>
      <c r="H74" s="110">
        <v>4257933189</v>
      </c>
      <c r="I74" s="146">
        <v>137458848</v>
      </c>
      <c r="J74" s="132">
        <v>4253087043</v>
      </c>
      <c r="K74" s="99">
        <v>99.89</v>
      </c>
      <c r="L74" s="100">
        <v>663441127</v>
      </c>
      <c r="M74" s="100">
        <v>3535226406</v>
      </c>
      <c r="N74" s="102">
        <v>83.03</v>
      </c>
    </row>
    <row r="75" spans="1:14" ht="47.25" x14ac:dyDescent="0.25">
      <c r="A75" t="s">
        <v>1368</v>
      </c>
      <c r="B75" s="101" t="s">
        <v>366</v>
      </c>
      <c r="C75" s="112" t="s">
        <v>964</v>
      </c>
      <c r="D75" s="107">
        <v>4291385000</v>
      </c>
      <c r="E75" s="100">
        <v>-33451811</v>
      </c>
      <c r="F75" s="100">
        <v>4257933189</v>
      </c>
      <c r="G75" s="99">
        <v>0</v>
      </c>
      <c r="H75" s="110">
        <v>4257933189</v>
      </c>
      <c r="I75" s="146">
        <v>137458848</v>
      </c>
      <c r="J75" s="132">
        <v>4253087043</v>
      </c>
      <c r="K75" s="99">
        <v>99.89</v>
      </c>
      <c r="L75" s="100">
        <v>663441127</v>
      </c>
      <c r="M75" s="100">
        <v>3535226406</v>
      </c>
      <c r="N75" s="102">
        <v>83.03</v>
      </c>
    </row>
    <row r="76" spans="1:14" ht="47.25" x14ac:dyDescent="0.25">
      <c r="A76" t="s">
        <v>1368</v>
      </c>
      <c r="B76" s="101" t="s">
        <v>367</v>
      </c>
      <c r="C76" s="112" t="s">
        <v>965</v>
      </c>
      <c r="D76" s="107">
        <v>4291385000</v>
      </c>
      <c r="E76" s="100">
        <v>-33451811</v>
      </c>
      <c r="F76" s="100">
        <v>4257933189</v>
      </c>
      <c r="G76" s="99">
        <v>0</v>
      </c>
      <c r="H76" s="110">
        <v>4257933189</v>
      </c>
      <c r="I76" s="146">
        <v>137458848</v>
      </c>
      <c r="J76" s="132">
        <v>4253087043</v>
      </c>
      <c r="K76" s="99">
        <v>99.89</v>
      </c>
      <c r="L76" s="100">
        <v>663441127</v>
      </c>
      <c r="M76" s="100">
        <v>3535226406</v>
      </c>
      <c r="N76" s="102">
        <v>83.03</v>
      </c>
    </row>
    <row r="77" spans="1:14" ht="63" x14ac:dyDescent="0.25">
      <c r="A77" t="s">
        <v>1368</v>
      </c>
      <c r="B77" s="101" t="s">
        <v>368</v>
      </c>
      <c r="C77" s="112" t="s">
        <v>966</v>
      </c>
      <c r="D77" s="107">
        <v>473656000</v>
      </c>
      <c r="E77" s="99">
        <v>0</v>
      </c>
      <c r="F77" s="100">
        <v>473656000</v>
      </c>
      <c r="G77" s="99">
        <v>0</v>
      </c>
      <c r="H77" s="110">
        <v>473656000</v>
      </c>
      <c r="I77" s="147">
        <v>0</v>
      </c>
      <c r="J77" s="132">
        <v>462552034</v>
      </c>
      <c r="K77" s="99">
        <v>97.66</v>
      </c>
      <c r="L77" s="100">
        <v>28156052</v>
      </c>
      <c r="M77" s="100">
        <v>406065611</v>
      </c>
      <c r="N77" s="102">
        <v>85.73</v>
      </c>
    </row>
    <row r="78" spans="1:14" ht="31.5" x14ac:dyDescent="0.25">
      <c r="A78" t="s">
        <v>1368</v>
      </c>
      <c r="B78" s="101" t="s">
        <v>369</v>
      </c>
      <c r="C78" s="112" t="s">
        <v>967</v>
      </c>
      <c r="D78" s="107">
        <v>473656000</v>
      </c>
      <c r="E78" s="99">
        <v>0</v>
      </c>
      <c r="F78" s="100">
        <v>473656000</v>
      </c>
      <c r="G78" s="99">
        <v>0</v>
      </c>
      <c r="H78" s="110">
        <v>473656000</v>
      </c>
      <c r="I78" s="147">
        <v>0</v>
      </c>
      <c r="J78" s="132">
        <v>462552034</v>
      </c>
      <c r="K78" s="99">
        <v>97.66</v>
      </c>
      <c r="L78" s="100">
        <v>28156052</v>
      </c>
      <c r="M78" s="100">
        <v>406065611</v>
      </c>
      <c r="N78" s="102">
        <v>85.73</v>
      </c>
    </row>
    <row r="79" spans="1:14" ht="31.5" x14ac:dyDescent="0.25">
      <c r="A79" t="s">
        <v>1368</v>
      </c>
      <c r="B79" s="101" t="s">
        <v>370</v>
      </c>
      <c r="C79" s="112" t="s">
        <v>968</v>
      </c>
      <c r="D79" s="107">
        <v>473656000</v>
      </c>
      <c r="E79" s="99">
        <v>0</v>
      </c>
      <c r="F79" s="100">
        <v>473656000</v>
      </c>
      <c r="G79" s="99">
        <v>0</v>
      </c>
      <c r="H79" s="110">
        <v>473656000</v>
      </c>
      <c r="I79" s="147">
        <v>0</v>
      </c>
      <c r="J79" s="132">
        <v>462552034</v>
      </c>
      <c r="K79" s="99">
        <v>97.66</v>
      </c>
      <c r="L79" s="100">
        <v>28156052</v>
      </c>
      <c r="M79" s="100">
        <v>406065611</v>
      </c>
      <c r="N79" s="102">
        <v>85.73</v>
      </c>
    </row>
    <row r="80" spans="1:14" ht="47.25" x14ac:dyDescent="0.25">
      <c r="A80" t="s">
        <v>1368</v>
      </c>
      <c r="B80" s="101" t="s">
        <v>149</v>
      </c>
      <c r="C80" s="112" t="s">
        <v>712</v>
      </c>
      <c r="D80" s="107">
        <v>628053000</v>
      </c>
      <c r="E80" s="99">
        <v>0</v>
      </c>
      <c r="F80" s="100">
        <v>628053000</v>
      </c>
      <c r="G80" s="99">
        <v>0</v>
      </c>
      <c r="H80" s="110">
        <v>628053000</v>
      </c>
      <c r="I80" s="146">
        <v>79639800</v>
      </c>
      <c r="J80" s="132">
        <v>608604268</v>
      </c>
      <c r="K80" s="99">
        <v>96.9</v>
      </c>
      <c r="L80" s="100">
        <v>55716167</v>
      </c>
      <c r="M80" s="100">
        <v>500603536</v>
      </c>
      <c r="N80" s="102">
        <v>79.709999999999994</v>
      </c>
    </row>
    <row r="81" spans="1:14" x14ac:dyDescent="0.25">
      <c r="A81" t="s">
        <v>1368</v>
      </c>
      <c r="B81" s="101" t="s">
        <v>371</v>
      </c>
      <c r="C81" s="112" t="s">
        <v>372</v>
      </c>
      <c r="D81" s="107">
        <v>628053000</v>
      </c>
      <c r="E81" s="99">
        <v>0</v>
      </c>
      <c r="F81" s="100">
        <v>628053000</v>
      </c>
      <c r="G81" s="99">
        <v>0</v>
      </c>
      <c r="H81" s="110">
        <v>628053000</v>
      </c>
      <c r="I81" s="146">
        <v>79639800</v>
      </c>
      <c r="J81" s="132">
        <v>608604268</v>
      </c>
      <c r="K81" s="99">
        <v>96.9</v>
      </c>
      <c r="L81" s="100">
        <v>55716167</v>
      </c>
      <c r="M81" s="100">
        <v>500603536</v>
      </c>
      <c r="N81" s="102">
        <v>79.709999999999994</v>
      </c>
    </row>
    <row r="82" spans="1:14" x14ac:dyDescent="0.25">
      <c r="A82" t="s">
        <v>1368</v>
      </c>
      <c r="B82" s="101" t="s">
        <v>373</v>
      </c>
      <c r="C82" s="112" t="s">
        <v>374</v>
      </c>
      <c r="D82" s="107">
        <v>628053000</v>
      </c>
      <c r="E82" s="99">
        <v>0</v>
      </c>
      <c r="F82" s="100">
        <v>628053000</v>
      </c>
      <c r="G82" s="99">
        <v>0</v>
      </c>
      <c r="H82" s="110">
        <v>628053000</v>
      </c>
      <c r="I82" s="146">
        <v>79639800</v>
      </c>
      <c r="J82" s="132">
        <v>608604268</v>
      </c>
      <c r="K82" s="99">
        <v>96.9</v>
      </c>
      <c r="L82" s="100">
        <v>55716167</v>
      </c>
      <c r="M82" s="100">
        <v>500603536</v>
      </c>
      <c r="N82" s="102">
        <v>79.709999999999994</v>
      </c>
    </row>
    <row r="83" spans="1:14" ht="63" x14ac:dyDescent="0.25">
      <c r="A83" t="s">
        <v>1368</v>
      </c>
      <c r="B83" s="101" t="s">
        <v>201</v>
      </c>
      <c r="C83" s="112" t="s">
        <v>969</v>
      </c>
      <c r="D83" s="107">
        <v>3606906000</v>
      </c>
      <c r="E83" s="99">
        <v>0</v>
      </c>
      <c r="F83" s="100">
        <v>3606906000</v>
      </c>
      <c r="G83" s="99">
        <v>0</v>
      </c>
      <c r="H83" s="110">
        <v>3606906000</v>
      </c>
      <c r="I83" s="146">
        <v>548213699</v>
      </c>
      <c r="J83" s="132">
        <v>3402800044</v>
      </c>
      <c r="K83" s="99">
        <v>94.34</v>
      </c>
      <c r="L83" s="100">
        <v>584947118</v>
      </c>
      <c r="M83" s="100">
        <v>2495969526</v>
      </c>
      <c r="N83" s="102">
        <v>69.2</v>
      </c>
    </row>
    <row r="84" spans="1:14" ht="63" x14ac:dyDescent="0.25">
      <c r="A84" t="s">
        <v>1368</v>
      </c>
      <c r="B84" s="101" t="s">
        <v>375</v>
      </c>
      <c r="C84" s="112" t="s">
        <v>970</v>
      </c>
      <c r="D84" s="107">
        <v>3606906000</v>
      </c>
      <c r="E84" s="99">
        <v>0</v>
      </c>
      <c r="F84" s="100">
        <v>3606906000</v>
      </c>
      <c r="G84" s="99">
        <v>0</v>
      </c>
      <c r="H84" s="110">
        <v>3606906000</v>
      </c>
      <c r="I84" s="146">
        <v>548213699</v>
      </c>
      <c r="J84" s="132">
        <v>3402800044</v>
      </c>
      <c r="K84" s="99">
        <v>94.34</v>
      </c>
      <c r="L84" s="100">
        <v>584947118</v>
      </c>
      <c r="M84" s="100">
        <v>2495969526</v>
      </c>
      <c r="N84" s="102">
        <v>69.2</v>
      </c>
    </row>
    <row r="85" spans="1:14" ht="63" x14ac:dyDescent="0.25">
      <c r="A85" t="s">
        <v>1368</v>
      </c>
      <c r="B85" s="101" t="s">
        <v>376</v>
      </c>
      <c r="C85" s="112" t="s">
        <v>971</v>
      </c>
      <c r="D85" s="107">
        <v>3606906000</v>
      </c>
      <c r="E85" s="99">
        <v>0</v>
      </c>
      <c r="F85" s="100">
        <v>3606906000</v>
      </c>
      <c r="G85" s="99">
        <v>0</v>
      </c>
      <c r="H85" s="110">
        <v>3606906000</v>
      </c>
      <c r="I85" s="146">
        <v>548213699</v>
      </c>
      <c r="J85" s="132">
        <v>3402800044</v>
      </c>
      <c r="K85" s="99">
        <v>94.34</v>
      </c>
      <c r="L85" s="100">
        <v>584947118</v>
      </c>
      <c r="M85" s="100">
        <v>2495969526</v>
      </c>
      <c r="N85" s="102">
        <v>69.2</v>
      </c>
    </row>
    <row r="86" spans="1:14" ht="16.5" thickBot="1" x14ac:dyDescent="0.3">
      <c r="A86" t="s">
        <v>1368</v>
      </c>
      <c r="B86" s="103" t="s">
        <v>212</v>
      </c>
      <c r="C86" s="113" t="s">
        <v>132</v>
      </c>
      <c r="D86" s="109">
        <v>0</v>
      </c>
      <c r="E86" s="105">
        <v>33451811</v>
      </c>
      <c r="F86" s="105">
        <v>33451811</v>
      </c>
      <c r="G86" s="104">
        <v>0</v>
      </c>
      <c r="H86" s="111">
        <v>33451811</v>
      </c>
      <c r="I86" s="148">
        <v>0</v>
      </c>
      <c r="J86" s="143">
        <v>26183011</v>
      </c>
      <c r="K86" s="104">
        <v>78.27</v>
      </c>
      <c r="L86" s="104">
        <v>0</v>
      </c>
      <c r="M86" s="105">
        <v>26183011</v>
      </c>
      <c r="N86" s="106">
        <v>78.27</v>
      </c>
    </row>
    <row r="87" spans="1:14" x14ac:dyDescent="0.25">
      <c r="C87" s="98" t="s">
        <v>963</v>
      </c>
    </row>
    <row r="88" spans="1:14" x14ac:dyDescent="0.25">
      <c r="C88" s="98" t="s">
        <v>963</v>
      </c>
    </row>
    <row r="89" spans="1:14" x14ac:dyDescent="0.25">
      <c r="C89" s="98" t="s">
        <v>963</v>
      </c>
    </row>
    <row r="90" spans="1:14" x14ac:dyDescent="0.25">
      <c r="C90" s="98" t="s">
        <v>963</v>
      </c>
    </row>
    <row r="91" spans="1:14" x14ac:dyDescent="0.25">
      <c r="C91" s="98" t="s">
        <v>963</v>
      </c>
    </row>
    <row r="92" spans="1:14" x14ac:dyDescent="0.25">
      <c r="C92" s="98" t="s">
        <v>963</v>
      </c>
    </row>
    <row r="93" spans="1:14" x14ac:dyDescent="0.25">
      <c r="C93" s="98" t="s">
        <v>963</v>
      </c>
    </row>
    <row r="94" spans="1:14" x14ac:dyDescent="0.25">
      <c r="C94" s="98" t="s">
        <v>963</v>
      </c>
    </row>
    <row r="95" spans="1:14" x14ac:dyDescent="0.25">
      <c r="C95" s="98" t="s">
        <v>963</v>
      </c>
    </row>
    <row r="96" spans="1:14" x14ac:dyDescent="0.25">
      <c r="C96" s="98" t="s">
        <v>963</v>
      </c>
    </row>
    <row r="97" spans="3:3" x14ac:dyDescent="0.25">
      <c r="C97" s="98" t="s">
        <v>963</v>
      </c>
    </row>
    <row r="98" spans="3:3" x14ac:dyDescent="0.25">
      <c r="C98" s="98" t="s">
        <v>963</v>
      </c>
    </row>
    <row r="99" spans="3:3" x14ac:dyDescent="0.25">
      <c r="C99" s="98" t="s">
        <v>963</v>
      </c>
    </row>
    <row r="100" spans="3:3" x14ac:dyDescent="0.25">
      <c r="C100" s="98" t="s">
        <v>963</v>
      </c>
    </row>
    <row r="101" spans="3:3" x14ac:dyDescent="0.25">
      <c r="C101" s="98" t="s">
        <v>963</v>
      </c>
    </row>
    <row r="102" spans="3:3" x14ac:dyDescent="0.25">
      <c r="C102" s="98" t="s">
        <v>963</v>
      </c>
    </row>
    <row r="103" spans="3:3" x14ac:dyDescent="0.25">
      <c r="C103" s="98" t="s">
        <v>963</v>
      </c>
    </row>
    <row r="104" spans="3:3" x14ac:dyDescent="0.25">
      <c r="C104" s="98" t="s">
        <v>963</v>
      </c>
    </row>
    <row r="105" spans="3:3" x14ac:dyDescent="0.25">
      <c r="C105" s="98" t="s">
        <v>963</v>
      </c>
    </row>
    <row r="106" spans="3:3" x14ac:dyDescent="0.25">
      <c r="C106" s="98" t="s">
        <v>963</v>
      </c>
    </row>
    <row r="107" spans="3:3" x14ac:dyDescent="0.25">
      <c r="C107" s="98" t="s">
        <v>963</v>
      </c>
    </row>
    <row r="108" spans="3:3" x14ac:dyDescent="0.25">
      <c r="C108" s="98" t="s">
        <v>963</v>
      </c>
    </row>
    <row r="109" spans="3:3" x14ac:dyDescent="0.25">
      <c r="C109" s="98" t="s">
        <v>963</v>
      </c>
    </row>
    <row r="110" spans="3:3" x14ac:dyDescent="0.25">
      <c r="C110" s="98" t="s">
        <v>963</v>
      </c>
    </row>
    <row r="111" spans="3:3" x14ac:dyDescent="0.25">
      <c r="C111" s="98" t="s">
        <v>963</v>
      </c>
    </row>
    <row r="112" spans="3:3" x14ac:dyDescent="0.25">
      <c r="C112" s="98" t="s">
        <v>963</v>
      </c>
    </row>
    <row r="113" spans="3:3" x14ac:dyDescent="0.25">
      <c r="C113" s="98" t="s">
        <v>963</v>
      </c>
    </row>
    <row r="114" spans="3:3" x14ac:dyDescent="0.25">
      <c r="C114" s="98" t="s">
        <v>963</v>
      </c>
    </row>
    <row r="115" spans="3:3" x14ac:dyDescent="0.25">
      <c r="C115" s="98" t="s">
        <v>963</v>
      </c>
    </row>
    <row r="116" spans="3:3" x14ac:dyDescent="0.25">
      <c r="C116" s="98" t="s">
        <v>963</v>
      </c>
    </row>
    <row r="117" spans="3:3" x14ac:dyDescent="0.25">
      <c r="C117" s="98" t="s">
        <v>963</v>
      </c>
    </row>
    <row r="118" spans="3:3" x14ac:dyDescent="0.25">
      <c r="C118" s="98" t="s">
        <v>963</v>
      </c>
    </row>
    <row r="119" spans="3:3" x14ac:dyDescent="0.25">
      <c r="C119" s="98" t="s">
        <v>963</v>
      </c>
    </row>
    <row r="120" spans="3:3" x14ac:dyDescent="0.25">
      <c r="C120" s="98" t="s">
        <v>963</v>
      </c>
    </row>
    <row r="121" spans="3:3" x14ac:dyDescent="0.25">
      <c r="C121" s="98" t="s">
        <v>963</v>
      </c>
    </row>
    <row r="122" spans="3:3" x14ac:dyDescent="0.25">
      <c r="C122" s="98" t="s">
        <v>963</v>
      </c>
    </row>
    <row r="123" spans="3:3" x14ac:dyDescent="0.25">
      <c r="C123" s="98" t="s">
        <v>963</v>
      </c>
    </row>
    <row r="124" spans="3:3" x14ac:dyDescent="0.25">
      <c r="C124" s="98" t="s">
        <v>963</v>
      </c>
    </row>
    <row r="125" spans="3:3" x14ac:dyDescent="0.25">
      <c r="C125" s="98" t="s">
        <v>963</v>
      </c>
    </row>
    <row r="126" spans="3:3" x14ac:dyDescent="0.25">
      <c r="C126" s="98" t="s">
        <v>963</v>
      </c>
    </row>
    <row r="127" spans="3:3" x14ac:dyDescent="0.25">
      <c r="C127" s="98" t="s">
        <v>963</v>
      </c>
    </row>
    <row r="128" spans="3:3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  <row r="173" spans="3:3" x14ac:dyDescent="0.25">
      <c r="C173" s="98" t="s">
        <v>963</v>
      </c>
    </row>
    <row r="174" spans="3:3" x14ac:dyDescent="0.25">
      <c r="C174" s="98" t="s">
        <v>963</v>
      </c>
    </row>
    <row r="175" spans="3:3" x14ac:dyDescent="0.25">
      <c r="C175" s="98" t="s">
        <v>963</v>
      </c>
    </row>
    <row r="176" spans="3:3" x14ac:dyDescent="0.25">
      <c r="C176" s="98" t="s">
        <v>963</v>
      </c>
    </row>
    <row r="177" spans="3:3" x14ac:dyDescent="0.25">
      <c r="C177" s="98" t="s">
        <v>963</v>
      </c>
    </row>
    <row r="178" spans="3:3" x14ac:dyDescent="0.25">
      <c r="C178" s="98" t="s">
        <v>963</v>
      </c>
    </row>
    <row r="179" spans="3:3" x14ac:dyDescent="0.25">
      <c r="C179" s="98" t="s">
        <v>963</v>
      </c>
    </row>
    <row r="180" spans="3:3" x14ac:dyDescent="0.25">
      <c r="C180" s="98" t="s">
        <v>963</v>
      </c>
    </row>
    <row r="181" spans="3:3" x14ac:dyDescent="0.25">
      <c r="C181" s="98" t="s">
        <v>963</v>
      </c>
    </row>
    <row r="182" spans="3:3" x14ac:dyDescent="0.25">
      <c r="C182" s="98" t="s">
        <v>963</v>
      </c>
    </row>
    <row r="183" spans="3:3" x14ac:dyDescent="0.25">
      <c r="C183" s="98" t="s">
        <v>963</v>
      </c>
    </row>
    <row r="184" spans="3:3" x14ac:dyDescent="0.25">
      <c r="C184" s="98" t="s">
        <v>963</v>
      </c>
    </row>
    <row r="185" spans="3:3" x14ac:dyDescent="0.25">
      <c r="C185" s="98" t="s">
        <v>963</v>
      </c>
    </row>
    <row r="186" spans="3:3" x14ac:dyDescent="0.25">
      <c r="C186" s="98" t="s">
        <v>963</v>
      </c>
    </row>
    <row r="187" spans="3:3" x14ac:dyDescent="0.25">
      <c r="C187" s="98" t="s">
        <v>963</v>
      </c>
    </row>
    <row r="188" spans="3:3" x14ac:dyDescent="0.25">
      <c r="C188" s="98" t="s">
        <v>963</v>
      </c>
    </row>
    <row r="189" spans="3:3" x14ac:dyDescent="0.25">
      <c r="C189" s="98" t="s">
        <v>963</v>
      </c>
    </row>
    <row r="190" spans="3:3" x14ac:dyDescent="0.25">
      <c r="C190" s="98" t="s">
        <v>963</v>
      </c>
    </row>
    <row r="191" spans="3:3" x14ac:dyDescent="0.25">
      <c r="C191" s="98" t="s">
        <v>963</v>
      </c>
    </row>
    <row r="192" spans="3:3" x14ac:dyDescent="0.25">
      <c r="C19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opLeftCell="B1" workbookViewId="0">
      <selection activeCell="M27" sqref="M27"/>
    </sheetView>
  </sheetViews>
  <sheetFormatPr baseColWidth="10" defaultRowHeight="15.75" x14ac:dyDescent="0.25"/>
  <cols>
    <col min="1" max="1" width="0" hidden="1" customWidth="1"/>
    <col min="2" max="2" width="21.5" bestFit="1" customWidth="1"/>
    <col min="3" max="3" width="29.125" style="98" customWidth="1"/>
    <col min="4" max="4" width="16" bestFit="1" customWidth="1"/>
    <col min="5" max="5" width="14" bestFit="1" customWidth="1"/>
    <col min="6" max="6" width="16" bestFit="1" customWidth="1"/>
    <col min="7" max="7" width="1.875" hidden="1" customWidth="1"/>
    <col min="8" max="8" width="16" hidden="1" customWidth="1"/>
    <col min="9" max="9" width="14.875" hidden="1" customWidth="1"/>
    <col min="10" max="10" width="16" bestFit="1" customWidth="1"/>
    <col min="11" max="11" width="5.875" bestFit="1" customWidth="1"/>
    <col min="12" max="12" width="16" hidden="1" customWidth="1"/>
    <col min="13" max="13" width="16" bestFit="1" customWidth="1"/>
    <col min="14" max="14" width="5.875" bestFit="1" customWidth="1"/>
  </cols>
  <sheetData>
    <row r="1" spans="1:14" x14ac:dyDescent="0.25">
      <c r="B1" s="208" t="s">
        <v>1478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x14ac:dyDescent="0.25">
      <c r="B2" s="208" t="s">
        <v>1455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4" ht="16.5" thickBot="1" x14ac:dyDescent="0.3">
      <c r="B3" s="208" t="s">
        <v>1454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16.5" thickBot="1" x14ac:dyDescent="0.3">
      <c r="B4" s="203" t="s">
        <v>1414</v>
      </c>
      <c r="C4" s="204"/>
      <c r="D4" s="203" t="s">
        <v>1377</v>
      </c>
      <c r="E4" s="205"/>
      <c r="F4" s="205"/>
      <c r="G4" s="205"/>
      <c r="H4" s="204"/>
      <c r="I4" s="203" t="s">
        <v>1453</v>
      </c>
      <c r="J4" s="206"/>
      <c r="K4" s="206"/>
      <c r="L4" s="206"/>
      <c r="M4" s="206"/>
      <c r="N4" s="207"/>
    </row>
    <row r="5" spans="1:14" s="97" customFormat="1" ht="16.5" thickBot="1" x14ac:dyDescent="0.3">
      <c r="A5" s="97" t="s">
        <v>1333</v>
      </c>
      <c r="B5" s="121" t="s">
        <v>1334</v>
      </c>
      <c r="C5" s="122" t="s">
        <v>1335</v>
      </c>
      <c r="D5" s="130" t="s">
        <v>1336</v>
      </c>
      <c r="E5" s="123" t="s">
        <v>1337</v>
      </c>
      <c r="F5" s="123" t="s">
        <v>1338</v>
      </c>
      <c r="G5" s="123" t="s">
        <v>1339</v>
      </c>
      <c r="H5" s="124" t="s">
        <v>1340</v>
      </c>
      <c r="I5" s="135" t="s">
        <v>1341</v>
      </c>
      <c r="J5" s="140" t="s">
        <v>1342</v>
      </c>
      <c r="K5" s="141" t="s">
        <v>1343</v>
      </c>
      <c r="L5" s="141" t="s">
        <v>1344</v>
      </c>
      <c r="M5" s="141" t="s">
        <v>1345</v>
      </c>
      <c r="N5" s="142" t="s">
        <v>1449</v>
      </c>
    </row>
    <row r="6" spans="1:14" x14ac:dyDescent="0.25">
      <c r="A6" t="s">
        <v>1369</v>
      </c>
      <c r="B6" s="114" t="s">
        <v>0</v>
      </c>
      <c r="C6" s="115" t="s">
        <v>1</v>
      </c>
      <c r="D6" s="131">
        <v>79394877000</v>
      </c>
      <c r="E6" s="117">
        <v>0</v>
      </c>
      <c r="F6" s="118">
        <v>79394877000</v>
      </c>
      <c r="G6" s="117">
        <v>0</v>
      </c>
      <c r="H6" s="119">
        <v>79394877000</v>
      </c>
      <c r="I6" s="136">
        <v>8009780201</v>
      </c>
      <c r="J6" s="131">
        <v>62990901009</v>
      </c>
      <c r="K6" s="117">
        <v>79.34</v>
      </c>
      <c r="L6" s="118">
        <v>10751445156</v>
      </c>
      <c r="M6" s="118">
        <v>51870214403</v>
      </c>
      <c r="N6" s="120">
        <v>65.33</v>
      </c>
    </row>
    <row r="7" spans="1:14" x14ac:dyDescent="0.25">
      <c r="A7" t="s">
        <v>1369</v>
      </c>
      <c r="B7" s="101" t="s">
        <v>2</v>
      </c>
      <c r="C7" s="112" t="s">
        <v>3</v>
      </c>
      <c r="D7" s="132">
        <v>47394877000</v>
      </c>
      <c r="E7" s="99">
        <v>0</v>
      </c>
      <c r="F7" s="100">
        <v>47394877000</v>
      </c>
      <c r="G7" s="99">
        <v>0</v>
      </c>
      <c r="H7" s="110">
        <v>47394877000</v>
      </c>
      <c r="I7" s="137">
        <v>5000265760</v>
      </c>
      <c r="J7" s="132">
        <v>39922759886</v>
      </c>
      <c r="K7" s="99">
        <v>84.23</v>
      </c>
      <c r="L7" s="100">
        <v>5747928976</v>
      </c>
      <c r="M7" s="100">
        <v>38365386141</v>
      </c>
      <c r="N7" s="102">
        <v>80.95</v>
      </c>
    </row>
    <row r="8" spans="1:14" x14ac:dyDescent="0.25">
      <c r="A8" t="s">
        <v>1369</v>
      </c>
      <c r="B8" s="101" t="s">
        <v>4</v>
      </c>
      <c r="C8" s="112" t="s">
        <v>5</v>
      </c>
      <c r="D8" s="132">
        <v>41284927000</v>
      </c>
      <c r="E8" s="99">
        <v>0</v>
      </c>
      <c r="F8" s="100">
        <v>41284927000</v>
      </c>
      <c r="G8" s="99">
        <v>0</v>
      </c>
      <c r="H8" s="110">
        <v>41284927000</v>
      </c>
      <c r="I8" s="137">
        <v>4425077691</v>
      </c>
      <c r="J8" s="132">
        <v>34171832251</v>
      </c>
      <c r="K8" s="99">
        <v>82.77</v>
      </c>
      <c r="L8" s="100">
        <v>5224809824</v>
      </c>
      <c r="M8" s="100">
        <v>34171832251</v>
      </c>
      <c r="N8" s="102">
        <v>82.77</v>
      </c>
    </row>
    <row r="9" spans="1:14" ht="31.5" x14ac:dyDescent="0.25">
      <c r="A9" t="s">
        <v>1369</v>
      </c>
      <c r="B9" s="101" t="s">
        <v>6</v>
      </c>
      <c r="C9" s="112" t="s">
        <v>953</v>
      </c>
      <c r="D9" s="132">
        <v>28276841000</v>
      </c>
      <c r="E9" s="99">
        <v>0</v>
      </c>
      <c r="F9" s="100">
        <v>28276841000</v>
      </c>
      <c r="G9" s="99">
        <v>0</v>
      </c>
      <c r="H9" s="110">
        <v>28276841000</v>
      </c>
      <c r="I9" s="137">
        <v>3104254680</v>
      </c>
      <c r="J9" s="132">
        <v>23895757802</v>
      </c>
      <c r="K9" s="99">
        <v>84.51</v>
      </c>
      <c r="L9" s="100">
        <v>3104254680</v>
      </c>
      <c r="M9" s="100">
        <v>23895757802</v>
      </c>
      <c r="N9" s="102">
        <v>84.51</v>
      </c>
    </row>
    <row r="10" spans="1:14" x14ac:dyDescent="0.25">
      <c r="A10" t="s">
        <v>1369</v>
      </c>
      <c r="B10" s="101" t="s">
        <v>7</v>
      </c>
      <c r="C10" s="112" t="s">
        <v>8</v>
      </c>
      <c r="D10" s="132">
        <v>14286279000</v>
      </c>
      <c r="E10" s="100">
        <v>-894341286</v>
      </c>
      <c r="F10" s="100">
        <v>13391937714</v>
      </c>
      <c r="G10" s="99">
        <v>0</v>
      </c>
      <c r="H10" s="110">
        <v>13391937714</v>
      </c>
      <c r="I10" s="137">
        <v>1004592636</v>
      </c>
      <c r="J10" s="132">
        <v>10768341470</v>
      </c>
      <c r="K10" s="99">
        <v>80.41</v>
      </c>
      <c r="L10" s="100">
        <v>1004592636</v>
      </c>
      <c r="M10" s="100">
        <v>10768341470</v>
      </c>
      <c r="N10" s="102">
        <v>80.41</v>
      </c>
    </row>
    <row r="11" spans="1:14" x14ac:dyDescent="0.25">
      <c r="A11" t="s">
        <v>1369</v>
      </c>
      <c r="B11" s="101" t="s">
        <v>9</v>
      </c>
      <c r="C11" s="112" t="s">
        <v>10</v>
      </c>
      <c r="D11" s="132">
        <v>254467000</v>
      </c>
      <c r="E11" s="99">
        <v>0</v>
      </c>
      <c r="F11" s="100">
        <v>254467000</v>
      </c>
      <c r="G11" s="99">
        <v>0</v>
      </c>
      <c r="H11" s="110">
        <v>254467000</v>
      </c>
      <c r="I11" s="137">
        <v>24042383</v>
      </c>
      <c r="J11" s="132">
        <v>215795182</v>
      </c>
      <c r="K11" s="99">
        <v>84.8</v>
      </c>
      <c r="L11" s="100">
        <v>24042383</v>
      </c>
      <c r="M11" s="100">
        <v>215795182</v>
      </c>
      <c r="N11" s="102">
        <v>84.8</v>
      </c>
    </row>
    <row r="12" spans="1:14" ht="47.25" x14ac:dyDescent="0.25">
      <c r="A12" t="s">
        <v>1369</v>
      </c>
      <c r="B12" s="101" t="s">
        <v>11</v>
      </c>
      <c r="C12" s="112" t="s">
        <v>954</v>
      </c>
      <c r="D12" s="132">
        <v>5853330000</v>
      </c>
      <c r="E12" s="100">
        <v>764000000</v>
      </c>
      <c r="F12" s="100">
        <v>6617330000</v>
      </c>
      <c r="G12" s="99">
        <v>0</v>
      </c>
      <c r="H12" s="110">
        <v>6617330000</v>
      </c>
      <c r="I12" s="137">
        <v>631223424</v>
      </c>
      <c r="J12" s="132">
        <v>6577270526</v>
      </c>
      <c r="K12" s="99">
        <v>99.39</v>
      </c>
      <c r="L12" s="100">
        <v>631223424</v>
      </c>
      <c r="M12" s="100">
        <v>6577270526</v>
      </c>
      <c r="N12" s="102">
        <v>99.39</v>
      </c>
    </row>
    <row r="13" spans="1:14" ht="31.5" x14ac:dyDescent="0.25">
      <c r="A13" t="s">
        <v>1369</v>
      </c>
      <c r="B13" s="101" t="s">
        <v>12</v>
      </c>
      <c r="C13" s="112" t="s">
        <v>13</v>
      </c>
      <c r="D13" s="132">
        <v>438838000</v>
      </c>
      <c r="E13" s="99">
        <v>0</v>
      </c>
      <c r="F13" s="100">
        <v>438838000</v>
      </c>
      <c r="G13" s="99">
        <v>0</v>
      </c>
      <c r="H13" s="110">
        <v>438838000</v>
      </c>
      <c r="I13" s="137">
        <v>24878546</v>
      </c>
      <c r="J13" s="132">
        <v>322342910</v>
      </c>
      <c r="K13" s="99">
        <v>73.45</v>
      </c>
      <c r="L13" s="100">
        <v>24878546</v>
      </c>
      <c r="M13" s="100">
        <v>322342910</v>
      </c>
      <c r="N13" s="102">
        <v>73.45</v>
      </c>
    </row>
    <row r="14" spans="1:14" x14ac:dyDescent="0.25">
      <c r="A14" t="s">
        <v>1369</v>
      </c>
      <c r="B14" s="101" t="s">
        <v>14</v>
      </c>
      <c r="C14" s="112" t="s">
        <v>15</v>
      </c>
      <c r="D14" s="132">
        <v>2511818000</v>
      </c>
      <c r="E14" s="99">
        <v>0</v>
      </c>
      <c r="F14" s="100">
        <v>2511818000</v>
      </c>
      <c r="G14" s="99">
        <v>0</v>
      </c>
      <c r="H14" s="110">
        <v>2511818000</v>
      </c>
      <c r="I14" s="137">
        <v>7661879</v>
      </c>
      <c r="J14" s="132">
        <v>1998793116</v>
      </c>
      <c r="K14" s="99">
        <v>79.58</v>
      </c>
      <c r="L14" s="100">
        <v>7661879</v>
      </c>
      <c r="M14" s="100">
        <v>1998793116</v>
      </c>
      <c r="N14" s="102">
        <v>79.58</v>
      </c>
    </row>
    <row r="15" spans="1:14" x14ac:dyDescent="0.25">
      <c r="A15" t="s">
        <v>1369</v>
      </c>
      <c r="B15" s="101" t="s">
        <v>16</v>
      </c>
      <c r="C15" s="112" t="s">
        <v>17</v>
      </c>
      <c r="D15" s="132">
        <v>1697164000</v>
      </c>
      <c r="E15" s="99">
        <v>0</v>
      </c>
      <c r="F15" s="100">
        <v>1697164000</v>
      </c>
      <c r="G15" s="99">
        <v>0</v>
      </c>
      <c r="H15" s="110">
        <v>1697164000</v>
      </c>
      <c r="I15" s="137">
        <v>1152086415</v>
      </c>
      <c r="J15" s="132">
        <v>1199012864</v>
      </c>
      <c r="K15" s="99">
        <v>70.650000000000006</v>
      </c>
      <c r="L15" s="100">
        <v>1152086415</v>
      </c>
      <c r="M15" s="100">
        <v>1199012864</v>
      </c>
      <c r="N15" s="102">
        <v>70.650000000000006</v>
      </c>
    </row>
    <row r="16" spans="1:14" x14ac:dyDescent="0.25">
      <c r="A16" t="s">
        <v>1369</v>
      </c>
      <c r="B16" s="101" t="s">
        <v>18</v>
      </c>
      <c r="C16" s="112" t="s">
        <v>19</v>
      </c>
      <c r="D16" s="132">
        <v>814640000</v>
      </c>
      <c r="E16" s="99">
        <v>0</v>
      </c>
      <c r="F16" s="100">
        <v>814640000</v>
      </c>
      <c r="G16" s="99">
        <v>0</v>
      </c>
      <c r="H16" s="110">
        <v>814640000</v>
      </c>
      <c r="I16" s="137">
        <v>94536357</v>
      </c>
      <c r="J16" s="132">
        <v>568051163</v>
      </c>
      <c r="K16" s="99">
        <v>69.73</v>
      </c>
      <c r="L16" s="100">
        <v>94536357</v>
      </c>
      <c r="M16" s="100">
        <v>568051163</v>
      </c>
      <c r="N16" s="102">
        <v>69.73</v>
      </c>
    </row>
    <row r="17" spans="1:14" x14ac:dyDescent="0.25">
      <c r="A17" t="s">
        <v>1369</v>
      </c>
      <c r="B17" s="101" t="s">
        <v>20</v>
      </c>
      <c r="C17" s="112" t="s">
        <v>21</v>
      </c>
      <c r="D17" s="132">
        <v>489519000</v>
      </c>
      <c r="E17" s="100">
        <v>25000000</v>
      </c>
      <c r="F17" s="100">
        <v>514519000</v>
      </c>
      <c r="G17" s="99">
        <v>0</v>
      </c>
      <c r="H17" s="110">
        <v>514519000</v>
      </c>
      <c r="I17" s="137">
        <v>46991173</v>
      </c>
      <c r="J17" s="132">
        <v>514519000</v>
      </c>
      <c r="K17" s="99">
        <v>100</v>
      </c>
      <c r="L17" s="100">
        <v>46991173</v>
      </c>
      <c r="M17" s="100">
        <v>514519000</v>
      </c>
      <c r="N17" s="102">
        <v>100</v>
      </c>
    </row>
    <row r="18" spans="1:14" x14ac:dyDescent="0.25">
      <c r="A18" t="s">
        <v>1369</v>
      </c>
      <c r="B18" s="101" t="s">
        <v>22</v>
      </c>
      <c r="C18" s="112" t="s">
        <v>23</v>
      </c>
      <c r="D18" s="132">
        <v>450819000</v>
      </c>
      <c r="E18" s="99">
        <v>0</v>
      </c>
      <c r="F18" s="100">
        <v>450819000</v>
      </c>
      <c r="G18" s="99">
        <v>0</v>
      </c>
      <c r="H18" s="110">
        <v>450819000</v>
      </c>
      <c r="I18" s="137">
        <v>29675360</v>
      </c>
      <c r="J18" s="132">
        <v>354379460</v>
      </c>
      <c r="K18" s="99">
        <v>78.61</v>
      </c>
      <c r="L18" s="100">
        <v>29675360</v>
      </c>
      <c r="M18" s="100">
        <v>354379460</v>
      </c>
      <c r="N18" s="102">
        <v>78.61</v>
      </c>
    </row>
    <row r="19" spans="1:14" x14ac:dyDescent="0.25">
      <c r="A19" t="s">
        <v>1369</v>
      </c>
      <c r="B19" s="101" t="s">
        <v>24</v>
      </c>
      <c r="C19" s="112" t="s">
        <v>25</v>
      </c>
      <c r="D19" s="132">
        <v>1152000</v>
      </c>
      <c r="E19" s="99">
        <v>0</v>
      </c>
      <c r="F19" s="100">
        <v>1152000</v>
      </c>
      <c r="G19" s="99">
        <v>0</v>
      </c>
      <c r="H19" s="110">
        <v>1152000</v>
      </c>
      <c r="I19" s="137">
        <v>88144</v>
      </c>
      <c r="J19" s="132">
        <v>1073649</v>
      </c>
      <c r="K19" s="99">
        <v>93.2</v>
      </c>
      <c r="L19" s="100">
        <v>88144</v>
      </c>
      <c r="M19" s="100">
        <v>1073649</v>
      </c>
      <c r="N19" s="102">
        <v>93.2</v>
      </c>
    </row>
    <row r="20" spans="1:14" x14ac:dyDescent="0.25">
      <c r="A20" t="s">
        <v>1369</v>
      </c>
      <c r="B20" s="101" t="s">
        <v>156</v>
      </c>
      <c r="C20" s="112" t="s">
        <v>157</v>
      </c>
      <c r="D20" s="132">
        <v>1118435000</v>
      </c>
      <c r="E20" s="99">
        <v>0</v>
      </c>
      <c r="F20" s="100">
        <v>1118435000</v>
      </c>
      <c r="G20" s="99">
        <v>0</v>
      </c>
      <c r="H20" s="110">
        <v>1118435000</v>
      </c>
      <c r="I20" s="137">
        <v>75391532</v>
      </c>
      <c r="J20" s="132">
        <v>936155677</v>
      </c>
      <c r="K20" s="99">
        <v>83.7</v>
      </c>
      <c r="L20" s="100">
        <v>75391532</v>
      </c>
      <c r="M20" s="100">
        <v>936155677</v>
      </c>
      <c r="N20" s="102">
        <v>83.7</v>
      </c>
    </row>
    <row r="21" spans="1:14" x14ac:dyDescent="0.25">
      <c r="A21" t="s">
        <v>1369</v>
      </c>
      <c r="B21" s="101" t="s">
        <v>26</v>
      </c>
      <c r="C21" s="112" t="s">
        <v>27</v>
      </c>
      <c r="D21" s="133">
        <v>0</v>
      </c>
      <c r="E21" s="100">
        <v>105341286</v>
      </c>
      <c r="F21" s="100">
        <v>105341286</v>
      </c>
      <c r="G21" s="99">
        <v>0</v>
      </c>
      <c r="H21" s="110">
        <v>105341286</v>
      </c>
      <c r="I21" s="137">
        <v>788931</v>
      </c>
      <c r="J21" s="132">
        <v>104826703</v>
      </c>
      <c r="K21" s="99">
        <v>99.51</v>
      </c>
      <c r="L21" s="100">
        <v>788931</v>
      </c>
      <c r="M21" s="100">
        <v>104826703</v>
      </c>
      <c r="N21" s="102">
        <v>99.51</v>
      </c>
    </row>
    <row r="22" spans="1:14" x14ac:dyDescent="0.25">
      <c r="A22" t="s">
        <v>1369</v>
      </c>
      <c r="B22" s="101" t="s">
        <v>28</v>
      </c>
      <c r="C22" s="112" t="s">
        <v>29</v>
      </c>
      <c r="D22" s="132">
        <v>79370000</v>
      </c>
      <c r="E22" s="99">
        <v>0</v>
      </c>
      <c r="F22" s="100">
        <v>79370000</v>
      </c>
      <c r="G22" s="99">
        <v>0</v>
      </c>
      <c r="H22" s="110">
        <v>79370000</v>
      </c>
      <c r="I22" s="137">
        <v>9930190</v>
      </c>
      <c r="J22" s="132">
        <v>55254413</v>
      </c>
      <c r="K22" s="99">
        <v>69.62</v>
      </c>
      <c r="L22" s="100">
        <v>9930190</v>
      </c>
      <c r="M22" s="100">
        <v>55254413</v>
      </c>
      <c r="N22" s="102">
        <v>69.62</v>
      </c>
    </row>
    <row r="23" spans="1:14" ht="31.5" x14ac:dyDescent="0.25">
      <c r="A23" t="s">
        <v>1369</v>
      </c>
      <c r="B23" s="101" t="s">
        <v>30</v>
      </c>
      <c r="C23" s="112" t="s">
        <v>955</v>
      </c>
      <c r="D23" s="132">
        <v>281010000</v>
      </c>
      <c r="E23" s="99">
        <v>0</v>
      </c>
      <c r="F23" s="100">
        <v>281010000</v>
      </c>
      <c r="G23" s="99">
        <v>0</v>
      </c>
      <c r="H23" s="110">
        <v>281010000</v>
      </c>
      <c r="I23" s="137">
        <v>2367710</v>
      </c>
      <c r="J23" s="132">
        <v>279941669</v>
      </c>
      <c r="K23" s="99">
        <v>99.62</v>
      </c>
      <c r="L23" s="100">
        <v>2367710</v>
      </c>
      <c r="M23" s="100">
        <v>279941669</v>
      </c>
      <c r="N23" s="102">
        <v>99.62</v>
      </c>
    </row>
    <row r="24" spans="1:14" ht="31.5" x14ac:dyDescent="0.25">
      <c r="A24" t="s">
        <v>1369</v>
      </c>
      <c r="B24" s="101" t="s">
        <v>70</v>
      </c>
      <c r="C24" s="112" t="s">
        <v>71</v>
      </c>
      <c r="D24" s="132">
        <v>30000000</v>
      </c>
      <c r="E24" s="99">
        <v>0</v>
      </c>
      <c r="F24" s="100">
        <v>30000000</v>
      </c>
      <c r="G24" s="99">
        <v>0</v>
      </c>
      <c r="H24" s="110">
        <v>30000000</v>
      </c>
      <c r="I24" s="138">
        <v>0</v>
      </c>
      <c r="J24" s="132">
        <v>308000</v>
      </c>
      <c r="K24" s="99">
        <v>1.03</v>
      </c>
      <c r="L24" s="99">
        <v>0</v>
      </c>
      <c r="M24" s="100">
        <v>308000</v>
      </c>
      <c r="N24" s="102">
        <v>1.03</v>
      </c>
    </row>
    <row r="25" spans="1:14" x14ac:dyDescent="0.25">
      <c r="A25" t="s">
        <v>1369</v>
      </c>
      <c r="B25" s="101" t="s">
        <v>78</v>
      </c>
      <c r="C25" s="112" t="s">
        <v>79</v>
      </c>
      <c r="D25" s="132">
        <v>30000000</v>
      </c>
      <c r="E25" s="99">
        <v>0</v>
      </c>
      <c r="F25" s="100">
        <v>30000000</v>
      </c>
      <c r="G25" s="99">
        <v>0</v>
      </c>
      <c r="H25" s="110">
        <v>30000000</v>
      </c>
      <c r="I25" s="138">
        <v>0</v>
      </c>
      <c r="J25" s="132">
        <v>308000</v>
      </c>
      <c r="K25" s="99">
        <v>1.03</v>
      </c>
      <c r="L25" s="99">
        <v>0</v>
      </c>
      <c r="M25" s="100">
        <v>308000</v>
      </c>
      <c r="N25" s="102">
        <v>1.03</v>
      </c>
    </row>
    <row r="26" spans="1:14" ht="31.5" x14ac:dyDescent="0.25">
      <c r="A26" t="s">
        <v>1369</v>
      </c>
      <c r="B26" s="101" t="s">
        <v>31</v>
      </c>
      <c r="C26" s="112" t="s">
        <v>956</v>
      </c>
      <c r="D26" s="132">
        <v>12978086000</v>
      </c>
      <c r="E26" s="99">
        <v>0</v>
      </c>
      <c r="F26" s="100">
        <v>12978086000</v>
      </c>
      <c r="G26" s="99">
        <v>0</v>
      </c>
      <c r="H26" s="110">
        <v>12978086000</v>
      </c>
      <c r="I26" s="137">
        <v>1320823011</v>
      </c>
      <c r="J26" s="132">
        <v>10275766449</v>
      </c>
      <c r="K26" s="99">
        <v>79.180000000000007</v>
      </c>
      <c r="L26" s="100">
        <v>2120555144</v>
      </c>
      <c r="M26" s="100">
        <v>10275766449</v>
      </c>
      <c r="N26" s="102">
        <v>79.180000000000007</v>
      </c>
    </row>
    <row r="27" spans="1:14" x14ac:dyDescent="0.25">
      <c r="A27" t="s">
        <v>1369</v>
      </c>
      <c r="B27" s="101" t="s">
        <v>32</v>
      </c>
      <c r="C27" s="112" t="s">
        <v>33</v>
      </c>
      <c r="D27" s="132">
        <v>8326274000</v>
      </c>
      <c r="E27" s="100">
        <v>-550000000</v>
      </c>
      <c r="F27" s="100">
        <v>7776274000</v>
      </c>
      <c r="G27" s="99">
        <v>0</v>
      </c>
      <c r="H27" s="110">
        <v>7776274000</v>
      </c>
      <c r="I27" s="137">
        <v>918377157</v>
      </c>
      <c r="J27" s="132">
        <v>5521605256</v>
      </c>
      <c r="K27" s="99">
        <v>71.010000000000005</v>
      </c>
      <c r="L27" s="100">
        <v>1347657164</v>
      </c>
      <c r="M27" s="100">
        <v>5521605256</v>
      </c>
      <c r="N27" s="102">
        <v>71.010000000000005</v>
      </c>
    </row>
    <row r="28" spans="1:14" x14ac:dyDescent="0.25">
      <c r="A28" t="s">
        <v>1369</v>
      </c>
      <c r="B28" s="101" t="s">
        <v>34</v>
      </c>
      <c r="C28" s="112" t="s">
        <v>35</v>
      </c>
      <c r="D28" s="132">
        <v>2191968000</v>
      </c>
      <c r="E28" s="100">
        <v>-300000000</v>
      </c>
      <c r="F28" s="100">
        <v>1891968000</v>
      </c>
      <c r="G28" s="99">
        <v>0</v>
      </c>
      <c r="H28" s="110">
        <v>1891968000</v>
      </c>
      <c r="I28" s="137">
        <v>562766889</v>
      </c>
      <c r="J28" s="132">
        <v>1734594686</v>
      </c>
      <c r="K28" s="99">
        <v>91.68</v>
      </c>
      <c r="L28" s="100">
        <v>656859066</v>
      </c>
      <c r="M28" s="100">
        <v>1734594686</v>
      </c>
      <c r="N28" s="102">
        <v>91.68</v>
      </c>
    </row>
    <row r="29" spans="1:14" x14ac:dyDescent="0.25">
      <c r="A29" t="s">
        <v>1369</v>
      </c>
      <c r="B29" s="101" t="s">
        <v>36</v>
      </c>
      <c r="C29" s="112" t="s">
        <v>37</v>
      </c>
      <c r="D29" s="132">
        <v>1726087000</v>
      </c>
      <c r="E29" s="100">
        <v>-250000000</v>
      </c>
      <c r="F29" s="100">
        <v>1476087000</v>
      </c>
      <c r="G29" s="99">
        <v>0</v>
      </c>
      <c r="H29" s="110">
        <v>1476087000</v>
      </c>
      <c r="I29" s="137">
        <v>47168500</v>
      </c>
      <c r="J29" s="132">
        <v>407966644</v>
      </c>
      <c r="K29" s="99">
        <v>27.64</v>
      </c>
      <c r="L29" s="100">
        <v>92064500</v>
      </c>
      <c r="M29" s="100">
        <v>407966644</v>
      </c>
      <c r="N29" s="102">
        <v>27.64</v>
      </c>
    </row>
    <row r="30" spans="1:14" x14ac:dyDescent="0.25">
      <c r="A30" t="s">
        <v>1369</v>
      </c>
      <c r="B30" s="101" t="s">
        <v>38</v>
      </c>
      <c r="C30" s="112" t="s">
        <v>39</v>
      </c>
      <c r="D30" s="132">
        <v>1947944000</v>
      </c>
      <c r="E30" s="99">
        <v>0</v>
      </c>
      <c r="F30" s="100">
        <v>1947944000</v>
      </c>
      <c r="G30" s="99">
        <v>0</v>
      </c>
      <c r="H30" s="110">
        <v>1947944000</v>
      </c>
      <c r="I30" s="137">
        <v>136183600</v>
      </c>
      <c r="J30" s="132">
        <v>1582877800</v>
      </c>
      <c r="K30" s="99">
        <v>81.260000000000005</v>
      </c>
      <c r="L30" s="100">
        <v>264316000</v>
      </c>
      <c r="M30" s="100">
        <v>1582877800</v>
      </c>
      <c r="N30" s="102">
        <v>81.260000000000005</v>
      </c>
    </row>
    <row r="31" spans="1:14" ht="31.5" x14ac:dyDescent="0.25">
      <c r="A31" t="s">
        <v>1369</v>
      </c>
      <c r="B31" s="101" t="s">
        <v>40</v>
      </c>
      <c r="C31" s="112" t="s">
        <v>41</v>
      </c>
      <c r="D31" s="132">
        <v>1411502000</v>
      </c>
      <c r="E31" s="99">
        <v>0</v>
      </c>
      <c r="F31" s="100">
        <v>1411502000</v>
      </c>
      <c r="G31" s="99">
        <v>0</v>
      </c>
      <c r="H31" s="110">
        <v>1411502000</v>
      </c>
      <c r="I31" s="137">
        <v>96738288</v>
      </c>
      <c r="J31" s="132">
        <v>896053826</v>
      </c>
      <c r="K31" s="99">
        <v>63.48</v>
      </c>
      <c r="L31" s="100">
        <v>187735798</v>
      </c>
      <c r="M31" s="100">
        <v>896053826</v>
      </c>
      <c r="N31" s="102">
        <v>63.48</v>
      </c>
    </row>
    <row r="32" spans="1:14" x14ac:dyDescent="0.25">
      <c r="A32" t="s">
        <v>1369</v>
      </c>
      <c r="B32" s="101" t="s">
        <v>42</v>
      </c>
      <c r="C32" s="112" t="s">
        <v>43</v>
      </c>
      <c r="D32" s="132">
        <v>1048773000</v>
      </c>
      <c r="E32" s="99">
        <v>0</v>
      </c>
      <c r="F32" s="100">
        <v>1048773000</v>
      </c>
      <c r="G32" s="99">
        <v>0</v>
      </c>
      <c r="H32" s="110">
        <v>1048773000</v>
      </c>
      <c r="I32" s="137">
        <v>75519880</v>
      </c>
      <c r="J32" s="132">
        <v>900112300</v>
      </c>
      <c r="K32" s="99">
        <v>85.83</v>
      </c>
      <c r="L32" s="100">
        <v>146681800</v>
      </c>
      <c r="M32" s="100">
        <v>900112300</v>
      </c>
      <c r="N32" s="102">
        <v>85.83</v>
      </c>
    </row>
    <row r="33" spans="1:14" x14ac:dyDescent="0.25">
      <c r="A33" t="s">
        <v>1369</v>
      </c>
      <c r="B33" s="101" t="s">
        <v>44</v>
      </c>
      <c r="C33" s="112" t="s">
        <v>45</v>
      </c>
      <c r="D33" s="132">
        <v>4651812000</v>
      </c>
      <c r="E33" s="100">
        <v>550000000</v>
      </c>
      <c r="F33" s="100">
        <v>5201812000</v>
      </c>
      <c r="G33" s="99">
        <v>0</v>
      </c>
      <c r="H33" s="110">
        <v>5201812000</v>
      </c>
      <c r="I33" s="137">
        <v>402445854</v>
      </c>
      <c r="J33" s="132">
        <v>4754161193</v>
      </c>
      <c r="K33" s="99">
        <v>91.39</v>
      </c>
      <c r="L33" s="100">
        <v>772897980</v>
      </c>
      <c r="M33" s="100">
        <v>4754161193</v>
      </c>
      <c r="N33" s="102">
        <v>91.39</v>
      </c>
    </row>
    <row r="34" spans="1:14" x14ac:dyDescent="0.25">
      <c r="A34" t="s">
        <v>1369</v>
      </c>
      <c r="B34" s="101" t="s">
        <v>46</v>
      </c>
      <c r="C34" s="112" t="s">
        <v>47</v>
      </c>
      <c r="D34" s="132">
        <v>410940000</v>
      </c>
      <c r="E34" s="99">
        <v>0</v>
      </c>
      <c r="F34" s="100">
        <v>410940000</v>
      </c>
      <c r="G34" s="99">
        <v>0</v>
      </c>
      <c r="H34" s="110">
        <v>410940000</v>
      </c>
      <c r="I34" s="137">
        <v>19898631</v>
      </c>
      <c r="J34" s="132">
        <v>173949625</v>
      </c>
      <c r="K34" s="99">
        <v>42.33</v>
      </c>
      <c r="L34" s="100">
        <v>32078755</v>
      </c>
      <c r="M34" s="100">
        <v>173949625</v>
      </c>
      <c r="N34" s="102">
        <v>42.33</v>
      </c>
    </row>
    <row r="35" spans="1:14" x14ac:dyDescent="0.25">
      <c r="A35" t="s">
        <v>1369</v>
      </c>
      <c r="B35" s="101" t="s">
        <v>48</v>
      </c>
      <c r="C35" s="112" t="s">
        <v>49</v>
      </c>
      <c r="D35" s="132">
        <v>2944716000</v>
      </c>
      <c r="E35" s="100">
        <v>550000000</v>
      </c>
      <c r="F35" s="100">
        <v>3494716000</v>
      </c>
      <c r="G35" s="99">
        <v>0</v>
      </c>
      <c r="H35" s="110">
        <v>3494716000</v>
      </c>
      <c r="I35" s="137">
        <v>287749400</v>
      </c>
      <c r="J35" s="132">
        <v>3451592276</v>
      </c>
      <c r="K35" s="99">
        <v>98.77</v>
      </c>
      <c r="L35" s="100">
        <v>556825400</v>
      </c>
      <c r="M35" s="100">
        <v>3451592276</v>
      </c>
      <c r="N35" s="102">
        <v>98.77</v>
      </c>
    </row>
    <row r="36" spans="1:14" x14ac:dyDescent="0.25">
      <c r="A36" t="s">
        <v>1369</v>
      </c>
      <c r="B36" s="101" t="s">
        <v>52</v>
      </c>
      <c r="C36" s="112" t="s">
        <v>53</v>
      </c>
      <c r="D36" s="132">
        <v>131097000</v>
      </c>
      <c r="E36" s="99">
        <v>0</v>
      </c>
      <c r="F36" s="100">
        <v>131097000</v>
      </c>
      <c r="G36" s="99">
        <v>0</v>
      </c>
      <c r="H36" s="110">
        <v>131097000</v>
      </c>
      <c r="I36" s="137">
        <v>9439985</v>
      </c>
      <c r="J36" s="132">
        <v>112514000</v>
      </c>
      <c r="K36" s="99">
        <v>85.82</v>
      </c>
      <c r="L36" s="100">
        <v>18335225</v>
      </c>
      <c r="M36" s="100">
        <v>112514000</v>
      </c>
      <c r="N36" s="102">
        <v>85.82</v>
      </c>
    </row>
    <row r="37" spans="1:14" x14ac:dyDescent="0.25">
      <c r="A37" t="s">
        <v>1369</v>
      </c>
      <c r="B37" s="101" t="s">
        <v>54</v>
      </c>
      <c r="C37" s="112" t="s">
        <v>55</v>
      </c>
      <c r="D37" s="132">
        <v>786581000</v>
      </c>
      <c r="E37" s="99">
        <v>0</v>
      </c>
      <c r="F37" s="100">
        <v>786581000</v>
      </c>
      <c r="G37" s="99">
        <v>0</v>
      </c>
      <c r="H37" s="110">
        <v>786581000</v>
      </c>
      <c r="I37" s="137">
        <v>56639910</v>
      </c>
      <c r="J37" s="132">
        <v>675084200</v>
      </c>
      <c r="K37" s="99">
        <v>85.83</v>
      </c>
      <c r="L37" s="100">
        <v>110011350</v>
      </c>
      <c r="M37" s="100">
        <v>675084200</v>
      </c>
      <c r="N37" s="102">
        <v>85.83</v>
      </c>
    </row>
    <row r="38" spans="1:14" x14ac:dyDescent="0.25">
      <c r="A38" t="s">
        <v>1369</v>
      </c>
      <c r="B38" s="101" t="s">
        <v>56</v>
      </c>
      <c r="C38" s="112" t="s">
        <v>57</v>
      </c>
      <c r="D38" s="132">
        <v>131097000</v>
      </c>
      <c r="E38" s="99">
        <v>0</v>
      </c>
      <c r="F38" s="100">
        <v>131097000</v>
      </c>
      <c r="G38" s="99">
        <v>0</v>
      </c>
      <c r="H38" s="110">
        <v>131097000</v>
      </c>
      <c r="I38" s="137">
        <v>9439985</v>
      </c>
      <c r="J38" s="132">
        <v>112514000</v>
      </c>
      <c r="K38" s="99">
        <v>85.82</v>
      </c>
      <c r="L38" s="100">
        <v>18335225</v>
      </c>
      <c r="M38" s="100">
        <v>112514000</v>
      </c>
      <c r="N38" s="102">
        <v>85.82</v>
      </c>
    </row>
    <row r="39" spans="1:14" x14ac:dyDescent="0.25">
      <c r="A39" t="s">
        <v>1369</v>
      </c>
      <c r="B39" s="101" t="s">
        <v>58</v>
      </c>
      <c r="C39" s="112" t="s">
        <v>59</v>
      </c>
      <c r="D39" s="132">
        <v>242850000</v>
      </c>
      <c r="E39" s="99">
        <v>0</v>
      </c>
      <c r="F39" s="100">
        <v>242850000</v>
      </c>
      <c r="G39" s="99">
        <v>0</v>
      </c>
      <c r="H39" s="110">
        <v>242850000</v>
      </c>
      <c r="I39" s="137">
        <v>18879970</v>
      </c>
      <c r="J39" s="132">
        <v>225028100</v>
      </c>
      <c r="K39" s="99">
        <v>92.66</v>
      </c>
      <c r="L39" s="100">
        <v>36670450</v>
      </c>
      <c r="M39" s="100">
        <v>225028100</v>
      </c>
      <c r="N39" s="102">
        <v>92.66</v>
      </c>
    </row>
    <row r="40" spans="1:14" x14ac:dyDescent="0.25">
      <c r="A40" t="s">
        <v>1369</v>
      </c>
      <c r="B40" s="101" t="s">
        <v>60</v>
      </c>
      <c r="C40" s="112" t="s">
        <v>61</v>
      </c>
      <c r="D40" s="132">
        <v>4531000</v>
      </c>
      <c r="E40" s="99">
        <v>0</v>
      </c>
      <c r="F40" s="100">
        <v>4531000</v>
      </c>
      <c r="G40" s="99">
        <v>0</v>
      </c>
      <c r="H40" s="110">
        <v>4531000</v>
      </c>
      <c r="I40" s="137">
        <v>397973</v>
      </c>
      <c r="J40" s="132">
        <v>3478992</v>
      </c>
      <c r="K40" s="99">
        <v>76.78</v>
      </c>
      <c r="L40" s="100">
        <v>641575</v>
      </c>
      <c r="M40" s="100">
        <v>3478992</v>
      </c>
      <c r="N40" s="102">
        <v>76.78</v>
      </c>
    </row>
    <row r="41" spans="1:14" x14ac:dyDescent="0.25">
      <c r="A41" t="s">
        <v>1369</v>
      </c>
      <c r="B41" s="101" t="s">
        <v>62</v>
      </c>
      <c r="C41" s="112" t="s">
        <v>63</v>
      </c>
      <c r="D41" s="132">
        <v>6109950000</v>
      </c>
      <c r="E41" s="99">
        <v>0</v>
      </c>
      <c r="F41" s="100">
        <v>6109950000</v>
      </c>
      <c r="G41" s="99">
        <v>0</v>
      </c>
      <c r="H41" s="110">
        <v>6109950000</v>
      </c>
      <c r="I41" s="137">
        <v>575188069</v>
      </c>
      <c r="J41" s="132">
        <v>5750927635</v>
      </c>
      <c r="K41" s="99">
        <v>94.12</v>
      </c>
      <c r="L41" s="100">
        <v>523119152</v>
      </c>
      <c r="M41" s="100">
        <v>4193553890</v>
      </c>
      <c r="N41" s="102">
        <v>68.63</v>
      </c>
    </row>
    <row r="42" spans="1:14" x14ac:dyDescent="0.25">
      <c r="A42" t="s">
        <v>1369</v>
      </c>
      <c r="B42" s="101" t="s">
        <v>80</v>
      </c>
      <c r="C42" s="112" t="s">
        <v>81</v>
      </c>
      <c r="D42" s="132">
        <v>1278950000</v>
      </c>
      <c r="E42" s="99">
        <v>0</v>
      </c>
      <c r="F42" s="100">
        <v>1278950000</v>
      </c>
      <c r="G42" s="99">
        <v>0</v>
      </c>
      <c r="H42" s="110">
        <v>1278950000</v>
      </c>
      <c r="I42" s="137">
        <v>244767589</v>
      </c>
      <c r="J42" s="132">
        <v>1105599514</v>
      </c>
      <c r="K42" s="99">
        <v>86.45</v>
      </c>
      <c r="L42" s="100">
        <v>108765112</v>
      </c>
      <c r="M42" s="100">
        <v>410806122</v>
      </c>
      <c r="N42" s="102">
        <v>32.119999999999997</v>
      </c>
    </row>
    <row r="43" spans="1:14" x14ac:dyDescent="0.25">
      <c r="A43" t="s">
        <v>1369</v>
      </c>
      <c r="B43" s="101" t="s">
        <v>162</v>
      </c>
      <c r="C43" s="112" t="s">
        <v>163</v>
      </c>
      <c r="D43" s="132">
        <v>608000000</v>
      </c>
      <c r="E43" s="99">
        <v>0</v>
      </c>
      <c r="F43" s="100">
        <v>608000000</v>
      </c>
      <c r="G43" s="99">
        <v>0</v>
      </c>
      <c r="H43" s="110">
        <v>608000000</v>
      </c>
      <c r="I43" s="137">
        <v>236034389</v>
      </c>
      <c r="J43" s="132">
        <v>515061127</v>
      </c>
      <c r="K43" s="99">
        <v>84.71</v>
      </c>
      <c r="L43" s="99">
        <v>0</v>
      </c>
      <c r="M43" s="100">
        <v>41030000</v>
      </c>
      <c r="N43" s="102">
        <v>6.75</v>
      </c>
    </row>
    <row r="44" spans="1:14" x14ac:dyDescent="0.25">
      <c r="A44" t="s">
        <v>1369</v>
      </c>
      <c r="B44" s="101" t="s">
        <v>82</v>
      </c>
      <c r="C44" s="112" t="s">
        <v>83</v>
      </c>
      <c r="D44" s="132">
        <v>413000000</v>
      </c>
      <c r="E44" s="99">
        <v>0</v>
      </c>
      <c r="F44" s="100">
        <v>413000000</v>
      </c>
      <c r="G44" s="99">
        <v>0</v>
      </c>
      <c r="H44" s="110">
        <v>413000000</v>
      </c>
      <c r="I44" s="137">
        <v>8230600</v>
      </c>
      <c r="J44" s="132">
        <v>366661222</v>
      </c>
      <c r="K44" s="99">
        <v>88.78</v>
      </c>
      <c r="L44" s="100">
        <v>86884688</v>
      </c>
      <c r="M44" s="100">
        <v>224757615</v>
      </c>
      <c r="N44" s="102">
        <v>54.42</v>
      </c>
    </row>
    <row r="45" spans="1:14" ht="31.5" x14ac:dyDescent="0.25">
      <c r="A45" t="s">
        <v>1369</v>
      </c>
      <c r="B45" s="101" t="s">
        <v>84</v>
      </c>
      <c r="C45" s="112" t="s">
        <v>85</v>
      </c>
      <c r="D45" s="132">
        <v>15450000</v>
      </c>
      <c r="E45" s="99">
        <v>0</v>
      </c>
      <c r="F45" s="100">
        <v>15450000</v>
      </c>
      <c r="G45" s="99">
        <v>0</v>
      </c>
      <c r="H45" s="110">
        <v>15450000</v>
      </c>
      <c r="I45" s="138">
        <v>0</v>
      </c>
      <c r="J45" s="133">
        <v>0</v>
      </c>
      <c r="K45" s="99">
        <v>0</v>
      </c>
      <c r="L45" s="99">
        <v>0</v>
      </c>
      <c r="M45" s="99">
        <v>0</v>
      </c>
      <c r="N45" s="102">
        <v>0</v>
      </c>
    </row>
    <row r="46" spans="1:14" x14ac:dyDescent="0.25">
      <c r="A46" t="s">
        <v>1369</v>
      </c>
      <c r="B46" s="101" t="s">
        <v>86</v>
      </c>
      <c r="C46" s="112" t="s">
        <v>87</v>
      </c>
      <c r="D46" s="132">
        <v>242500000</v>
      </c>
      <c r="E46" s="99">
        <v>0</v>
      </c>
      <c r="F46" s="100">
        <v>242500000</v>
      </c>
      <c r="G46" s="99">
        <v>0</v>
      </c>
      <c r="H46" s="110">
        <v>242500000</v>
      </c>
      <c r="I46" s="137">
        <v>502600</v>
      </c>
      <c r="J46" s="132">
        <v>223877165</v>
      </c>
      <c r="K46" s="99">
        <v>92.32</v>
      </c>
      <c r="L46" s="100">
        <v>21880424</v>
      </c>
      <c r="M46" s="100">
        <v>145018507</v>
      </c>
      <c r="N46" s="102">
        <v>59.8</v>
      </c>
    </row>
    <row r="47" spans="1:14" x14ac:dyDescent="0.25">
      <c r="A47" t="s">
        <v>1369</v>
      </c>
      <c r="B47" s="101" t="s">
        <v>90</v>
      </c>
      <c r="C47" s="112" t="s">
        <v>91</v>
      </c>
      <c r="D47" s="132">
        <v>4814000000</v>
      </c>
      <c r="E47" s="99">
        <v>0</v>
      </c>
      <c r="F47" s="100">
        <v>4814000000</v>
      </c>
      <c r="G47" s="99">
        <v>0</v>
      </c>
      <c r="H47" s="110">
        <v>4814000000</v>
      </c>
      <c r="I47" s="137">
        <v>330322980</v>
      </c>
      <c r="J47" s="132">
        <v>4636825820</v>
      </c>
      <c r="K47" s="99">
        <v>96.32</v>
      </c>
      <c r="L47" s="100">
        <v>414256540</v>
      </c>
      <c r="M47" s="100">
        <v>3780168167</v>
      </c>
      <c r="N47" s="102">
        <v>78.52</v>
      </c>
    </row>
    <row r="48" spans="1:14" x14ac:dyDescent="0.25">
      <c r="A48" t="s">
        <v>1369</v>
      </c>
      <c r="B48" s="101" t="s">
        <v>92</v>
      </c>
      <c r="C48" s="112" t="s">
        <v>93</v>
      </c>
      <c r="D48" s="132">
        <v>55500000</v>
      </c>
      <c r="E48" s="99">
        <v>0</v>
      </c>
      <c r="F48" s="100">
        <v>55500000</v>
      </c>
      <c r="G48" s="99">
        <v>0</v>
      </c>
      <c r="H48" s="110">
        <v>55500000</v>
      </c>
      <c r="I48" s="138">
        <v>0</v>
      </c>
      <c r="J48" s="132">
        <v>54497792</v>
      </c>
      <c r="K48" s="99">
        <v>98.19</v>
      </c>
      <c r="L48" s="100">
        <v>8600000</v>
      </c>
      <c r="M48" s="100">
        <v>50167792</v>
      </c>
      <c r="N48" s="102">
        <v>90.39</v>
      </c>
    </row>
    <row r="49" spans="1:14" ht="31.5" x14ac:dyDescent="0.25">
      <c r="A49" t="s">
        <v>1369</v>
      </c>
      <c r="B49" s="101" t="s">
        <v>96</v>
      </c>
      <c r="C49" s="112" t="s">
        <v>97</v>
      </c>
      <c r="D49" s="132">
        <v>297000000</v>
      </c>
      <c r="E49" s="99">
        <v>0</v>
      </c>
      <c r="F49" s="100">
        <v>297000000</v>
      </c>
      <c r="G49" s="99">
        <v>0</v>
      </c>
      <c r="H49" s="110">
        <v>297000000</v>
      </c>
      <c r="I49" s="137">
        <v>1722000</v>
      </c>
      <c r="J49" s="132">
        <v>268705263</v>
      </c>
      <c r="K49" s="99">
        <v>90.47</v>
      </c>
      <c r="L49" s="100">
        <v>57150181</v>
      </c>
      <c r="M49" s="100">
        <v>137582124</v>
      </c>
      <c r="N49" s="102">
        <v>46.32</v>
      </c>
    </row>
    <row r="50" spans="1:14" x14ac:dyDescent="0.25">
      <c r="A50" t="s">
        <v>1369</v>
      </c>
      <c r="B50" s="101" t="s">
        <v>98</v>
      </c>
      <c r="C50" s="112" t="s">
        <v>99</v>
      </c>
      <c r="D50" s="132">
        <v>12500000</v>
      </c>
      <c r="E50" s="99">
        <v>0</v>
      </c>
      <c r="F50" s="100">
        <v>12500000</v>
      </c>
      <c r="G50" s="99">
        <v>0</v>
      </c>
      <c r="H50" s="110">
        <v>12500000</v>
      </c>
      <c r="I50" s="137">
        <v>7332260</v>
      </c>
      <c r="J50" s="132">
        <v>11709790</v>
      </c>
      <c r="K50" s="99">
        <v>93.68</v>
      </c>
      <c r="L50" s="100">
        <v>831260</v>
      </c>
      <c r="M50" s="100">
        <v>5208790</v>
      </c>
      <c r="N50" s="102">
        <v>41.67</v>
      </c>
    </row>
    <row r="51" spans="1:14" x14ac:dyDescent="0.25">
      <c r="A51" t="s">
        <v>1369</v>
      </c>
      <c r="B51" s="101" t="s">
        <v>100</v>
      </c>
      <c r="C51" s="112" t="s">
        <v>101</v>
      </c>
      <c r="D51" s="132">
        <v>1100000000</v>
      </c>
      <c r="E51" s="100">
        <v>-26000000</v>
      </c>
      <c r="F51" s="100">
        <v>1074000000</v>
      </c>
      <c r="G51" s="99">
        <v>0</v>
      </c>
      <c r="H51" s="110">
        <v>1074000000</v>
      </c>
      <c r="I51" s="137">
        <v>211798007</v>
      </c>
      <c r="J51" s="132">
        <v>1022287415</v>
      </c>
      <c r="K51" s="99">
        <v>95.19</v>
      </c>
      <c r="L51" s="100">
        <v>102968459</v>
      </c>
      <c r="M51" s="100">
        <v>569918714</v>
      </c>
      <c r="N51" s="102">
        <v>53.07</v>
      </c>
    </row>
    <row r="52" spans="1:14" x14ac:dyDescent="0.25">
      <c r="A52" t="s">
        <v>1369</v>
      </c>
      <c r="B52" s="101" t="s">
        <v>102</v>
      </c>
      <c r="C52" s="112" t="s">
        <v>103</v>
      </c>
      <c r="D52" s="132">
        <v>1100000000</v>
      </c>
      <c r="E52" s="100">
        <v>-26000000</v>
      </c>
      <c r="F52" s="100">
        <v>1074000000</v>
      </c>
      <c r="G52" s="99">
        <v>0</v>
      </c>
      <c r="H52" s="110">
        <v>1074000000</v>
      </c>
      <c r="I52" s="137">
        <v>211798007</v>
      </c>
      <c r="J52" s="132">
        <v>1022287415</v>
      </c>
      <c r="K52" s="99">
        <v>95.19</v>
      </c>
      <c r="L52" s="100">
        <v>102968459</v>
      </c>
      <c r="M52" s="100">
        <v>569918714</v>
      </c>
      <c r="N52" s="102">
        <v>53.07</v>
      </c>
    </row>
    <row r="53" spans="1:14" x14ac:dyDescent="0.25">
      <c r="A53" t="s">
        <v>1369</v>
      </c>
      <c r="B53" s="101" t="s">
        <v>104</v>
      </c>
      <c r="C53" s="112" t="s">
        <v>105</v>
      </c>
      <c r="D53" s="132">
        <v>1900000000</v>
      </c>
      <c r="E53" s="99">
        <v>0</v>
      </c>
      <c r="F53" s="100">
        <v>1900000000</v>
      </c>
      <c r="G53" s="99">
        <v>0</v>
      </c>
      <c r="H53" s="110">
        <v>1900000000</v>
      </c>
      <c r="I53" s="137">
        <v>2632747</v>
      </c>
      <c r="J53" s="132">
        <v>1899718800</v>
      </c>
      <c r="K53" s="99">
        <v>99.99</v>
      </c>
      <c r="L53" s="100">
        <v>2632747</v>
      </c>
      <c r="M53" s="100">
        <v>1881200080</v>
      </c>
      <c r="N53" s="102">
        <v>99.01</v>
      </c>
    </row>
    <row r="54" spans="1:14" x14ac:dyDescent="0.25">
      <c r="A54" t="s">
        <v>1369</v>
      </c>
      <c r="B54" s="101" t="s">
        <v>106</v>
      </c>
      <c r="C54" s="112" t="s">
        <v>107</v>
      </c>
      <c r="D54" s="132">
        <v>1900000000</v>
      </c>
      <c r="E54" s="99">
        <v>0</v>
      </c>
      <c r="F54" s="100">
        <v>1900000000</v>
      </c>
      <c r="G54" s="99">
        <v>0</v>
      </c>
      <c r="H54" s="110">
        <v>1900000000</v>
      </c>
      <c r="I54" s="137">
        <v>2632747</v>
      </c>
      <c r="J54" s="132">
        <v>1899718800</v>
      </c>
      <c r="K54" s="99">
        <v>99.99</v>
      </c>
      <c r="L54" s="100">
        <v>2632747</v>
      </c>
      <c r="M54" s="100">
        <v>1881200080</v>
      </c>
      <c r="N54" s="102">
        <v>99.01</v>
      </c>
    </row>
    <row r="55" spans="1:14" x14ac:dyDescent="0.25">
      <c r="A55" t="s">
        <v>1369</v>
      </c>
      <c r="B55" s="101" t="s">
        <v>108</v>
      </c>
      <c r="C55" s="112" t="s">
        <v>109</v>
      </c>
      <c r="D55" s="132">
        <v>700000000</v>
      </c>
      <c r="E55" s="100">
        <v>26000000</v>
      </c>
      <c r="F55" s="100">
        <v>726000000</v>
      </c>
      <c r="G55" s="99">
        <v>0</v>
      </c>
      <c r="H55" s="110">
        <v>726000000</v>
      </c>
      <c r="I55" s="137">
        <v>67563610</v>
      </c>
      <c r="J55" s="132">
        <v>675376006</v>
      </c>
      <c r="K55" s="99">
        <v>93.03</v>
      </c>
      <c r="L55" s="100">
        <v>67563610</v>
      </c>
      <c r="M55" s="100">
        <v>675376006</v>
      </c>
      <c r="N55" s="102">
        <v>93.03</v>
      </c>
    </row>
    <row r="56" spans="1:14" x14ac:dyDescent="0.25">
      <c r="A56" t="s">
        <v>1369</v>
      </c>
      <c r="B56" s="101" t="s">
        <v>110</v>
      </c>
      <c r="C56" s="112" t="s">
        <v>111</v>
      </c>
      <c r="D56" s="132">
        <v>285000000</v>
      </c>
      <c r="E56" s="100">
        <v>88000000</v>
      </c>
      <c r="F56" s="100">
        <v>373000000</v>
      </c>
      <c r="G56" s="99">
        <v>0</v>
      </c>
      <c r="H56" s="110">
        <v>373000000</v>
      </c>
      <c r="I56" s="137">
        <v>34478540</v>
      </c>
      <c r="J56" s="132">
        <v>369838018</v>
      </c>
      <c r="K56" s="99">
        <v>99.15</v>
      </c>
      <c r="L56" s="100">
        <v>34478540</v>
      </c>
      <c r="M56" s="100">
        <v>369838018</v>
      </c>
      <c r="N56" s="102">
        <v>99.15</v>
      </c>
    </row>
    <row r="57" spans="1:14" x14ac:dyDescent="0.25">
      <c r="A57" t="s">
        <v>1369</v>
      </c>
      <c r="B57" s="101" t="s">
        <v>112</v>
      </c>
      <c r="C57" s="112" t="s">
        <v>113</v>
      </c>
      <c r="D57" s="132">
        <v>100000000</v>
      </c>
      <c r="E57" s="100">
        <v>-15000000</v>
      </c>
      <c r="F57" s="100">
        <v>85000000</v>
      </c>
      <c r="G57" s="99">
        <v>0</v>
      </c>
      <c r="H57" s="110">
        <v>85000000</v>
      </c>
      <c r="I57" s="137">
        <v>3450150</v>
      </c>
      <c r="J57" s="132">
        <v>84981920</v>
      </c>
      <c r="K57" s="99">
        <v>99.98</v>
      </c>
      <c r="L57" s="100">
        <v>3450150</v>
      </c>
      <c r="M57" s="100">
        <v>84981920</v>
      </c>
      <c r="N57" s="102">
        <v>99.98</v>
      </c>
    </row>
    <row r="58" spans="1:14" x14ac:dyDescent="0.25">
      <c r="A58" t="s">
        <v>1369</v>
      </c>
      <c r="B58" s="101" t="s">
        <v>114</v>
      </c>
      <c r="C58" s="112" t="s">
        <v>115</v>
      </c>
      <c r="D58" s="132">
        <v>49000000</v>
      </c>
      <c r="E58" s="100">
        <v>-12000000</v>
      </c>
      <c r="F58" s="100">
        <v>37000000</v>
      </c>
      <c r="G58" s="99">
        <v>0</v>
      </c>
      <c r="H58" s="110">
        <v>37000000</v>
      </c>
      <c r="I58" s="137">
        <v>7632630</v>
      </c>
      <c r="J58" s="132">
        <v>32501224</v>
      </c>
      <c r="K58" s="99">
        <v>87.84</v>
      </c>
      <c r="L58" s="100">
        <v>7632630</v>
      </c>
      <c r="M58" s="100">
        <v>32501224</v>
      </c>
      <c r="N58" s="102">
        <v>87.84</v>
      </c>
    </row>
    <row r="59" spans="1:14" x14ac:dyDescent="0.25">
      <c r="A59" t="s">
        <v>1369</v>
      </c>
      <c r="B59" s="101" t="s">
        <v>116</v>
      </c>
      <c r="C59" s="112" t="s">
        <v>117</v>
      </c>
      <c r="D59" s="132">
        <v>161000000</v>
      </c>
      <c r="E59" s="100">
        <v>-20000000</v>
      </c>
      <c r="F59" s="100">
        <v>141000000</v>
      </c>
      <c r="G59" s="99">
        <v>0</v>
      </c>
      <c r="H59" s="110">
        <v>141000000</v>
      </c>
      <c r="I59" s="137">
        <v>15105880</v>
      </c>
      <c r="J59" s="132">
        <v>108684254</v>
      </c>
      <c r="K59" s="99">
        <v>77.08</v>
      </c>
      <c r="L59" s="100">
        <v>15105880</v>
      </c>
      <c r="M59" s="100">
        <v>108684254</v>
      </c>
      <c r="N59" s="102">
        <v>77.08</v>
      </c>
    </row>
    <row r="60" spans="1:14" x14ac:dyDescent="0.25">
      <c r="A60" t="s">
        <v>1369</v>
      </c>
      <c r="B60" s="101" t="s">
        <v>164</v>
      </c>
      <c r="C60" s="112" t="s">
        <v>165</v>
      </c>
      <c r="D60" s="132">
        <v>105000000</v>
      </c>
      <c r="E60" s="100">
        <v>-15000000</v>
      </c>
      <c r="F60" s="100">
        <v>90000000</v>
      </c>
      <c r="G60" s="99">
        <v>0</v>
      </c>
      <c r="H60" s="110">
        <v>90000000</v>
      </c>
      <c r="I60" s="137">
        <v>6896410</v>
      </c>
      <c r="J60" s="132">
        <v>79370590</v>
      </c>
      <c r="K60" s="99">
        <v>88.19</v>
      </c>
      <c r="L60" s="100">
        <v>6896410</v>
      </c>
      <c r="M60" s="100">
        <v>79370590</v>
      </c>
      <c r="N60" s="102">
        <v>88.19</v>
      </c>
    </row>
    <row r="61" spans="1:14" x14ac:dyDescent="0.25">
      <c r="A61" t="s">
        <v>1369</v>
      </c>
      <c r="B61" s="101" t="s">
        <v>118</v>
      </c>
      <c r="C61" s="112" t="s">
        <v>119</v>
      </c>
      <c r="D61" s="132">
        <v>60000000</v>
      </c>
      <c r="E61" s="99">
        <v>0</v>
      </c>
      <c r="F61" s="100">
        <v>60000000</v>
      </c>
      <c r="G61" s="99">
        <v>0</v>
      </c>
      <c r="H61" s="110">
        <v>60000000</v>
      </c>
      <c r="I61" s="138">
        <v>0</v>
      </c>
      <c r="J61" s="132">
        <v>37660000</v>
      </c>
      <c r="K61" s="99">
        <v>62.77</v>
      </c>
      <c r="L61" s="100">
        <v>21658817</v>
      </c>
      <c r="M61" s="100">
        <v>29318817</v>
      </c>
      <c r="N61" s="102">
        <v>48.86</v>
      </c>
    </row>
    <row r="62" spans="1:14" x14ac:dyDescent="0.25">
      <c r="A62" t="s">
        <v>1369</v>
      </c>
      <c r="B62" s="101" t="s">
        <v>120</v>
      </c>
      <c r="C62" s="112" t="s">
        <v>121</v>
      </c>
      <c r="D62" s="132">
        <v>60000000</v>
      </c>
      <c r="E62" s="99">
        <v>0</v>
      </c>
      <c r="F62" s="100">
        <v>60000000</v>
      </c>
      <c r="G62" s="99">
        <v>0</v>
      </c>
      <c r="H62" s="110">
        <v>60000000</v>
      </c>
      <c r="I62" s="138">
        <v>0</v>
      </c>
      <c r="J62" s="132">
        <v>37660000</v>
      </c>
      <c r="K62" s="99">
        <v>62.77</v>
      </c>
      <c r="L62" s="100">
        <v>21658817</v>
      </c>
      <c r="M62" s="100">
        <v>29318817</v>
      </c>
      <c r="N62" s="102">
        <v>48.86</v>
      </c>
    </row>
    <row r="63" spans="1:14" x14ac:dyDescent="0.25">
      <c r="A63" t="s">
        <v>1369</v>
      </c>
      <c r="B63" s="101" t="s">
        <v>122</v>
      </c>
      <c r="C63" s="112" t="s">
        <v>123</v>
      </c>
      <c r="D63" s="132">
        <v>525000000</v>
      </c>
      <c r="E63" s="99">
        <v>0</v>
      </c>
      <c r="F63" s="100">
        <v>525000000</v>
      </c>
      <c r="G63" s="99">
        <v>0</v>
      </c>
      <c r="H63" s="110">
        <v>525000000</v>
      </c>
      <c r="I63" s="137">
        <v>39274356</v>
      </c>
      <c r="J63" s="132">
        <v>523868980</v>
      </c>
      <c r="K63" s="99">
        <v>99.78</v>
      </c>
      <c r="L63" s="100">
        <v>94721696</v>
      </c>
      <c r="M63" s="100">
        <v>332241515</v>
      </c>
      <c r="N63" s="102">
        <v>63.28</v>
      </c>
    </row>
    <row r="64" spans="1:14" x14ac:dyDescent="0.25">
      <c r="A64" t="s">
        <v>1369</v>
      </c>
      <c r="B64" s="101" t="s">
        <v>126</v>
      </c>
      <c r="C64" s="112" t="s">
        <v>127</v>
      </c>
      <c r="D64" s="132">
        <v>164000000</v>
      </c>
      <c r="E64" s="99">
        <v>0</v>
      </c>
      <c r="F64" s="100">
        <v>164000000</v>
      </c>
      <c r="G64" s="99">
        <v>0</v>
      </c>
      <c r="H64" s="110">
        <v>164000000</v>
      </c>
      <c r="I64" s="138">
        <v>0</v>
      </c>
      <c r="J64" s="132">
        <v>143001774</v>
      </c>
      <c r="K64" s="99">
        <v>87.2</v>
      </c>
      <c r="L64" s="100">
        <v>58129770</v>
      </c>
      <c r="M64" s="100">
        <v>99154329</v>
      </c>
      <c r="N64" s="102">
        <v>60.46</v>
      </c>
    </row>
    <row r="65" spans="1:14" x14ac:dyDescent="0.25">
      <c r="A65" t="s">
        <v>1369</v>
      </c>
      <c r="B65" s="101" t="s">
        <v>64</v>
      </c>
      <c r="C65" s="112" t="s">
        <v>65</v>
      </c>
      <c r="D65" s="132">
        <v>17000000</v>
      </c>
      <c r="E65" s="99">
        <v>0</v>
      </c>
      <c r="F65" s="100">
        <v>17000000</v>
      </c>
      <c r="G65" s="99">
        <v>0</v>
      </c>
      <c r="H65" s="110">
        <v>17000000</v>
      </c>
      <c r="I65" s="137">
        <v>97500</v>
      </c>
      <c r="J65" s="132">
        <v>8502301</v>
      </c>
      <c r="K65" s="99">
        <v>50.01</v>
      </c>
      <c r="L65" s="100">
        <v>97500</v>
      </c>
      <c r="M65" s="100">
        <v>2579601</v>
      </c>
      <c r="N65" s="102">
        <v>15.17</v>
      </c>
    </row>
    <row r="66" spans="1:14" ht="31.5" x14ac:dyDescent="0.25">
      <c r="A66" t="s">
        <v>1369</v>
      </c>
      <c r="B66" s="101" t="s">
        <v>130</v>
      </c>
      <c r="C66" s="112" t="s">
        <v>595</v>
      </c>
      <c r="D66" s="132">
        <v>17000000</v>
      </c>
      <c r="E66" s="99">
        <v>0</v>
      </c>
      <c r="F66" s="100">
        <v>17000000</v>
      </c>
      <c r="G66" s="99">
        <v>0</v>
      </c>
      <c r="H66" s="110">
        <v>17000000</v>
      </c>
      <c r="I66" s="137">
        <v>97500</v>
      </c>
      <c r="J66" s="132">
        <v>8502301</v>
      </c>
      <c r="K66" s="99">
        <v>50.01</v>
      </c>
      <c r="L66" s="100">
        <v>97500</v>
      </c>
      <c r="M66" s="100">
        <v>2579601</v>
      </c>
      <c r="N66" s="102">
        <v>15.17</v>
      </c>
    </row>
    <row r="67" spans="1:14" x14ac:dyDescent="0.25">
      <c r="A67" t="s">
        <v>1369</v>
      </c>
      <c r="B67" s="101" t="s">
        <v>133</v>
      </c>
      <c r="C67" s="112" t="s">
        <v>134</v>
      </c>
      <c r="D67" s="132">
        <v>32000000000</v>
      </c>
      <c r="E67" s="99">
        <v>0</v>
      </c>
      <c r="F67" s="100">
        <v>32000000000</v>
      </c>
      <c r="G67" s="99">
        <v>0</v>
      </c>
      <c r="H67" s="110">
        <v>32000000000</v>
      </c>
      <c r="I67" s="137">
        <v>3009514441</v>
      </c>
      <c r="J67" s="132">
        <v>23068141123</v>
      </c>
      <c r="K67" s="99">
        <v>72.09</v>
      </c>
      <c r="L67" s="100">
        <v>5003516180</v>
      </c>
      <c r="M67" s="100">
        <v>13504828262</v>
      </c>
      <c r="N67" s="102">
        <v>42.2</v>
      </c>
    </row>
    <row r="68" spans="1:14" x14ac:dyDescent="0.25">
      <c r="A68" t="s">
        <v>1369</v>
      </c>
      <c r="B68" s="101" t="s">
        <v>135</v>
      </c>
      <c r="C68" s="112" t="s">
        <v>136</v>
      </c>
      <c r="D68" s="132">
        <v>32000000000</v>
      </c>
      <c r="E68" s="100">
        <v>-8222218</v>
      </c>
      <c r="F68" s="100">
        <v>31991777782</v>
      </c>
      <c r="G68" s="99">
        <v>0</v>
      </c>
      <c r="H68" s="110">
        <v>31991777782</v>
      </c>
      <c r="I68" s="137">
        <v>3009514441</v>
      </c>
      <c r="J68" s="132">
        <v>23059918905</v>
      </c>
      <c r="K68" s="99">
        <v>72.08</v>
      </c>
      <c r="L68" s="100">
        <v>5003516180</v>
      </c>
      <c r="M68" s="100">
        <v>13496606044</v>
      </c>
      <c r="N68" s="102">
        <v>42.19</v>
      </c>
    </row>
    <row r="69" spans="1:14" x14ac:dyDescent="0.25">
      <c r="A69" t="s">
        <v>1369</v>
      </c>
      <c r="B69" s="101" t="s">
        <v>137</v>
      </c>
      <c r="C69" s="112" t="s">
        <v>138</v>
      </c>
      <c r="D69" s="132">
        <v>32000000000</v>
      </c>
      <c r="E69" s="100">
        <v>-8222218</v>
      </c>
      <c r="F69" s="100">
        <v>31991777782</v>
      </c>
      <c r="G69" s="99">
        <v>0</v>
      </c>
      <c r="H69" s="110">
        <v>31991777782</v>
      </c>
      <c r="I69" s="137">
        <v>3009514441</v>
      </c>
      <c r="J69" s="132">
        <v>23059918905</v>
      </c>
      <c r="K69" s="99">
        <v>72.08</v>
      </c>
      <c r="L69" s="100">
        <v>5003516180</v>
      </c>
      <c r="M69" s="100">
        <v>13496606044</v>
      </c>
      <c r="N69" s="102">
        <v>42.19</v>
      </c>
    </row>
    <row r="70" spans="1:14" ht="47.25" x14ac:dyDescent="0.25">
      <c r="A70" t="s">
        <v>1369</v>
      </c>
      <c r="B70" s="101" t="s">
        <v>306</v>
      </c>
      <c r="C70" s="112" t="s">
        <v>957</v>
      </c>
      <c r="D70" s="132">
        <v>25907865000</v>
      </c>
      <c r="E70" s="100">
        <v>-8222218</v>
      </c>
      <c r="F70" s="100">
        <v>25899642782</v>
      </c>
      <c r="G70" s="99">
        <v>0</v>
      </c>
      <c r="H70" s="110">
        <v>25899642782</v>
      </c>
      <c r="I70" s="137">
        <v>2977711941</v>
      </c>
      <c r="J70" s="132">
        <v>17030812576</v>
      </c>
      <c r="K70" s="99">
        <v>65.760000000000005</v>
      </c>
      <c r="L70" s="100">
        <v>3849275801</v>
      </c>
      <c r="M70" s="100">
        <v>8138279763</v>
      </c>
      <c r="N70" s="102">
        <v>31.42</v>
      </c>
    </row>
    <row r="71" spans="1:14" x14ac:dyDescent="0.25">
      <c r="A71" t="s">
        <v>1369</v>
      </c>
      <c r="B71" s="101" t="s">
        <v>353</v>
      </c>
      <c r="C71" s="112" t="s">
        <v>354</v>
      </c>
      <c r="D71" s="132">
        <v>25907865000</v>
      </c>
      <c r="E71" s="100">
        <v>-8222218</v>
      </c>
      <c r="F71" s="100">
        <v>25899642782</v>
      </c>
      <c r="G71" s="99">
        <v>0</v>
      </c>
      <c r="H71" s="110">
        <v>25899642782</v>
      </c>
      <c r="I71" s="137">
        <v>2977711941</v>
      </c>
      <c r="J71" s="132">
        <v>17030812576</v>
      </c>
      <c r="K71" s="99">
        <v>65.760000000000005</v>
      </c>
      <c r="L71" s="100">
        <v>3849275801</v>
      </c>
      <c r="M71" s="100">
        <v>8138279763</v>
      </c>
      <c r="N71" s="102">
        <v>31.42</v>
      </c>
    </row>
    <row r="72" spans="1:14" ht="31.5" x14ac:dyDescent="0.25">
      <c r="A72" t="s">
        <v>1369</v>
      </c>
      <c r="B72" s="101" t="s">
        <v>355</v>
      </c>
      <c r="C72" s="112" t="s">
        <v>958</v>
      </c>
      <c r="D72" s="132">
        <v>25907865000</v>
      </c>
      <c r="E72" s="100">
        <v>-8222218</v>
      </c>
      <c r="F72" s="100">
        <v>25899642782</v>
      </c>
      <c r="G72" s="99">
        <v>0</v>
      </c>
      <c r="H72" s="110">
        <v>25899642782</v>
      </c>
      <c r="I72" s="137">
        <v>2977711941</v>
      </c>
      <c r="J72" s="132">
        <v>17030812576</v>
      </c>
      <c r="K72" s="99">
        <v>65.760000000000005</v>
      </c>
      <c r="L72" s="100">
        <v>3849275801</v>
      </c>
      <c r="M72" s="100">
        <v>8138279763</v>
      </c>
      <c r="N72" s="102">
        <v>31.42</v>
      </c>
    </row>
    <row r="73" spans="1:14" ht="31.5" x14ac:dyDescent="0.25">
      <c r="A73" t="s">
        <v>1369</v>
      </c>
      <c r="B73" s="101" t="s">
        <v>356</v>
      </c>
      <c r="C73" s="112" t="s">
        <v>959</v>
      </c>
      <c r="D73" s="132">
        <v>25907865000</v>
      </c>
      <c r="E73" s="100">
        <v>-8222218</v>
      </c>
      <c r="F73" s="100">
        <v>25899642782</v>
      </c>
      <c r="G73" s="99">
        <v>0</v>
      </c>
      <c r="H73" s="110">
        <v>25899642782</v>
      </c>
      <c r="I73" s="137">
        <v>2977711941</v>
      </c>
      <c r="J73" s="132">
        <v>17030812576</v>
      </c>
      <c r="K73" s="99">
        <v>65.760000000000005</v>
      </c>
      <c r="L73" s="100">
        <v>3849275801</v>
      </c>
      <c r="M73" s="100">
        <v>8138279763</v>
      </c>
      <c r="N73" s="102">
        <v>31.42</v>
      </c>
    </row>
    <row r="74" spans="1:14" ht="31.5" x14ac:dyDescent="0.25">
      <c r="A74" t="s">
        <v>1369</v>
      </c>
      <c r="B74" s="101" t="s">
        <v>139</v>
      </c>
      <c r="C74" s="112" t="s">
        <v>960</v>
      </c>
      <c r="D74" s="132">
        <v>6092135000</v>
      </c>
      <c r="E74" s="99">
        <v>0</v>
      </c>
      <c r="F74" s="100">
        <v>6092135000</v>
      </c>
      <c r="G74" s="99">
        <v>0</v>
      </c>
      <c r="H74" s="110">
        <v>6092135000</v>
      </c>
      <c r="I74" s="137">
        <v>31802500</v>
      </c>
      <c r="J74" s="132">
        <v>6029106329</v>
      </c>
      <c r="K74" s="99">
        <v>98.97</v>
      </c>
      <c r="L74" s="100">
        <v>1154240379</v>
      </c>
      <c r="M74" s="100">
        <v>5358326281</v>
      </c>
      <c r="N74" s="102">
        <v>87.95</v>
      </c>
    </row>
    <row r="75" spans="1:14" ht="47.25" x14ac:dyDescent="0.25">
      <c r="A75" t="s">
        <v>1369</v>
      </c>
      <c r="B75" s="101" t="s">
        <v>149</v>
      </c>
      <c r="C75" s="112" t="s">
        <v>712</v>
      </c>
      <c r="D75" s="132">
        <v>6092135000</v>
      </c>
      <c r="E75" s="99">
        <v>0</v>
      </c>
      <c r="F75" s="100">
        <v>6092135000</v>
      </c>
      <c r="G75" s="99">
        <v>0</v>
      </c>
      <c r="H75" s="110">
        <v>6092135000</v>
      </c>
      <c r="I75" s="137">
        <v>31802500</v>
      </c>
      <c r="J75" s="132">
        <v>6029106329</v>
      </c>
      <c r="K75" s="99">
        <v>98.97</v>
      </c>
      <c r="L75" s="100">
        <v>1154240379</v>
      </c>
      <c r="M75" s="100">
        <v>5358326281</v>
      </c>
      <c r="N75" s="102">
        <v>87.95</v>
      </c>
    </row>
    <row r="76" spans="1:14" ht="31.5" x14ac:dyDescent="0.25">
      <c r="A76" t="s">
        <v>1369</v>
      </c>
      <c r="B76" s="101" t="s">
        <v>357</v>
      </c>
      <c r="C76" s="112" t="s">
        <v>961</v>
      </c>
      <c r="D76" s="132">
        <v>6092135000</v>
      </c>
      <c r="E76" s="99">
        <v>0</v>
      </c>
      <c r="F76" s="100">
        <v>6092135000</v>
      </c>
      <c r="G76" s="99">
        <v>0</v>
      </c>
      <c r="H76" s="110">
        <v>6092135000</v>
      </c>
      <c r="I76" s="137">
        <v>31802500</v>
      </c>
      <c r="J76" s="132">
        <v>6029106329</v>
      </c>
      <c r="K76" s="99">
        <v>98.97</v>
      </c>
      <c r="L76" s="100">
        <v>1154240379</v>
      </c>
      <c r="M76" s="100">
        <v>5358326281</v>
      </c>
      <c r="N76" s="102">
        <v>87.95</v>
      </c>
    </row>
    <row r="77" spans="1:14" ht="31.5" x14ac:dyDescent="0.25">
      <c r="A77" t="s">
        <v>1369</v>
      </c>
      <c r="B77" s="101" t="s">
        <v>358</v>
      </c>
      <c r="C77" s="112" t="s">
        <v>962</v>
      </c>
      <c r="D77" s="132">
        <v>6092135000</v>
      </c>
      <c r="E77" s="99">
        <v>0</v>
      </c>
      <c r="F77" s="100">
        <v>6092135000</v>
      </c>
      <c r="G77" s="99">
        <v>0</v>
      </c>
      <c r="H77" s="110">
        <v>6092135000</v>
      </c>
      <c r="I77" s="137">
        <v>31802500</v>
      </c>
      <c r="J77" s="132">
        <v>6029106329</v>
      </c>
      <c r="K77" s="99">
        <v>98.97</v>
      </c>
      <c r="L77" s="100">
        <v>1154240379</v>
      </c>
      <c r="M77" s="100">
        <v>5358326281</v>
      </c>
      <c r="N77" s="102">
        <v>87.95</v>
      </c>
    </row>
    <row r="78" spans="1:14" ht="16.5" thickBot="1" x14ac:dyDescent="0.3">
      <c r="A78" t="s">
        <v>1369</v>
      </c>
      <c r="B78" s="103" t="s">
        <v>212</v>
      </c>
      <c r="C78" s="113" t="s">
        <v>132</v>
      </c>
      <c r="D78" s="134">
        <v>0</v>
      </c>
      <c r="E78" s="105">
        <v>8222218</v>
      </c>
      <c r="F78" s="105">
        <v>8222218</v>
      </c>
      <c r="G78" s="104">
        <v>0</v>
      </c>
      <c r="H78" s="111">
        <v>8222218</v>
      </c>
      <c r="I78" s="139">
        <v>0</v>
      </c>
      <c r="J78" s="143">
        <v>8222218</v>
      </c>
      <c r="K78" s="104">
        <v>100</v>
      </c>
      <c r="L78" s="104">
        <v>0</v>
      </c>
      <c r="M78" s="105">
        <v>8222218</v>
      </c>
      <c r="N78" s="106">
        <v>100</v>
      </c>
    </row>
    <row r="79" spans="1:14" x14ac:dyDescent="0.25">
      <c r="C79" s="98" t="s">
        <v>963</v>
      </c>
    </row>
    <row r="80" spans="1:14" x14ac:dyDescent="0.25">
      <c r="C80" s="98" t="s">
        <v>963</v>
      </c>
    </row>
    <row r="81" spans="3:3" x14ac:dyDescent="0.25">
      <c r="C81" s="98" t="s">
        <v>963</v>
      </c>
    </row>
    <row r="82" spans="3:3" x14ac:dyDescent="0.25">
      <c r="C82" s="98" t="s">
        <v>963</v>
      </c>
    </row>
    <row r="83" spans="3:3" x14ac:dyDescent="0.25">
      <c r="C83" s="98" t="s">
        <v>963</v>
      </c>
    </row>
    <row r="84" spans="3:3" x14ac:dyDescent="0.25">
      <c r="C84" s="98" t="s">
        <v>963</v>
      </c>
    </row>
    <row r="85" spans="3:3" x14ac:dyDescent="0.25">
      <c r="C85" s="98" t="s">
        <v>963</v>
      </c>
    </row>
    <row r="86" spans="3:3" x14ac:dyDescent="0.25">
      <c r="C86" s="98" t="s">
        <v>963</v>
      </c>
    </row>
    <row r="87" spans="3:3" x14ac:dyDescent="0.25">
      <c r="C87" s="98" t="s">
        <v>963</v>
      </c>
    </row>
    <row r="88" spans="3:3" x14ac:dyDescent="0.25">
      <c r="C88" s="98" t="s">
        <v>963</v>
      </c>
    </row>
    <row r="89" spans="3:3" x14ac:dyDescent="0.25">
      <c r="C89" s="98" t="s">
        <v>963</v>
      </c>
    </row>
    <row r="90" spans="3:3" x14ac:dyDescent="0.25">
      <c r="C90" s="98" t="s">
        <v>963</v>
      </c>
    </row>
    <row r="91" spans="3:3" x14ac:dyDescent="0.25">
      <c r="C91" s="98" t="s">
        <v>963</v>
      </c>
    </row>
    <row r="92" spans="3:3" x14ac:dyDescent="0.25">
      <c r="C92" s="98" t="s">
        <v>963</v>
      </c>
    </row>
    <row r="93" spans="3:3" x14ac:dyDescent="0.25">
      <c r="C93" s="98" t="s">
        <v>963</v>
      </c>
    </row>
    <row r="94" spans="3:3" x14ac:dyDescent="0.25">
      <c r="C94" s="98" t="s">
        <v>963</v>
      </c>
    </row>
    <row r="95" spans="3:3" x14ac:dyDescent="0.25">
      <c r="C95" s="98" t="s">
        <v>963</v>
      </c>
    </row>
    <row r="96" spans="3:3" x14ac:dyDescent="0.25">
      <c r="C96" s="98" t="s">
        <v>963</v>
      </c>
    </row>
    <row r="97" spans="3:3" x14ac:dyDescent="0.25">
      <c r="C97" s="98" t="s">
        <v>963</v>
      </c>
    </row>
    <row r="98" spans="3:3" x14ac:dyDescent="0.25">
      <c r="C98" s="98" t="s">
        <v>963</v>
      </c>
    </row>
    <row r="99" spans="3:3" x14ac:dyDescent="0.25">
      <c r="C99" s="98" t="s">
        <v>963</v>
      </c>
    </row>
    <row r="100" spans="3:3" x14ac:dyDescent="0.25">
      <c r="C100" s="98" t="s">
        <v>963</v>
      </c>
    </row>
    <row r="101" spans="3:3" x14ac:dyDescent="0.25">
      <c r="C101" s="98" t="s">
        <v>963</v>
      </c>
    </row>
    <row r="102" spans="3:3" x14ac:dyDescent="0.25">
      <c r="C102" s="98" t="s">
        <v>963</v>
      </c>
    </row>
    <row r="103" spans="3:3" x14ac:dyDescent="0.25">
      <c r="C103" s="98" t="s">
        <v>963</v>
      </c>
    </row>
    <row r="104" spans="3:3" x14ac:dyDescent="0.25">
      <c r="C104" s="98" t="s">
        <v>963</v>
      </c>
    </row>
    <row r="105" spans="3:3" x14ac:dyDescent="0.25">
      <c r="C105" s="98" t="s">
        <v>963</v>
      </c>
    </row>
    <row r="106" spans="3:3" x14ac:dyDescent="0.25">
      <c r="C106" s="98" t="s">
        <v>963</v>
      </c>
    </row>
    <row r="107" spans="3:3" x14ac:dyDescent="0.25">
      <c r="C107" s="98" t="s">
        <v>963</v>
      </c>
    </row>
    <row r="108" spans="3:3" x14ac:dyDescent="0.25">
      <c r="C108" s="98" t="s">
        <v>963</v>
      </c>
    </row>
    <row r="109" spans="3:3" x14ac:dyDescent="0.25">
      <c r="C109" s="98" t="s">
        <v>963</v>
      </c>
    </row>
    <row r="110" spans="3:3" x14ac:dyDescent="0.25">
      <c r="C110" s="98" t="s">
        <v>963</v>
      </c>
    </row>
    <row r="111" spans="3:3" x14ac:dyDescent="0.25">
      <c r="C111" s="98" t="s">
        <v>963</v>
      </c>
    </row>
    <row r="112" spans="3:3" x14ac:dyDescent="0.25">
      <c r="C112" s="98" t="s">
        <v>963</v>
      </c>
    </row>
    <row r="113" spans="3:3" x14ac:dyDescent="0.25">
      <c r="C113" s="98" t="s">
        <v>963</v>
      </c>
    </row>
    <row r="114" spans="3:3" x14ac:dyDescent="0.25">
      <c r="C114" s="98" t="s">
        <v>963</v>
      </c>
    </row>
    <row r="115" spans="3:3" x14ac:dyDescent="0.25">
      <c r="C115" s="98" t="s">
        <v>963</v>
      </c>
    </row>
    <row r="116" spans="3:3" x14ac:dyDescent="0.25">
      <c r="C116" s="98" t="s">
        <v>963</v>
      </c>
    </row>
    <row r="117" spans="3:3" x14ac:dyDescent="0.25">
      <c r="C117" s="98" t="s">
        <v>963</v>
      </c>
    </row>
    <row r="118" spans="3:3" x14ac:dyDescent="0.25">
      <c r="C118" s="98" t="s">
        <v>963</v>
      </c>
    </row>
    <row r="119" spans="3:3" x14ac:dyDescent="0.25">
      <c r="C119" s="98" t="s">
        <v>963</v>
      </c>
    </row>
    <row r="120" spans="3:3" x14ac:dyDescent="0.25">
      <c r="C120" s="98" t="s">
        <v>963</v>
      </c>
    </row>
    <row r="121" spans="3:3" x14ac:dyDescent="0.25">
      <c r="C121" s="98" t="s">
        <v>963</v>
      </c>
    </row>
    <row r="122" spans="3:3" x14ac:dyDescent="0.25">
      <c r="C122" s="98" t="s">
        <v>963</v>
      </c>
    </row>
    <row r="123" spans="3:3" x14ac:dyDescent="0.25">
      <c r="C123" s="98" t="s">
        <v>963</v>
      </c>
    </row>
    <row r="124" spans="3:3" x14ac:dyDescent="0.25">
      <c r="C124" s="98" t="s">
        <v>963</v>
      </c>
    </row>
    <row r="125" spans="3:3" x14ac:dyDescent="0.25">
      <c r="C125" s="98" t="s">
        <v>963</v>
      </c>
    </row>
    <row r="126" spans="3:3" x14ac:dyDescent="0.25">
      <c r="C126" s="98" t="s">
        <v>963</v>
      </c>
    </row>
    <row r="127" spans="3:3" x14ac:dyDescent="0.25">
      <c r="C127" s="98" t="s">
        <v>963</v>
      </c>
    </row>
    <row r="128" spans="3:3" x14ac:dyDescent="0.25">
      <c r="C128" s="98" t="s">
        <v>963</v>
      </c>
    </row>
    <row r="129" spans="3:3" x14ac:dyDescent="0.25">
      <c r="C129" s="98" t="s">
        <v>963</v>
      </c>
    </row>
    <row r="130" spans="3:3" x14ac:dyDescent="0.25">
      <c r="C130" s="98" t="s">
        <v>963</v>
      </c>
    </row>
    <row r="131" spans="3:3" x14ac:dyDescent="0.25">
      <c r="C131" s="98" t="s">
        <v>963</v>
      </c>
    </row>
    <row r="132" spans="3:3" x14ac:dyDescent="0.25">
      <c r="C132" s="98" t="s">
        <v>963</v>
      </c>
    </row>
    <row r="133" spans="3:3" x14ac:dyDescent="0.25">
      <c r="C133" s="98" t="s">
        <v>963</v>
      </c>
    </row>
    <row r="134" spans="3:3" x14ac:dyDescent="0.25">
      <c r="C134" s="98" t="s">
        <v>963</v>
      </c>
    </row>
    <row r="135" spans="3:3" x14ac:dyDescent="0.25">
      <c r="C135" s="98" t="s">
        <v>963</v>
      </c>
    </row>
    <row r="136" spans="3:3" x14ac:dyDescent="0.25">
      <c r="C136" s="98" t="s">
        <v>963</v>
      </c>
    </row>
    <row r="137" spans="3:3" x14ac:dyDescent="0.25">
      <c r="C137" s="98" t="s">
        <v>963</v>
      </c>
    </row>
    <row r="138" spans="3:3" x14ac:dyDescent="0.25">
      <c r="C138" s="98" t="s">
        <v>963</v>
      </c>
    </row>
    <row r="139" spans="3:3" x14ac:dyDescent="0.25">
      <c r="C139" s="98" t="s">
        <v>963</v>
      </c>
    </row>
    <row r="140" spans="3:3" x14ac:dyDescent="0.25">
      <c r="C140" s="98" t="s">
        <v>963</v>
      </c>
    </row>
    <row r="141" spans="3:3" x14ac:dyDescent="0.25">
      <c r="C141" s="98" t="s">
        <v>963</v>
      </c>
    </row>
    <row r="142" spans="3:3" x14ac:dyDescent="0.25">
      <c r="C142" s="98" t="s">
        <v>963</v>
      </c>
    </row>
    <row r="143" spans="3:3" x14ac:dyDescent="0.25">
      <c r="C143" s="98" t="s">
        <v>963</v>
      </c>
    </row>
    <row r="144" spans="3:3" x14ac:dyDescent="0.25">
      <c r="C144" s="98" t="s">
        <v>963</v>
      </c>
    </row>
    <row r="145" spans="3:3" x14ac:dyDescent="0.25">
      <c r="C145" s="98" t="s">
        <v>963</v>
      </c>
    </row>
    <row r="146" spans="3:3" x14ac:dyDescent="0.25">
      <c r="C146" s="98" t="s">
        <v>963</v>
      </c>
    </row>
    <row r="147" spans="3:3" x14ac:dyDescent="0.25">
      <c r="C147" s="98" t="s">
        <v>963</v>
      </c>
    </row>
    <row r="148" spans="3:3" x14ac:dyDescent="0.25">
      <c r="C148" s="98" t="s">
        <v>963</v>
      </c>
    </row>
    <row r="149" spans="3:3" x14ac:dyDescent="0.25">
      <c r="C149" s="98" t="s">
        <v>963</v>
      </c>
    </row>
    <row r="150" spans="3:3" x14ac:dyDescent="0.25">
      <c r="C150" s="98" t="s">
        <v>963</v>
      </c>
    </row>
    <row r="151" spans="3:3" x14ac:dyDescent="0.25">
      <c r="C151" s="98" t="s">
        <v>963</v>
      </c>
    </row>
    <row r="152" spans="3:3" x14ac:dyDescent="0.25">
      <c r="C152" s="98" t="s">
        <v>963</v>
      </c>
    </row>
    <row r="153" spans="3:3" x14ac:dyDescent="0.25">
      <c r="C153" s="98" t="s">
        <v>963</v>
      </c>
    </row>
    <row r="154" spans="3:3" x14ac:dyDescent="0.25">
      <c r="C154" s="98" t="s">
        <v>963</v>
      </c>
    </row>
    <row r="155" spans="3:3" x14ac:dyDescent="0.25">
      <c r="C155" s="98" t="s">
        <v>963</v>
      </c>
    </row>
    <row r="156" spans="3:3" x14ac:dyDescent="0.25">
      <c r="C156" s="98" t="s">
        <v>963</v>
      </c>
    </row>
    <row r="157" spans="3:3" x14ac:dyDescent="0.25">
      <c r="C157" s="98" t="s">
        <v>963</v>
      </c>
    </row>
    <row r="158" spans="3:3" x14ac:dyDescent="0.25">
      <c r="C158" s="98" t="s">
        <v>963</v>
      </c>
    </row>
    <row r="159" spans="3:3" x14ac:dyDescent="0.25">
      <c r="C159" s="98" t="s">
        <v>963</v>
      </c>
    </row>
    <row r="160" spans="3:3" x14ac:dyDescent="0.25">
      <c r="C160" s="98" t="s">
        <v>963</v>
      </c>
    </row>
    <row r="161" spans="3:3" x14ac:dyDescent="0.25">
      <c r="C161" s="98" t="s">
        <v>963</v>
      </c>
    </row>
    <row r="162" spans="3:3" x14ac:dyDescent="0.25">
      <c r="C162" s="98" t="s">
        <v>963</v>
      </c>
    </row>
    <row r="163" spans="3:3" x14ac:dyDescent="0.25">
      <c r="C163" s="98" t="s">
        <v>963</v>
      </c>
    </row>
    <row r="164" spans="3:3" x14ac:dyDescent="0.25">
      <c r="C164" s="98" t="s">
        <v>963</v>
      </c>
    </row>
    <row r="165" spans="3:3" x14ac:dyDescent="0.25">
      <c r="C165" s="98" t="s">
        <v>963</v>
      </c>
    </row>
    <row r="166" spans="3:3" x14ac:dyDescent="0.25">
      <c r="C166" s="98" t="s">
        <v>963</v>
      </c>
    </row>
    <row r="167" spans="3:3" x14ac:dyDescent="0.25">
      <c r="C167" s="98" t="s">
        <v>963</v>
      </c>
    </row>
    <row r="168" spans="3:3" x14ac:dyDescent="0.25">
      <c r="C168" s="98" t="s">
        <v>963</v>
      </c>
    </row>
    <row r="169" spans="3:3" x14ac:dyDescent="0.25">
      <c r="C169" s="98" t="s">
        <v>963</v>
      </c>
    </row>
    <row r="170" spans="3:3" x14ac:dyDescent="0.25">
      <c r="C170" s="98" t="s">
        <v>963</v>
      </c>
    </row>
    <row r="171" spans="3:3" x14ac:dyDescent="0.25">
      <c r="C171" s="98" t="s">
        <v>963</v>
      </c>
    </row>
    <row r="172" spans="3:3" x14ac:dyDescent="0.25">
      <c r="C172" s="98" t="s">
        <v>963</v>
      </c>
    </row>
    <row r="173" spans="3:3" x14ac:dyDescent="0.25">
      <c r="C173" s="98" t="s">
        <v>963</v>
      </c>
    </row>
    <row r="174" spans="3:3" x14ac:dyDescent="0.25">
      <c r="C174" s="98" t="s">
        <v>963</v>
      </c>
    </row>
    <row r="175" spans="3:3" x14ac:dyDescent="0.25">
      <c r="C175" s="98" t="s">
        <v>963</v>
      </c>
    </row>
    <row r="176" spans="3:3" x14ac:dyDescent="0.25">
      <c r="C176" s="98" t="s">
        <v>963</v>
      </c>
    </row>
    <row r="177" spans="3:3" x14ac:dyDescent="0.25">
      <c r="C177" s="98" t="s">
        <v>963</v>
      </c>
    </row>
    <row r="178" spans="3:3" x14ac:dyDescent="0.25">
      <c r="C178" s="98" t="s">
        <v>963</v>
      </c>
    </row>
    <row r="179" spans="3:3" x14ac:dyDescent="0.25">
      <c r="C179" s="98" t="s">
        <v>963</v>
      </c>
    </row>
    <row r="180" spans="3:3" x14ac:dyDescent="0.25">
      <c r="C180" s="98" t="s">
        <v>963</v>
      </c>
    </row>
    <row r="181" spans="3:3" x14ac:dyDescent="0.25">
      <c r="C181" s="98" t="s">
        <v>963</v>
      </c>
    </row>
    <row r="182" spans="3:3" x14ac:dyDescent="0.25">
      <c r="C182" s="98" t="s">
        <v>963</v>
      </c>
    </row>
    <row r="183" spans="3:3" x14ac:dyDescent="0.25">
      <c r="C183" s="98" t="s">
        <v>963</v>
      </c>
    </row>
    <row r="184" spans="3:3" x14ac:dyDescent="0.25">
      <c r="C184" s="98" t="s">
        <v>963</v>
      </c>
    </row>
    <row r="185" spans="3:3" x14ac:dyDescent="0.25">
      <c r="C185" s="98" t="s">
        <v>963</v>
      </c>
    </row>
    <row r="186" spans="3:3" x14ac:dyDescent="0.25">
      <c r="C186" s="98" t="s">
        <v>963</v>
      </c>
    </row>
    <row r="187" spans="3:3" x14ac:dyDescent="0.25">
      <c r="C187" s="98" t="s">
        <v>963</v>
      </c>
    </row>
    <row r="188" spans="3:3" x14ac:dyDescent="0.25">
      <c r="C188" s="98" t="s">
        <v>963</v>
      </c>
    </row>
    <row r="189" spans="3:3" x14ac:dyDescent="0.25">
      <c r="C189" s="98" t="s">
        <v>963</v>
      </c>
    </row>
    <row r="190" spans="3:3" x14ac:dyDescent="0.25">
      <c r="C190" s="98" t="s">
        <v>963</v>
      </c>
    </row>
    <row r="191" spans="3:3" x14ac:dyDescent="0.25">
      <c r="C191" s="98" t="s">
        <v>963</v>
      </c>
    </row>
    <row r="192" spans="3:3" x14ac:dyDescent="0.25">
      <c r="C192" s="98" t="s">
        <v>963</v>
      </c>
    </row>
  </sheetData>
  <mergeCells count="6">
    <mergeCell ref="B4:C4"/>
    <mergeCell ref="D4:H4"/>
    <mergeCell ref="I4:N4"/>
    <mergeCell ref="B1:N1"/>
    <mergeCell ref="B2:N2"/>
    <mergeCell ref="B3:N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03"/>
  <sheetViews>
    <sheetView workbookViewId="0"/>
  </sheetViews>
  <sheetFormatPr baseColWidth="10" defaultRowHeight="15.75" x14ac:dyDescent="0.25"/>
  <cols>
    <col min="1" max="1" width="21.5" style="3" customWidth="1"/>
    <col min="2" max="2" width="17" style="3" bestFit="1" customWidth="1"/>
    <col min="3" max="3" width="21.75" style="3" customWidth="1"/>
    <col min="4" max="4" width="18.375" style="3" customWidth="1"/>
    <col min="5" max="6" width="17" style="3" bestFit="1" customWidth="1"/>
    <col min="7" max="7" width="11" style="3"/>
    <col min="8" max="12" width="14.375" style="3" bestFit="1" customWidth="1"/>
    <col min="13" max="16384" width="11" style="3"/>
  </cols>
  <sheetData>
    <row r="3" spans="1:6" x14ac:dyDescent="0.25">
      <c r="A3" s="95" t="s">
        <v>1370</v>
      </c>
      <c r="B3" s="3" t="s">
        <v>1372</v>
      </c>
      <c r="C3" s="3" t="s">
        <v>1373</v>
      </c>
      <c r="D3" s="3" t="s">
        <v>1374</v>
      </c>
      <c r="E3" s="3" t="s">
        <v>1375</v>
      </c>
      <c r="F3" s="3" t="s">
        <v>1376</v>
      </c>
    </row>
    <row r="4" spans="1:6" x14ac:dyDescent="0.25">
      <c r="A4" s="96" t="s">
        <v>0</v>
      </c>
      <c r="B4" s="3">
        <v>7962763965000</v>
      </c>
      <c r="C4" s="3">
        <v>-371134626276</v>
      </c>
      <c r="D4" s="3">
        <v>7591629338724</v>
      </c>
      <c r="E4" s="3">
        <v>6028386073376.7295</v>
      </c>
      <c r="F4" s="3">
        <v>6740432293164.1602</v>
      </c>
    </row>
    <row r="5" spans="1:6" x14ac:dyDescent="0.25">
      <c r="A5" s="96" t="s">
        <v>2</v>
      </c>
      <c r="B5" s="3">
        <v>925712411000</v>
      </c>
      <c r="C5" s="3">
        <v>-2279003572</v>
      </c>
      <c r="D5" s="3">
        <v>923433407428</v>
      </c>
      <c r="E5" s="3">
        <v>744401713662.77002</v>
      </c>
      <c r="F5" s="3">
        <v>790179179811.16003</v>
      </c>
    </row>
    <row r="6" spans="1:6" x14ac:dyDescent="0.25">
      <c r="A6" s="96" t="s">
        <v>4</v>
      </c>
      <c r="B6" s="3">
        <v>695606516000</v>
      </c>
      <c r="C6" s="3">
        <v>-4095220040</v>
      </c>
      <c r="D6" s="3">
        <v>691511295960</v>
      </c>
      <c r="E6" s="3">
        <v>617577569136</v>
      </c>
      <c r="F6" s="3">
        <v>622150399110</v>
      </c>
    </row>
    <row r="7" spans="1:6" x14ac:dyDescent="0.25">
      <c r="A7" s="96" t="s">
        <v>6</v>
      </c>
      <c r="B7" s="3">
        <v>487820866000</v>
      </c>
      <c r="C7" s="3">
        <v>-14177786288</v>
      </c>
      <c r="D7" s="3">
        <v>473643079712</v>
      </c>
      <c r="E7" s="3">
        <v>429759214133</v>
      </c>
      <c r="F7" s="3">
        <v>429839489157</v>
      </c>
    </row>
    <row r="8" spans="1:6" x14ac:dyDescent="0.25">
      <c r="A8" s="96" t="s">
        <v>7</v>
      </c>
      <c r="B8" s="3">
        <v>264277810000</v>
      </c>
      <c r="C8" s="3">
        <v>-10499982181</v>
      </c>
      <c r="D8" s="3">
        <v>253777827819</v>
      </c>
      <c r="E8" s="3">
        <v>232702274765</v>
      </c>
      <c r="F8" s="3">
        <v>232702549789</v>
      </c>
    </row>
    <row r="9" spans="1:6" x14ac:dyDescent="0.25">
      <c r="A9" s="96" t="s">
        <v>9</v>
      </c>
      <c r="B9" s="3">
        <v>19453062000</v>
      </c>
      <c r="C9" s="3">
        <v>-531212925</v>
      </c>
      <c r="D9" s="3">
        <v>18921849075</v>
      </c>
      <c r="E9" s="3">
        <v>17132010176</v>
      </c>
      <c r="F9" s="3">
        <v>17132010176</v>
      </c>
    </row>
    <row r="10" spans="1:6" x14ac:dyDescent="0.25">
      <c r="A10" s="96" t="s">
        <v>11</v>
      </c>
      <c r="B10" s="3">
        <v>11215010000</v>
      </c>
      <c r="C10" s="3">
        <v>727403407</v>
      </c>
      <c r="D10" s="3">
        <v>11942413407</v>
      </c>
      <c r="E10" s="3">
        <v>11448537483</v>
      </c>
      <c r="F10" s="3">
        <v>11528537483</v>
      </c>
    </row>
    <row r="11" spans="1:6" x14ac:dyDescent="0.25">
      <c r="A11" s="96" t="s">
        <v>152</v>
      </c>
      <c r="B11" s="3">
        <v>508766000</v>
      </c>
      <c r="C11" s="3">
        <v>26327000</v>
      </c>
      <c r="D11" s="3">
        <v>535093000</v>
      </c>
      <c r="E11" s="3">
        <v>441139149</v>
      </c>
      <c r="F11" s="3">
        <v>441139149</v>
      </c>
    </row>
    <row r="12" spans="1:6" x14ac:dyDescent="0.25">
      <c r="A12" s="96" t="s">
        <v>154</v>
      </c>
      <c r="B12" s="3">
        <v>588465000</v>
      </c>
      <c r="C12" s="3">
        <v>1065684</v>
      </c>
      <c r="D12" s="3">
        <v>589530684</v>
      </c>
      <c r="E12" s="3">
        <v>469156069</v>
      </c>
      <c r="F12" s="3">
        <v>469156069</v>
      </c>
    </row>
    <row r="13" spans="1:6" x14ac:dyDescent="0.25">
      <c r="A13" s="96" t="s">
        <v>12</v>
      </c>
      <c r="B13" s="3">
        <v>8807303000</v>
      </c>
      <c r="C13" s="3">
        <v>-38596795</v>
      </c>
      <c r="D13" s="3">
        <v>8768706205</v>
      </c>
      <c r="E13" s="3">
        <v>7268827218</v>
      </c>
      <c r="F13" s="3">
        <v>7268827218</v>
      </c>
    </row>
    <row r="14" spans="1:6" x14ac:dyDescent="0.25">
      <c r="A14" s="96" t="s">
        <v>14</v>
      </c>
      <c r="B14" s="3">
        <v>40889246000</v>
      </c>
      <c r="C14" s="3">
        <v>-3386320887</v>
      </c>
      <c r="D14" s="3">
        <v>37502925113</v>
      </c>
      <c r="E14" s="3">
        <v>34418647549</v>
      </c>
      <c r="F14" s="3">
        <v>34418647549</v>
      </c>
    </row>
    <row r="15" spans="1:6" x14ac:dyDescent="0.25">
      <c r="A15" s="96" t="s">
        <v>16</v>
      </c>
      <c r="B15" s="3">
        <v>36223323000</v>
      </c>
      <c r="C15" s="3">
        <v>-926907817</v>
      </c>
      <c r="D15" s="3">
        <v>35296415183</v>
      </c>
      <c r="E15" s="3">
        <v>31266233619</v>
      </c>
      <c r="F15" s="3">
        <v>31266233619</v>
      </c>
    </row>
    <row r="16" spans="1:6" x14ac:dyDescent="0.25">
      <c r="A16" s="96" t="s">
        <v>18</v>
      </c>
      <c r="B16" s="3">
        <v>17387204000</v>
      </c>
      <c r="C16" s="3">
        <v>-665303843</v>
      </c>
      <c r="D16" s="3">
        <v>16721900157</v>
      </c>
      <c r="E16" s="3">
        <v>14371844537</v>
      </c>
      <c r="F16" s="3">
        <v>14371844537</v>
      </c>
    </row>
    <row r="17" spans="1:6" x14ac:dyDescent="0.25">
      <c r="A17" s="96" t="s">
        <v>20</v>
      </c>
      <c r="B17" s="3">
        <v>72138140000</v>
      </c>
      <c r="C17" s="3">
        <v>-2007683931</v>
      </c>
      <c r="D17" s="3">
        <v>70130456069</v>
      </c>
      <c r="E17" s="3">
        <v>63130637380</v>
      </c>
      <c r="F17" s="3">
        <v>63130637380</v>
      </c>
    </row>
    <row r="18" spans="1:6" x14ac:dyDescent="0.25">
      <c r="A18" s="96" t="s">
        <v>22</v>
      </c>
      <c r="B18" s="3">
        <v>8039832000</v>
      </c>
      <c r="C18" s="3">
        <v>-345755296</v>
      </c>
      <c r="D18" s="3">
        <v>7694076704</v>
      </c>
      <c r="E18" s="3">
        <v>6706167241</v>
      </c>
      <c r="F18" s="3">
        <v>6706167241</v>
      </c>
    </row>
    <row r="19" spans="1:6" x14ac:dyDescent="0.25">
      <c r="A19" s="96" t="s">
        <v>24</v>
      </c>
      <c r="B19" s="3">
        <v>258993000</v>
      </c>
      <c r="C19" s="3">
        <v>-7767418</v>
      </c>
      <c r="D19" s="3">
        <v>251225582</v>
      </c>
      <c r="E19" s="3">
        <v>218887690</v>
      </c>
      <c r="F19" s="3">
        <v>218887690</v>
      </c>
    </row>
    <row r="20" spans="1:6" x14ac:dyDescent="0.25">
      <c r="A20" s="96" t="s">
        <v>156</v>
      </c>
      <c r="B20" s="3">
        <v>1443002000</v>
      </c>
      <c r="C20" s="3">
        <v>0</v>
      </c>
      <c r="D20" s="3">
        <v>1443002000</v>
      </c>
      <c r="E20" s="3">
        <v>1177329916</v>
      </c>
      <c r="F20" s="3">
        <v>1177329916</v>
      </c>
    </row>
    <row r="21" spans="1:6" x14ac:dyDescent="0.25">
      <c r="A21" s="96" t="s">
        <v>158</v>
      </c>
      <c r="B21" s="3">
        <v>35000</v>
      </c>
      <c r="C21" s="3">
        <v>61299150</v>
      </c>
      <c r="D21" s="3">
        <v>61334150</v>
      </c>
      <c r="E21" s="3">
        <v>51101109</v>
      </c>
      <c r="F21" s="3">
        <v>51101109</v>
      </c>
    </row>
    <row r="22" spans="1:6" x14ac:dyDescent="0.25">
      <c r="A22" s="96" t="s">
        <v>26</v>
      </c>
      <c r="B22" s="3">
        <v>200000000</v>
      </c>
      <c r="C22" s="3">
        <v>3149664662</v>
      </c>
      <c r="D22" s="3">
        <v>3349664662</v>
      </c>
      <c r="E22" s="3">
        <v>3267291508</v>
      </c>
      <c r="F22" s="3">
        <v>3267291508</v>
      </c>
    </row>
    <row r="23" spans="1:6" x14ac:dyDescent="0.25">
      <c r="A23" s="96" t="s">
        <v>28</v>
      </c>
      <c r="B23" s="3">
        <v>1473287000</v>
      </c>
      <c r="C23" s="3">
        <v>9194993</v>
      </c>
      <c r="D23" s="3">
        <v>1482481993</v>
      </c>
      <c r="E23" s="3">
        <v>1200766652</v>
      </c>
      <c r="F23" s="3">
        <v>1200766652</v>
      </c>
    </row>
    <row r="24" spans="1:6" x14ac:dyDescent="0.25">
      <c r="A24" s="96" t="s">
        <v>377</v>
      </c>
      <c r="B24" s="3">
        <v>33472000</v>
      </c>
      <c r="C24" s="3">
        <v>-465000</v>
      </c>
      <c r="D24" s="3">
        <v>33007000</v>
      </c>
      <c r="E24" s="3">
        <v>32359051</v>
      </c>
      <c r="F24" s="3">
        <v>32359051</v>
      </c>
    </row>
    <row r="25" spans="1:6" x14ac:dyDescent="0.25">
      <c r="A25" s="96" t="s">
        <v>30</v>
      </c>
      <c r="B25" s="3">
        <v>4883916000</v>
      </c>
      <c r="C25" s="3">
        <v>257254909</v>
      </c>
      <c r="D25" s="3">
        <v>5141170909</v>
      </c>
      <c r="E25" s="3">
        <v>4456003021</v>
      </c>
      <c r="F25" s="3">
        <v>4456003021</v>
      </c>
    </row>
    <row r="26" spans="1:6" x14ac:dyDescent="0.25">
      <c r="A26" s="96" t="s">
        <v>70</v>
      </c>
      <c r="B26" s="3">
        <v>37400026000</v>
      </c>
      <c r="C26" s="3">
        <v>7613675149</v>
      </c>
      <c r="D26" s="3">
        <v>45013701149</v>
      </c>
      <c r="E26" s="3">
        <v>39716350388</v>
      </c>
      <c r="F26" s="3">
        <v>43339995794</v>
      </c>
    </row>
    <row r="27" spans="1:6" x14ac:dyDescent="0.25">
      <c r="A27" s="96" t="s">
        <v>739</v>
      </c>
      <c r="B27" s="3">
        <v>0</v>
      </c>
      <c r="C27" s="3">
        <v>43189439</v>
      </c>
      <c r="D27" s="3">
        <v>43189439</v>
      </c>
      <c r="E27" s="3">
        <v>0</v>
      </c>
      <c r="F27" s="3">
        <v>0</v>
      </c>
    </row>
    <row r="28" spans="1:6" x14ac:dyDescent="0.25">
      <c r="A28" s="96" t="s">
        <v>72</v>
      </c>
      <c r="B28" s="3">
        <v>28409377000</v>
      </c>
      <c r="C28" s="3">
        <v>4712972736</v>
      </c>
      <c r="D28" s="3">
        <v>33122349736</v>
      </c>
      <c r="E28" s="3">
        <v>29195143403</v>
      </c>
      <c r="F28" s="3">
        <v>31981716808</v>
      </c>
    </row>
    <row r="29" spans="1:6" x14ac:dyDescent="0.25">
      <c r="A29" s="96" t="s">
        <v>74</v>
      </c>
      <c r="B29" s="3">
        <v>15911377000</v>
      </c>
      <c r="C29" s="3">
        <v>4712972736</v>
      </c>
      <c r="D29" s="3">
        <v>20624349736</v>
      </c>
      <c r="E29" s="3">
        <v>17196202811</v>
      </c>
      <c r="F29" s="3">
        <v>19982776216</v>
      </c>
    </row>
    <row r="30" spans="1:6" x14ac:dyDescent="0.25">
      <c r="A30" s="96" t="s">
        <v>703</v>
      </c>
      <c r="B30" s="3">
        <v>12498000000</v>
      </c>
      <c r="C30" s="3">
        <v>0</v>
      </c>
      <c r="D30" s="3">
        <v>12498000000</v>
      </c>
      <c r="E30" s="3">
        <v>11998940592</v>
      </c>
      <c r="F30" s="3">
        <v>11998940592</v>
      </c>
    </row>
    <row r="31" spans="1:6" x14ac:dyDescent="0.25">
      <c r="A31" s="96" t="s">
        <v>76</v>
      </c>
      <c r="B31" s="3">
        <v>4702853000</v>
      </c>
      <c r="C31" s="3">
        <v>1414244622</v>
      </c>
      <c r="D31" s="3">
        <v>6117097622</v>
      </c>
      <c r="E31" s="3">
        <v>4829881827</v>
      </c>
      <c r="F31" s="3">
        <v>5666953828</v>
      </c>
    </row>
    <row r="32" spans="1:6" x14ac:dyDescent="0.25">
      <c r="A32" s="96" t="s">
        <v>160</v>
      </c>
      <c r="B32" s="3">
        <v>250000000</v>
      </c>
      <c r="C32" s="3">
        <v>0</v>
      </c>
      <c r="D32" s="3">
        <v>250000000</v>
      </c>
      <c r="E32" s="3">
        <v>247823133</v>
      </c>
      <c r="F32" s="3">
        <v>247823133</v>
      </c>
    </row>
    <row r="33" spans="1:6" x14ac:dyDescent="0.25">
      <c r="A33" s="96" t="s">
        <v>78</v>
      </c>
      <c r="B33" s="3">
        <v>4037796000</v>
      </c>
      <c r="C33" s="3">
        <v>1443268352</v>
      </c>
      <c r="D33" s="3">
        <v>5481064352</v>
      </c>
      <c r="E33" s="3">
        <v>5443502025</v>
      </c>
      <c r="F33" s="3">
        <v>5443502025</v>
      </c>
    </row>
    <row r="34" spans="1:6" x14ac:dyDescent="0.25">
      <c r="A34" s="96" t="s">
        <v>31</v>
      </c>
      <c r="B34" s="3">
        <v>170385624000</v>
      </c>
      <c r="C34" s="3">
        <v>2468891099</v>
      </c>
      <c r="D34" s="3">
        <v>172854515099</v>
      </c>
      <c r="E34" s="3">
        <v>148102004615</v>
      </c>
      <c r="F34" s="3">
        <v>148970914159</v>
      </c>
    </row>
    <row r="35" spans="1:6" x14ac:dyDescent="0.25">
      <c r="A35" s="96" t="s">
        <v>32</v>
      </c>
      <c r="B35" s="3">
        <v>97290714000</v>
      </c>
      <c r="C35" s="3">
        <v>-1517612891</v>
      </c>
      <c r="D35" s="3">
        <v>95773101109</v>
      </c>
      <c r="E35" s="3">
        <v>76890513508</v>
      </c>
      <c r="F35" s="3">
        <v>77679638031</v>
      </c>
    </row>
    <row r="36" spans="1:6" x14ac:dyDescent="0.25">
      <c r="A36" s="96" t="s">
        <v>34</v>
      </c>
      <c r="B36" s="3">
        <v>21819042000</v>
      </c>
      <c r="C36" s="3">
        <v>-1666870000</v>
      </c>
      <c r="D36" s="3">
        <v>20152172000</v>
      </c>
      <c r="E36" s="3">
        <v>14306390277</v>
      </c>
      <c r="F36" s="3">
        <v>15075623200</v>
      </c>
    </row>
    <row r="37" spans="1:6" x14ac:dyDescent="0.25">
      <c r="A37" s="96" t="s">
        <v>36</v>
      </c>
      <c r="B37" s="3">
        <v>24837374000</v>
      </c>
      <c r="C37" s="3">
        <v>-1577393724</v>
      </c>
      <c r="D37" s="3">
        <v>23259980276</v>
      </c>
      <c r="E37" s="3">
        <v>17195034111</v>
      </c>
      <c r="F37" s="3">
        <v>17201339211</v>
      </c>
    </row>
    <row r="38" spans="1:6" x14ac:dyDescent="0.25">
      <c r="A38" s="96" t="s">
        <v>38</v>
      </c>
      <c r="B38" s="3">
        <v>30405048000</v>
      </c>
      <c r="C38" s="3">
        <v>1689165765</v>
      </c>
      <c r="D38" s="3">
        <v>32094213765</v>
      </c>
      <c r="E38" s="3">
        <v>28458331626</v>
      </c>
      <c r="F38" s="3">
        <v>28471918126</v>
      </c>
    </row>
    <row r="39" spans="1:6" x14ac:dyDescent="0.25">
      <c r="A39" s="96" t="s">
        <v>40</v>
      </c>
      <c r="B39" s="3">
        <v>2433585000</v>
      </c>
      <c r="C39" s="3">
        <v>392474810</v>
      </c>
      <c r="D39" s="3">
        <v>2826059810</v>
      </c>
      <c r="E39" s="3">
        <v>2191972759</v>
      </c>
      <c r="F39" s="3">
        <v>2191972759</v>
      </c>
    </row>
    <row r="40" spans="1:6" x14ac:dyDescent="0.25">
      <c r="A40" s="96" t="s">
        <v>42</v>
      </c>
      <c r="B40" s="3">
        <v>17795665000</v>
      </c>
      <c r="C40" s="3">
        <v>-354989742</v>
      </c>
      <c r="D40" s="3">
        <v>17440675258</v>
      </c>
      <c r="E40" s="3">
        <v>14738784735</v>
      </c>
      <c r="F40" s="3">
        <v>14738784735</v>
      </c>
    </row>
    <row r="41" spans="1:6" x14ac:dyDescent="0.25">
      <c r="A41" s="96" t="s">
        <v>44</v>
      </c>
      <c r="B41" s="3">
        <v>73094910000</v>
      </c>
      <c r="C41" s="3">
        <v>3986503990</v>
      </c>
      <c r="D41" s="3">
        <v>77081413990</v>
      </c>
      <c r="E41" s="3">
        <v>71211491107</v>
      </c>
      <c r="F41" s="3">
        <v>71291276128</v>
      </c>
    </row>
    <row r="42" spans="1:6" x14ac:dyDescent="0.25">
      <c r="A42" s="96" t="s">
        <v>46</v>
      </c>
      <c r="B42" s="3">
        <v>23061091000</v>
      </c>
      <c r="C42" s="3">
        <v>4222979485</v>
      </c>
      <c r="D42" s="3">
        <v>27284070485</v>
      </c>
      <c r="E42" s="3">
        <v>25711226976</v>
      </c>
      <c r="F42" s="3">
        <v>25721709707</v>
      </c>
    </row>
    <row r="43" spans="1:6" x14ac:dyDescent="0.25">
      <c r="A43" s="96" t="s">
        <v>48</v>
      </c>
      <c r="B43" s="3">
        <v>23853885000</v>
      </c>
      <c r="C43" s="3">
        <v>1981637838</v>
      </c>
      <c r="D43" s="3">
        <v>25835522838</v>
      </c>
      <c r="E43" s="3">
        <v>25148274132</v>
      </c>
      <c r="F43" s="3">
        <v>25217576422</v>
      </c>
    </row>
    <row r="44" spans="1:6" x14ac:dyDescent="0.25">
      <c r="A44" s="96" t="s">
        <v>50</v>
      </c>
      <c r="B44" s="3">
        <v>2420791000</v>
      </c>
      <c r="C44" s="3">
        <v>-2187460100</v>
      </c>
      <c r="D44" s="3">
        <v>233330900</v>
      </c>
      <c r="E44" s="3">
        <v>111744555</v>
      </c>
      <c r="F44" s="3">
        <v>111744555</v>
      </c>
    </row>
    <row r="45" spans="1:6" x14ac:dyDescent="0.25">
      <c r="A45" s="96" t="s">
        <v>213</v>
      </c>
      <c r="B45" s="3">
        <v>1592899000</v>
      </c>
      <c r="C45" s="3">
        <v>194433217</v>
      </c>
      <c r="D45" s="3">
        <v>1787332217</v>
      </c>
      <c r="E45" s="3">
        <v>1580702065</v>
      </c>
      <c r="F45" s="3">
        <v>1580702065</v>
      </c>
    </row>
    <row r="46" spans="1:6" x14ac:dyDescent="0.25">
      <c r="A46" s="96" t="s">
        <v>52</v>
      </c>
      <c r="B46" s="3">
        <v>2224458000</v>
      </c>
      <c r="C46" s="3">
        <v>-40077044</v>
      </c>
      <c r="D46" s="3">
        <v>2184380956</v>
      </c>
      <c r="E46" s="3">
        <v>1842214276</v>
      </c>
      <c r="F46" s="3">
        <v>1842214276</v>
      </c>
    </row>
    <row r="47" spans="1:6" x14ac:dyDescent="0.25">
      <c r="A47" s="96" t="s">
        <v>54</v>
      </c>
      <c r="B47" s="3">
        <v>13346748000</v>
      </c>
      <c r="C47" s="3">
        <v>-265013866</v>
      </c>
      <c r="D47" s="3">
        <v>13081734134</v>
      </c>
      <c r="E47" s="3">
        <v>11053980741</v>
      </c>
      <c r="F47" s="3">
        <v>11053980741</v>
      </c>
    </row>
    <row r="48" spans="1:6" x14ac:dyDescent="0.25">
      <c r="A48" s="96" t="s">
        <v>56</v>
      </c>
      <c r="B48" s="3">
        <v>2224458000</v>
      </c>
      <c r="C48" s="3">
        <v>-39605444</v>
      </c>
      <c r="D48" s="3">
        <v>2184852556</v>
      </c>
      <c r="E48" s="3">
        <v>1842214276</v>
      </c>
      <c r="F48" s="3">
        <v>1842214276</v>
      </c>
    </row>
    <row r="49" spans="1:6" x14ac:dyDescent="0.25">
      <c r="A49" s="96" t="s">
        <v>58</v>
      </c>
      <c r="B49" s="3">
        <v>4263053000</v>
      </c>
      <c r="C49" s="3">
        <v>-38551489</v>
      </c>
      <c r="D49" s="3">
        <v>4224501511</v>
      </c>
      <c r="E49" s="3">
        <v>3684533116</v>
      </c>
      <c r="F49" s="3">
        <v>3684533116</v>
      </c>
    </row>
    <row r="50" spans="1:6" x14ac:dyDescent="0.25">
      <c r="A50" s="96" t="s">
        <v>60</v>
      </c>
      <c r="B50" s="3">
        <v>107527000</v>
      </c>
      <c r="C50" s="3">
        <v>158161393</v>
      </c>
      <c r="D50" s="3">
        <v>265688393</v>
      </c>
      <c r="E50" s="3">
        <v>236600970</v>
      </c>
      <c r="F50" s="3">
        <v>236600970</v>
      </c>
    </row>
    <row r="51" spans="1:6" x14ac:dyDescent="0.25">
      <c r="A51" s="96" t="s">
        <v>62</v>
      </c>
      <c r="B51" s="3">
        <v>147386500000</v>
      </c>
      <c r="C51" s="3">
        <v>4052990935</v>
      </c>
      <c r="D51" s="3">
        <v>151439490935</v>
      </c>
      <c r="E51" s="3">
        <v>100442964529.77</v>
      </c>
      <c r="F51" s="3">
        <v>141647600703.16</v>
      </c>
    </row>
    <row r="52" spans="1:6" x14ac:dyDescent="0.25">
      <c r="A52" s="96" t="s">
        <v>80</v>
      </c>
      <c r="B52" s="3">
        <v>25706776000</v>
      </c>
      <c r="C52" s="3">
        <v>-2083341799</v>
      </c>
      <c r="D52" s="3">
        <v>23623434201</v>
      </c>
      <c r="E52" s="3">
        <v>11959518361</v>
      </c>
      <c r="F52" s="3">
        <v>21797084448</v>
      </c>
    </row>
    <row r="53" spans="1:6" x14ac:dyDescent="0.25">
      <c r="A53" s="96" t="s">
        <v>162</v>
      </c>
      <c r="B53" s="3">
        <v>1898388000</v>
      </c>
      <c r="C53" s="3">
        <v>45552040</v>
      </c>
      <c r="D53" s="3">
        <v>1943940040</v>
      </c>
      <c r="E53" s="3">
        <v>647122744</v>
      </c>
      <c r="F53" s="3">
        <v>1750888801</v>
      </c>
    </row>
    <row r="54" spans="1:6" x14ac:dyDescent="0.25">
      <c r="A54" s="96" t="s">
        <v>82</v>
      </c>
      <c r="B54" s="3">
        <v>16976138000</v>
      </c>
      <c r="C54" s="3">
        <v>-1576072867</v>
      </c>
      <c r="D54" s="3">
        <v>15400065133</v>
      </c>
      <c r="E54" s="3">
        <v>8570346130</v>
      </c>
      <c r="F54" s="3">
        <v>14389475338</v>
      </c>
    </row>
    <row r="55" spans="1:6" x14ac:dyDescent="0.25">
      <c r="A55" s="96" t="s">
        <v>84</v>
      </c>
      <c r="B55" s="3">
        <v>1577934000</v>
      </c>
      <c r="C55" s="3">
        <v>-157715124</v>
      </c>
      <c r="D55" s="3">
        <v>1420218876</v>
      </c>
      <c r="E55" s="3">
        <v>668568342</v>
      </c>
      <c r="F55" s="3">
        <v>1333899745</v>
      </c>
    </row>
    <row r="56" spans="1:6" x14ac:dyDescent="0.25">
      <c r="A56" s="96" t="s">
        <v>86</v>
      </c>
      <c r="B56" s="3">
        <v>5122914000</v>
      </c>
      <c r="C56" s="3">
        <v>-400318104</v>
      </c>
      <c r="D56" s="3">
        <v>4722595896</v>
      </c>
      <c r="E56" s="3">
        <v>1983762160</v>
      </c>
      <c r="F56" s="3">
        <v>4208952640</v>
      </c>
    </row>
    <row r="57" spans="1:6" x14ac:dyDescent="0.25">
      <c r="A57" s="96" t="s">
        <v>88</v>
      </c>
      <c r="B57" s="3">
        <v>131402000</v>
      </c>
      <c r="C57" s="3">
        <v>5212256</v>
      </c>
      <c r="D57" s="3">
        <v>136614256</v>
      </c>
      <c r="E57" s="3">
        <v>89718985</v>
      </c>
      <c r="F57" s="3">
        <v>113867924</v>
      </c>
    </row>
    <row r="58" spans="1:6" x14ac:dyDescent="0.25">
      <c r="A58" s="96" t="s">
        <v>90</v>
      </c>
      <c r="B58" s="3">
        <v>119884134000</v>
      </c>
      <c r="C58" s="3">
        <v>-1192588939</v>
      </c>
      <c r="D58" s="3">
        <v>118691545061</v>
      </c>
      <c r="E58" s="3">
        <v>80066328492.160004</v>
      </c>
      <c r="F58" s="3">
        <v>110997979533.16</v>
      </c>
    </row>
    <row r="59" spans="1:6" x14ac:dyDescent="0.25">
      <c r="A59" s="96" t="s">
        <v>92</v>
      </c>
      <c r="B59" s="3">
        <v>9410351000</v>
      </c>
      <c r="C59" s="3">
        <v>1258242935</v>
      </c>
      <c r="D59" s="3">
        <v>10668593935</v>
      </c>
      <c r="E59" s="3">
        <v>8777970242</v>
      </c>
      <c r="F59" s="3">
        <v>10437497698</v>
      </c>
    </row>
    <row r="60" spans="1:6" x14ac:dyDescent="0.25">
      <c r="A60" s="96" t="s">
        <v>94</v>
      </c>
      <c r="B60" s="3">
        <v>374360000</v>
      </c>
      <c r="C60" s="3">
        <v>393403379</v>
      </c>
      <c r="D60" s="3">
        <v>767763379</v>
      </c>
      <c r="E60" s="3">
        <v>633796884</v>
      </c>
      <c r="F60" s="3">
        <v>694040742</v>
      </c>
    </row>
    <row r="61" spans="1:6" x14ac:dyDescent="0.25">
      <c r="A61" s="96" t="s">
        <v>96</v>
      </c>
      <c r="B61" s="3">
        <v>18292526000</v>
      </c>
      <c r="C61" s="3">
        <v>-3227888138</v>
      </c>
      <c r="D61" s="3">
        <v>15064637862</v>
      </c>
      <c r="E61" s="3">
        <v>5000463522</v>
      </c>
      <c r="F61" s="3">
        <v>13290487201</v>
      </c>
    </row>
    <row r="62" spans="1:6" x14ac:dyDescent="0.25">
      <c r="A62" s="96" t="s">
        <v>98</v>
      </c>
      <c r="B62" s="3">
        <v>3581826000</v>
      </c>
      <c r="C62" s="3">
        <v>-516353110</v>
      </c>
      <c r="D62" s="3">
        <v>3065472890</v>
      </c>
      <c r="E62" s="3">
        <v>829924497</v>
      </c>
      <c r="F62" s="3">
        <v>2419743730</v>
      </c>
    </row>
    <row r="63" spans="1:6" x14ac:dyDescent="0.25">
      <c r="A63" s="96" t="s">
        <v>100</v>
      </c>
      <c r="B63" s="3">
        <v>29984855000</v>
      </c>
      <c r="C63" s="3">
        <v>-1207046569</v>
      </c>
      <c r="D63" s="3">
        <v>28777808431</v>
      </c>
      <c r="E63" s="3">
        <v>18350877663</v>
      </c>
      <c r="F63" s="3">
        <v>27973043883</v>
      </c>
    </row>
    <row r="64" spans="1:6" x14ac:dyDescent="0.25">
      <c r="A64" s="96" t="s">
        <v>102</v>
      </c>
      <c r="B64" s="3">
        <v>27438645000</v>
      </c>
      <c r="C64" s="3">
        <v>-1207046569</v>
      </c>
      <c r="D64" s="3">
        <v>26231598431</v>
      </c>
      <c r="E64" s="3">
        <v>16429028712</v>
      </c>
      <c r="F64" s="3">
        <v>25426833883</v>
      </c>
    </row>
    <row r="65" spans="1:6" x14ac:dyDescent="0.25">
      <c r="A65" s="96" t="s">
        <v>221</v>
      </c>
      <c r="B65" s="3">
        <v>2546210000</v>
      </c>
      <c r="C65" s="3">
        <v>0</v>
      </c>
      <c r="D65" s="3">
        <v>2546210000</v>
      </c>
      <c r="E65" s="3">
        <v>1921848951</v>
      </c>
      <c r="F65" s="3">
        <v>2546210000</v>
      </c>
    </row>
    <row r="66" spans="1:6" x14ac:dyDescent="0.25">
      <c r="A66" s="96" t="s">
        <v>104</v>
      </c>
      <c r="B66" s="3">
        <v>17826974000</v>
      </c>
      <c r="C66" s="3">
        <v>336806636</v>
      </c>
      <c r="D66" s="3">
        <v>18163780636</v>
      </c>
      <c r="E66" s="3">
        <v>15837992110</v>
      </c>
      <c r="F66" s="3">
        <v>16809130893</v>
      </c>
    </row>
    <row r="67" spans="1:6" x14ac:dyDescent="0.25">
      <c r="A67" s="96" t="s">
        <v>106</v>
      </c>
      <c r="B67" s="3">
        <v>16737974000</v>
      </c>
      <c r="C67" s="3">
        <v>336806636</v>
      </c>
      <c r="D67" s="3">
        <v>17074780636</v>
      </c>
      <c r="E67" s="3">
        <v>14821408810</v>
      </c>
      <c r="F67" s="3">
        <v>15792547593</v>
      </c>
    </row>
    <row r="68" spans="1:6" x14ac:dyDescent="0.25">
      <c r="A68" s="96" t="s">
        <v>705</v>
      </c>
      <c r="B68" s="3">
        <v>44000000</v>
      </c>
      <c r="C68" s="3">
        <v>0</v>
      </c>
      <c r="D68" s="3">
        <v>44000000</v>
      </c>
      <c r="E68" s="3">
        <v>0</v>
      </c>
      <c r="F68" s="3">
        <v>0</v>
      </c>
    </row>
    <row r="69" spans="1:6" x14ac:dyDescent="0.25">
      <c r="A69" s="96" t="s">
        <v>707</v>
      </c>
      <c r="B69" s="3">
        <v>1045000000</v>
      </c>
      <c r="C69" s="3">
        <v>0</v>
      </c>
      <c r="D69" s="3">
        <v>1045000000</v>
      </c>
      <c r="E69" s="3">
        <v>1016583300</v>
      </c>
      <c r="F69" s="3">
        <v>1016583300</v>
      </c>
    </row>
    <row r="70" spans="1:6" x14ac:dyDescent="0.25">
      <c r="A70" s="96" t="s">
        <v>108</v>
      </c>
      <c r="B70" s="3">
        <v>18398504000</v>
      </c>
      <c r="C70" s="3">
        <v>204965977</v>
      </c>
      <c r="D70" s="3">
        <v>18603469977</v>
      </c>
      <c r="E70" s="3">
        <v>16580858513.16</v>
      </c>
      <c r="F70" s="3">
        <v>16768328833.16</v>
      </c>
    </row>
    <row r="71" spans="1:6" x14ac:dyDescent="0.25">
      <c r="A71" s="96" t="s">
        <v>110</v>
      </c>
      <c r="B71" s="3">
        <v>6539207000</v>
      </c>
      <c r="C71" s="3">
        <v>767297542</v>
      </c>
      <c r="D71" s="3">
        <v>7306504542</v>
      </c>
      <c r="E71" s="3">
        <v>6551475647</v>
      </c>
      <c r="F71" s="3">
        <v>6656829220</v>
      </c>
    </row>
    <row r="72" spans="1:6" x14ac:dyDescent="0.25">
      <c r="A72" s="96" t="s">
        <v>112</v>
      </c>
      <c r="B72" s="3">
        <v>4730375000</v>
      </c>
      <c r="C72" s="3">
        <v>-521918672</v>
      </c>
      <c r="D72" s="3">
        <v>4208456328</v>
      </c>
      <c r="E72" s="3">
        <v>3889891515.3600001</v>
      </c>
      <c r="F72" s="3">
        <v>3889898044.3600001</v>
      </c>
    </row>
    <row r="73" spans="1:6" x14ac:dyDescent="0.25">
      <c r="A73" s="96" t="s">
        <v>114</v>
      </c>
      <c r="B73" s="3">
        <v>768599000</v>
      </c>
      <c r="C73" s="3">
        <v>55687107</v>
      </c>
      <c r="D73" s="3">
        <v>824286107</v>
      </c>
      <c r="E73" s="3">
        <v>715955728.70000005</v>
      </c>
      <c r="F73" s="3">
        <v>739763127.70000005</v>
      </c>
    </row>
    <row r="74" spans="1:6" x14ac:dyDescent="0.25">
      <c r="A74" s="96" t="s">
        <v>116</v>
      </c>
      <c r="B74" s="3">
        <v>4676660000</v>
      </c>
      <c r="C74" s="3">
        <v>-22100000</v>
      </c>
      <c r="D74" s="3">
        <v>4654560000</v>
      </c>
      <c r="E74" s="3">
        <v>3857423234</v>
      </c>
      <c r="F74" s="3">
        <v>3915726053</v>
      </c>
    </row>
    <row r="75" spans="1:6" x14ac:dyDescent="0.25">
      <c r="A75" s="96" t="s">
        <v>164</v>
      </c>
      <c r="B75" s="3">
        <v>1683663000</v>
      </c>
      <c r="C75" s="3">
        <v>-74000000</v>
      </c>
      <c r="D75" s="3">
        <v>1609663000</v>
      </c>
      <c r="E75" s="3">
        <v>1566112388.0999999</v>
      </c>
      <c r="F75" s="3">
        <v>1566112388.0999999</v>
      </c>
    </row>
    <row r="76" spans="1:6" x14ac:dyDescent="0.25">
      <c r="A76" s="96" t="s">
        <v>118</v>
      </c>
      <c r="B76" s="3">
        <v>2680359000</v>
      </c>
      <c r="C76" s="3">
        <v>271687669</v>
      </c>
      <c r="D76" s="3">
        <v>2952046669</v>
      </c>
      <c r="E76" s="3">
        <v>762974987</v>
      </c>
      <c r="F76" s="3">
        <v>2614322751</v>
      </c>
    </row>
    <row r="77" spans="1:6" x14ac:dyDescent="0.25">
      <c r="A77" s="96" t="s">
        <v>120</v>
      </c>
      <c r="B77" s="3">
        <v>2628859000</v>
      </c>
      <c r="C77" s="3">
        <v>271687669</v>
      </c>
      <c r="D77" s="3">
        <v>2900546669</v>
      </c>
      <c r="E77" s="3">
        <v>753640118</v>
      </c>
      <c r="F77" s="3">
        <v>2574322751</v>
      </c>
    </row>
    <row r="78" spans="1:6" x14ac:dyDescent="0.25">
      <c r="A78" s="96" t="s">
        <v>223</v>
      </c>
      <c r="B78" s="3">
        <v>51500000</v>
      </c>
      <c r="C78" s="3">
        <v>0</v>
      </c>
      <c r="D78" s="3">
        <v>51500000</v>
      </c>
      <c r="E78" s="3">
        <v>9334869</v>
      </c>
      <c r="F78" s="3">
        <v>40000000</v>
      </c>
    </row>
    <row r="79" spans="1:6" x14ac:dyDescent="0.25">
      <c r="A79" s="96" t="s">
        <v>122</v>
      </c>
      <c r="B79" s="3">
        <v>4377696000</v>
      </c>
      <c r="C79" s="3">
        <v>2919498450</v>
      </c>
      <c r="D79" s="3">
        <v>7297194450</v>
      </c>
      <c r="E79" s="3">
        <v>5082027728</v>
      </c>
      <c r="F79" s="3">
        <v>7208838780</v>
      </c>
    </row>
    <row r="80" spans="1:6" x14ac:dyDescent="0.25">
      <c r="A80" s="96" t="s">
        <v>124</v>
      </c>
      <c r="B80" s="3">
        <v>1725683000</v>
      </c>
      <c r="C80" s="3">
        <v>-735318157</v>
      </c>
      <c r="D80" s="3">
        <v>990364843</v>
      </c>
      <c r="E80" s="3">
        <v>601588613</v>
      </c>
      <c r="F80" s="3">
        <v>933493000</v>
      </c>
    </row>
    <row r="81" spans="1:6" x14ac:dyDescent="0.25">
      <c r="A81" s="96" t="s">
        <v>126</v>
      </c>
      <c r="B81" s="3">
        <v>1496000000</v>
      </c>
      <c r="C81" s="3">
        <v>-66872000</v>
      </c>
      <c r="D81" s="3">
        <v>1429128000</v>
      </c>
      <c r="E81" s="3">
        <v>577271943</v>
      </c>
      <c r="F81" s="3">
        <v>1218082364</v>
      </c>
    </row>
    <row r="82" spans="1:6" x14ac:dyDescent="0.25">
      <c r="A82" s="96" t="s">
        <v>166</v>
      </c>
      <c r="B82" s="3">
        <v>5793000000</v>
      </c>
      <c r="C82" s="3">
        <v>-608263212</v>
      </c>
      <c r="D82" s="3">
        <v>5184736788</v>
      </c>
      <c r="E82" s="3">
        <v>4155249092</v>
      </c>
      <c r="F82" s="3">
        <v>5158419938</v>
      </c>
    </row>
    <row r="83" spans="1:6" x14ac:dyDescent="0.25">
      <c r="A83" s="96" t="s">
        <v>167</v>
      </c>
      <c r="B83" s="3">
        <v>5595000000</v>
      </c>
      <c r="C83" s="3">
        <v>-551383212</v>
      </c>
      <c r="D83" s="3">
        <v>5043616788</v>
      </c>
      <c r="E83" s="3">
        <v>4020819848</v>
      </c>
      <c r="F83" s="3">
        <v>5023990694</v>
      </c>
    </row>
    <row r="84" spans="1:6" x14ac:dyDescent="0.25">
      <c r="A84" s="96" t="s">
        <v>169</v>
      </c>
      <c r="B84" s="3">
        <v>198000000</v>
      </c>
      <c r="C84" s="3">
        <v>-56880000</v>
      </c>
      <c r="D84" s="3">
        <v>141120000</v>
      </c>
      <c r="E84" s="3">
        <v>134429244</v>
      </c>
      <c r="F84" s="3">
        <v>134429244</v>
      </c>
    </row>
    <row r="85" spans="1:6" x14ac:dyDescent="0.25">
      <c r="A85" s="96" t="s">
        <v>128</v>
      </c>
      <c r="B85" s="3">
        <v>5942000000</v>
      </c>
      <c r="C85" s="3">
        <v>-215452799</v>
      </c>
      <c r="D85" s="3">
        <v>5726547201</v>
      </c>
      <c r="E85" s="3">
        <v>2875332698</v>
      </c>
      <c r="F85" s="3">
        <v>5472549720</v>
      </c>
    </row>
    <row r="86" spans="1:6" x14ac:dyDescent="0.25">
      <c r="A86" s="96" t="s">
        <v>64</v>
      </c>
      <c r="B86" s="3">
        <v>1795590000</v>
      </c>
      <c r="C86" s="3">
        <v>7328921673</v>
      </c>
      <c r="D86" s="3">
        <v>9124511673</v>
      </c>
      <c r="E86" s="3">
        <v>8417117676.6099997</v>
      </c>
      <c r="F86" s="3">
        <v>8852536722</v>
      </c>
    </row>
    <row r="87" spans="1:6" x14ac:dyDescent="0.25">
      <c r="A87" s="96" t="s">
        <v>66</v>
      </c>
      <c r="B87" s="3">
        <v>60000000</v>
      </c>
      <c r="C87" s="3">
        <v>7152769401</v>
      </c>
      <c r="D87" s="3">
        <v>7212769401</v>
      </c>
      <c r="E87" s="3">
        <v>6695644248</v>
      </c>
      <c r="F87" s="3">
        <v>7110340703</v>
      </c>
    </row>
    <row r="88" spans="1:6" x14ac:dyDescent="0.25">
      <c r="A88" s="96" t="s">
        <v>68</v>
      </c>
      <c r="B88" s="3">
        <v>60000000</v>
      </c>
      <c r="C88" s="3">
        <v>7152769401</v>
      </c>
      <c r="D88" s="3">
        <v>7212769401</v>
      </c>
      <c r="E88" s="3">
        <v>6695644248</v>
      </c>
      <c r="F88" s="3">
        <v>7110340703</v>
      </c>
    </row>
    <row r="89" spans="1:6" x14ac:dyDescent="0.25">
      <c r="A89" s="96" t="s">
        <v>130</v>
      </c>
      <c r="B89" s="3">
        <v>175590000</v>
      </c>
      <c r="C89" s="3">
        <v>140152272</v>
      </c>
      <c r="D89" s="3">
        <v>315742272</v>
      </c>
      <c r="E89" s="3">
        <v>207669451</v>
      </c>
      <c r="F89" s="3">
        <v>213876251</v>
      </c>
    </row>
    <row r="90" spans="1:6" x14ac:dyDescent="0.25">
      <c r="A90" s="96" t="s">
        <v>225</v>
      </c>
      <c r="B90" s="3">
        <v>60000000</v>
      </c>
      <c r="C90" s="3">
        <v>0</v>
      </c>
      <c r="D90" s="3">
        <v>60000000</v>
      </c>
      <c r="E90" s="3">
        <v>4481285.6100000003</v>
      </c>
      <c r="F90" s="3">
        <v>4481287</v>
      </c>
    </row>
    <row r="91" spans="1:6" x14ac:dyDescent="0.25">
      <c r="A91" s="96" t="s">
        <v>537</v>
      </c>
      <c r="B91" s="3">
        <v>1500000000</v>
      </c>
      <c r="C91" s="3">
        <v>0</v>
      </c>
      <c r="D91" s="3">
        <v>1500000000</v>
      </c>
      <c r="E91" s="3">
        <v>1499999772</v>
      </c>
      <c r="F91" s="3">
        <v>1499999772</v>
      </c>
    </row>
    <row r="92" spans="1:6" x14ac:dyDescent="0.25">
      <c r="A92" s="96" t="s">
        <v>359</v>
      </c>
      <c r="B92" s="3">
        <v>0</v>
      </c>
      <c r="C92" s="3">
        <v>36000000</v>
      </c>
      <c r="D92" s="3">
        <v>36000000</v>
      </c>
      <c r="E92" s="3">
        <v>9322920</v>
      </c>
      <c r="F92" s="3">
        <v>23838709</v>
      </c>
    </row>
    <row r="93" spans="1:6" x14ac:dyDescent="0.25">
      <c r="A93" s="96" t="s">
        <v>227</v>
      </c>
      <c r="B93" s="3">
        <v>82719395000</v>
      </c>
      <c r="C93" s="3">
        <v>-2784454568</v>
      </c>
      <c r="D93" s="3">
        <v>79934940432</v>
      </c>
      <c r="E93" s="3">
        <v>25833500966</v>
      </c>
      <c r="F93" s="3">
        <v>25833500966</v>
      </c>
    </row>
    <row r="94" spans="1:6" x14ac:dyDescent="0.25">
      <c r="A94" s="96" t="s">
        <v>229</v>
      </c>
      <c r="B94" s="3">
        <v>82719395000</v>
      </c>
      <c r="C94" s="3">
        <v>-2784454568</v>
      </c>
      <c r="D94" s="3">
        <v>79934940432</v>
      </c>
      <c r="E94" s="3">
        <v>25833500966</v>
      </c>
      <c r="F94" s="3">
        <v>25833500966</v>
      </c>
    </row>
    <row r="95" spans="1:6" x14ac:dyDescent="0.25">
      <c r="A95" s="96" t="s">
        <v>597</v>
      </c>
      <c r="B95" s="3">
        <v>57434223000</v>
      </c>
      <c r="C95" s="3">
        <v>-3375333572</v>
      </c>
      <c r="D95" s="3">
        <v>54058889428</v>
      </c>
      <c r="E95" s="3">
        <v>0</v>
      </c>
      <c r="F95" s="3">
        <v>0</v>
      </c>
    </row>
    <row r="96" spans="1:6" x14ac:dyDescent="0.25">
      <c r="A96" s="96" t="s">
        <v>231</v>
      </c>
      <c r="B96" s="3">
        <v>10000000</v>
      </c>
      <c r="C96" s="3">
        <v>98258260</v>
      </c>
      <c r="D96" s="3">
        <v>108258260</v>
      </c>
      <c r="E96" s="3">
        <v>107177059</v>
      </c>
      <c r="F96" s="3">
        <v>107177059</v>
      </c>
    </row>
    <row r="97" spans="1:6" x14ac:dyDescent="0.25">
      <c r="A97" s="96" t="s">
        <v>232</v>
      </c>
      <c r="B97" s="3">
        <v>200000000</v>
      </c>
      <c r="C97" s="3">
        <v>0</v>
      </c>
      <c r="D97" s="3">
        <v>200000000</v>
      </c>
      <c r="E97" s="3">
        <v>174031163</v>
      </c>
      <c r="F97" s="3">
        <v>174031163</v>
      </c>
    </row>
    <row r="98" spans="1:6" x14ac:dyDescent="0.25">
      <c r="A98" s="96" t="s">
        <v>234</v>
      </c>
      <c r="B98" s="3">
        <v>20000000</v>
      </c>
      <c r="C98" s="3">
        <v>0</v>
      </c>
      <c r="D98" s="3">
        <v>20000000</v>
      </c>
      <c r="E98" s="3">
        <v>4500000</v>
      </c>
      <c r="F98" s="3">
        <v>4500000</v>
      </c>
    </row>
    <row r="99" spans="1:6" x14ac:dyDescent="0.25">
      <c r="A99" s="96" t="s">
        <v>599</v>
      </c>
      <c r="B99" s="3">
        <v>25055172000</v>
      </c>
      <c r="C99" s="3">
        <v>0</v>
      </c>
      <c r="D99" s="3">
        <v>25055172000</v>
      </c>
      <c r="E99" s="3">
        <v>25055172000</v>
      </c>
      <c r="F99" s="3">
        <v>25055172000</v>
      </c>
    </row>
    <row r="100" spans="1:6" x14ac:dyDescent="0.25">
      <c r="A100" s="96" t="s">
        <v>601</v>
      </c>
      <c r="B100" s="3">
        <v>837400000</v>
      </c>
      <c r="C100" s="3">
        <v>0</v>
      </c>
      <c r="D100" s="3">
        <v>837400000</v>
      </c>
      <c r="E100" s="3">
        <v>837400000</v>
      </c>
      <c r="F100" s="3">
        <v>837400000</v>
      </c>
    </row>
    <row r="101" spans="1:6" x14ac:dyDescent="0.25">
      <c r="A101" s="96" t="s">
        <v>603</v>
      </c>
      <c r="B101" s="3">
        <v>1055700000</v>
      </c>
      <c r="C101" s="3">
        <v>0</v>
      </c>
      <c r="D101" s="3">
        <v>1055700000</v>
      </c>
      <c r="E101" s="3">
        <v>1055700000</v>
      </c>
      <c r="F101" s="3">
        <v>1055700000</v>
      </c>
    </row>
    <row r="102" spans="1:6" x14ac:dyDescent="0.25">
      <c r="A102" s="96" t="s">
        <v>605</v>
      </c>
      <c r="B102" s="3">
        <v>895100000</v>
      </c>
      <c r="C102" s="3">
        <v>0</v>
      </c>
      <c r="D102" s="3">
        <v>895100000</v>
      </c>
      <c r="E102" s="3">
        <v>895100000</v>
      </c>
      <c r="F102" s="3">
        <v>895100000</v>
      </c>
    </row>
    <row r="103" spans="1:6" x14ac:dyDescent="0.25">
      <c r="A103" s="96" t="s">
        <v>607</v>
      </c>
      <c r="B103" s="3">
        <v>1399500000</v>
      </c>
      <c r="C103" s="3">
        <v>0</v>
      </c>
      <c r="D103" s="3">
        <v>1399500000</v>
      </c>
      <c r="E103" s="3">
        <v>1399500000</v>
      </c>
      <c r="F103" s="3">
        <v>1399500000</v>
      </c>
    </row>
    <row r="104" spans="1:6" x14ac:dyDescent="0.25">
      <c r="A104" s="96" t="s">
        <v>609</v>
      </c>
      <c r="B104" s="3">
        <v>1771672000</v>
      </c>
      <c r="C104" s="3">
        <v>0</v>
      </c>
      <c r="D104" s="3">
        <v>1771672000</v>
      </c>
      <c r="E104" s="3">
        <v>1771672000</v>
      </c>
      <c r="F104" s="3">
        <v>1771672000</v>
      </c>
    </row>
    <row r="105" spans="1:6" x14ac:dyDescent="0.25">
      <c r="A105" s="96" t="s">
        <v>611</v>
      </c>
      <c r="B105" s="3">
        <v>1031000000</v>
      </c>
      <c r="C105" s="3">
        <v>0</v>
      </c>
      <c r="D105" s="3">
        <v>1031000000</v>
      </c>
      <c r="E105" s="3">
        <v>1031000000</v>
      </c>
      <c r="F105" s="3">
        <v>1031000000</v>
      </c>
    </row>
    <row r="106" spans="1:6" x14ac:dyDescent="0.25">
      <c r="A106" s="96" t="s">
        <v>613</v>
      </c>
      <c r="B106" s="3">
        <v>642500000</v>
      </c>
      <c r="C106" s="3">
        <v>0</v>
      </c>
      <c r="D106" s="3">
        <v>642500000</v>
      </c>
      <c r="E106" s="3">
        <v>642500000</v>
      </c>
      <c r="F106" s="3">
        <v>642500000</v>
      </c>
    </row>
    <row r="107" spans="1:6" x14ac:dyDescent="0.25">
      <c r="A107" s="96" t="s">
        <v>615</v>
      </c>
      <c r="B107" s="3">
        <v>1451200000</v>
      </c>
      <c r="C107" s="3">
        <v>0</v>
      </c>
      <c r="D107" s="3">
        <v>1451200000</v>
      </c>
      <c r="E107" s="3">
        <v>1451200000</v>
      </c>
      <c r="F107" s="3">
        <v>1451200000</v>
      </c>
    </row>
    <row r="108" spans="1:6" x14ac:dyDescent="0.25">
      <c r="A108" s="96" t="s">
        <v>617</v>
      </c>
      <c r="B108" s="3">
        <v>2021500000</v>
      </c>
      <c r="C108" s="3">
        <v>0</v>
      </c>
      <c r="D108" s="3">
        <v>2021500000</v>
      </c>
      <c r="E108" s="3">
        <v>2021500000</v>
      </c>
      <c r="F108" s="3">
        <v>2021500000</v>
      </c>
    </row>
    <row r="109" spans="1:6" x14ac:dyDescent="0.25">
      <c r="A109" s="96" t="s">
        <v>619</v>
      </c>
      <c r="B109" s="3">
        <v>1953500000</v>
      </c>
      <c r="C109" s="3">
        <v>0</v>
      </c>
      <c r="D109" s="3">
        <v>1953500000</v>
      </c>
      <c r="E109" s="3">
        <v>1953500000</v>
      </c>
      <c r="F109" s="3">
        <v>1953500000</v>
      </c>
    </row>
    <row r="110" spans="1:6" x14ac:dyDescent="0.25">
      <c r="A110" s="96" t="s">
        <v>621</v>
      </c>
      <c r="B110" s="3">
        <v>1923800000</v>
      </c>
      <c r="C110" s="3">
        <v>0</v>
      </c>
      <c r="D110" s="3">
        <v>1923800000</v>
      </c>
      <c r="E110" s="3">
        <v>1923800000</v>
      </c>
      <c r="F110" s="3">
        <v>1923800000</v>
      </c>
    </row>
    <row r="111" spans="1:6" x14ac:dyDescent="0.25">
      <c r="A111" s="96" t="s">
        <v>623</v>
      </c>
      <c r="B111" s="3">
        <v>963500000</v>
      </c>
      <c r="C111" s="3">
        <v>0</v>
      </c>
      <c r="D111" s="3">
        <v>963500000</v>
      </c>
      <c r="E111" s="3">
        <v>963500000</v>
      </c>
      <c r="F111" s="3">
        <v>963500000</v>
      </c>
    </row>
    <row r="112" spans="1:6" x14ac:dyDescent="0.25">
      <c r="A112" s="96" t="s">
        <v>625</v>
      </c>
      <c r="B112" s="3">
        <v>1262000000</v>
      </c>
      <c r="C112" s="3">
        <v>0</v>
      </c>
      <c r="D112" s="3">
        <v>1262000000</v>
      </c>
      <c r="E112" s="3">
        <v>1262000000</v>
      </c>
      <c r="F112" s="3">
        <v>1262000000</v>
      </c>
    </row>
    <row r="113" spans="1:6" x14ac:dyDescent="0.25">
      <c r="A113" s="96" t="s">
        <v>627</v>
      </c>
      <c r="B113" s="3">
        <v>943000000</v>
      </c>
      <c r="C113" s="3">
        <v>0</v>
      </c>
      <c r="D113" s="3">
        <v>943000000</v>
      </c>
      <c r="E113" s="3">
        <v>943000000</v>
      </c>
      <c r="F113" s="3">
        <v>943000000</v>
      </c>
    </row>
    <row r="114" spans="1:6" x14ac:dyDescent="0.25">
      <c r="A114" s="96" t="s">
        <v>629</v>
      </c>
      <c r="B114" s="3">
        <v>765900000</v>
      </c>
      <c r="C114" s="3">
        <v>0</v>
      </c>
      <c r="D114" s="3">
        <v>765900000</v>
      </c>
      <c r="E114" s="3">
        <v>765900000</v>
      </c>
      <c r="F114" s="3">
        <v>765900000</v>
      </c>
    </row>
    <row r="115" spans="1:6" x14ac:dyDescent="0.25">
      <c r="A115" s="96" t="s">
        <v>631</v>
      </c>
      <c r="B115" s="3">
        <v>1118800000</v>
      </c>
      <c r="C115" s="3">
        <v>0</v>
      </c>
      <c r="D115" s="3">
        <v>1118800000</v>
      </c>
      <c r="E115" s="3">
        <v>1118800000</v>
      </c>
      <c r="F115" s="3">
        <v>1118800000</v>
      </c>
    </row>
    <row r="116" spans="1:6" x14ac:dyDescent="0.25">
      <c r="A116" s="96" t="s">
        <v>633</v>
      </c>
      <c r="B116" s="3">
        <v>1201000000</v>
      </c>
      <c r="C116" s="3">
        <v>0</v>
      </c>
      <c r="D116" s="3">
        <v>1201000000</v>
      </c>
      <c r="E116" s="3">
        <v>1201000000</v>
      </c>
      <c r="F116" s="3">
        <v>1201000000</v>
      </c>
    </row>
    <row r="117" spans="1:6" x14ac:dyDescent="0.25">
      <c r="A117" s="96" t="s">
        <v>635</v>
      </c>
      <c r="B117" s="3">
        <v>1046000000</v>
      </c>
      <c r="C117" s="3">
        <v>0</v>
      </c>
      <c r="D117" s="3">
        <v>1046000000</v>
      </c>
      <c r="E117" s="3">
        <v>1046000000</v>
      </c>
      <c r="F117" s="3">
        <v>1046000000</v>
      </c>
    </row>
    <row r="118" spans="1:6" x14ac:dyDescent="0.25">
      <c r="A118" s="96" t="s">
        <v>637</v>
      </c>
      <c r="B118" s="3">
        <v>1410500000</v>
      </c>
      <c r="C118" s="3">
        <v>0</v>
      </c>
      <c r="D118" s="3">
        <v>1410500000</v>
      </c>
      <c r="E118" s="3">
        <v>1410500000</v>
      </c>
      <c r="F118" s="3">
        <v>1410500000</v>
      </c>
    </row>
    <row r="119" spans="1:6" x14ac:dyDescent="0.25">
      <c r="A119" s="96" t="s">
        <v>639</v>
      </c>
      <c r="B119" s="3">
        <v>1361600000</v>
      </c>
      <c r="C119" s="3">
        <v>0</v>
      </c>
      <c r="D119" s="3">
        <v>1361600000</v>
      </c>
      <c r="E119" s="3">
        <v>1361600000</v>
      </c>
      <c r="F119" s="3">
        <v>1361600000</v>
      </c>
    </row>
    <row r="120" spans="1:6" x14ac:dyDescent="0.25">
      <c r="A120" s="96" t="s">
        <v>236</v>
      </c>
      <c r="B120" s="3">
        <v>0</v>
      </c>
      <c r="C120" s="3">
        <v>492620744</v>
      </c>
      <c r="D120" s="3">
        <v>492620744</v>
      </c>
      <c r="E120" s="3">
        <v>492620744</v>
      </c>
      <c r="F120" s="3">
        <v>492620744</v>
      </c>
    </row>
    <row r="121" spans="1:6" x14ac:dyDescent="0.25">
      <c r="A121" s="96" t="s">
        <v>131</v>
      </c>
      <c r="B121" s="3">
        <v>0</v>
      </c>
      <c r="C121" s="3">
        <v>547680101</v>
      </c>
      <c r="D121" s="3">
        <v>547680101</v>
      </c>
      <c r="E121" s="3">
        <v>547679031</v>
      </c>
      <c r="F121" s="3">
        <v>547679032</v>
      </c>
    </row>
    <row r="122" spans="1:6" x14ac:dyDescent="0.25">
      <c r="A122" s="96" t="s">
        <v>299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 s="96" t="s">
        <v>301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 s="96" t="s">
        <v>303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 s="96" t="s">
        <v>304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 s="96" t="s">
        <v>305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 s="96" t="s">
        <v>717</v>
      </c>
      <c r="B127" s="3">
        <v>307879230000</v>
      </c>
      <c r="C127" s="3">
        <v>0</v>
      </c>
      <c r="D127" s="3">
        <v>307879230000</v>
      </c>
      <c r="E127" s="3">
        <v>184131574198</v>
      </c>
      <c r="F127" s="3">
        <v>184226205008</v>
      </c>
    </row>
    <row r="128" spans="1:6" x14ac:dyDescent="0.25">
      <c r="A128" s="96" t="s">
        <v>719</v>
      </c>
      <c r="B128" s="3">
        <v>104387254000</v>
      </c>
      <c r="C128" s="3">
        <v>0</v>
      </c>
      <c r="D128" s="3">
        <v>104387254000</v>
      </c>
      <c r="E128" s="3">
        <v>25507936534</v>
      </c>
      <c r="F128" s="3">
        <v>25602567344</v>
      </c>
    </row>
    <row r="129" spans="1:6" x14ac:dyDescent="0.25">
      <c r="A129" s="96" t="s">
        <v>721</v>
      </c>
      <c r="B129" s="3">
        <v>94118000000</v>
      </c>
      <c r="C129" s="3">
        <v>0</v>
      </c>
      <c r="D129" s="3">
        <v>94118000000</v>
      </c>
      <c r="E129" s="3">
        <v>25156682152</v>
      </c>
      <c r="F129" s="3">
        <v>25156682152</v>
      </c>
    </row>
    <row r="130" spans="1:6" x14ac:dyDescent="0.25">
      <c r="A130" s="96" t="s">
        <v>723</v>
      </c>
      <c r="B130" s="3">
        <v>10269254000</v>
      </c>
      <c r="C130" s="3">
        <v>0</v>
      </c>
      <c r="D130" s="3">
        <v>10269254000</v>
      </c>
      <c r="E130" s="3">
        <v>351254382</v>
      </c>
      <c r="F130" s="3">
        <v>445885192</v>
      </c>
    </row>
    <row r="131" spans="1:6" x14ac:dyDescent="0.25">
      <c r="A131" s="96" t="s">
        <v>725</v>
      </c>
      <c r="B131" s="3">
        <v>201571376000</v>
      </c>
      <c r="C131" s="3">
        <v>0</v>
      </c>
      <c r="D131" s="3">
        <v>201571376000</v>
      </c>
      <c r="E131" s="3">
        <v>157712359789</v>
      </c>
      <c r="F131" s="3">
        <v>157712359789</v>
      </c>
    </row>
    <row r="132" spans="1:6" x14ac:dyDescent="0.25">
      <c r="A132" s="96" t="s">
        <v>727</v>
      </c>
      <c r="B132" s="3">
        <v>91716799000</v>
      </c>
      <c r="C132" s="3">
        <v>0</v>
      </c>
      <c r="D132" s="3">
        <v>91716799000</v>
      </c>
      <c r="E132" s="3">
        <v>79393063096</v>
      </c>
      <c r="F132" s="3">
        <v>79393063096</v>
      </c>
    </row>
    <row r="133" spans="1:6" x14ac:dyDescent="0.25">
      <c r="A133" s="96" t="s">
        <v>729</v>
      </c>
      <c r="B133" s="3">
        <v>83692560000</v>
      </c>
      <c r="C133" s="3">
        <v>0</v>
      </c>
      <c r="D133" s="3">
        <v>83692560000</v>
      </c>
      <c r="E133" s="3">
        <v>76692059548</v>
      </c>
      <c r="F133" s="3">
        <v>76692059548</v>
      </c>
    </row>
    <row r="134" spans="1:6" x14ac:dyDescent="0.25">
      <c r="A134" s="96" t="s">
        <v>730</v>
      </c>
      <c r="B134" s="3">
        <v>26162017000</v>
      </c>
      <c r="C134" s="3">
        <v>0</v>
      </c>
      <c r="D134" s="3">
        <v>26162017000</v>
      </c>
      <c r="E134" s="3">
        <v>1627237145</v>
      </c>
      <c r="F134" s="3">
        <v>1627237145</v>
      </c>
    </row>
    <row r="135" spans="1:6" x14ac:dyDescent="0.25">
      <c r="A135" s="96" t="s">
        <v>731</v>
      </c>
      <c r="B135" s="3">
        <v>1920600000</v>
      </c>
      <c r="C135" s="3">
        <v>0</v>
      </c>
      <c r="D135" s="3">
        <v>1920600000</v>
      </c>
      <c r="E135" s="3">
        <v>911277875</v>
      </c>
      <c r="F135" s="3">
        <v>911277875</v>
      </c>
    </row>
    <row r="136" spans="1:6" x14ac:dyDescent="0.25">
      <c r="A136" s="96" t="s">
        <v>736</v>
      </c>
      <c r="B136" s="3">
        <v>1920600000</v>
      </c>
      <c r="C136" s="3">
        <v>0</v>
      </c>
      <c r="D136" s="3">
        <v>1920600000</v>
      </c>
      <c r="E136" s="3">
        <v>911277875</v>
      </c>
      <c r="F136" s="3">
        <v>911277875</v>
      </c>
    </row>
    <row r="137" spans="1:6" x14ac:dyDescent="0.25">
      <c r="A137" s="96" t="s">
        <v>737</v>
      </c>
      <c r="B137" s="3">
        <v>1920600000</v>
      </c>
      <c r="C137" s="3">
        <v>0</v>
      </c>
      <c r="D137" s="3">
        <v>1920600000</v>
      </c>
      <c r="E137" s="3">
        <v>911277875</v>
      </c>
      <c r="F137" s="3">
        <v>911277875</v>
      </c>
    </row>
    <row r="138" spans="1:6" x14ac:dyDescent="0.25">
      <c r="A138" s="96" t="s">
        <v>133</v>
      </c>
      <c r="B138" s="3">
        <v>6729172324000</v>
      </c>
      <c r="C138" s="3">
        <v>-368855622704</v>
      </c>
      <c r="D138" s="3">
        <v>6360316701296</v>
      </c>
      <c r="E138" s="3">
        <v>5099852785515.96</v>
      </c>
      <c r="F138" s="3">
        <v>5766026908345</v>
      </c>
    </row>
    <row r="139" spans="1:6" x14ac:dyDescent="0.25">
      <c r="A139" s="96" t="s">
        <v>135</v>
      </c>
      <c r="B139" s="3">
        <v>4481501842000</v>
      </c>
      <c r="C139" s="3">
        <v>-36757854551</v>
      </c>
      <c r="D139" s="3">
        <v>4444743987449</v>
      </c>
      <c r="E139" s="3">
        <v>3381485870181.96</v>
      </c>
      <c r="F139" s="3">
        <v>4047519528858</v>
      </c>
    </row>
    <row r="140" spans="1:6" x14ac:dyDescent="0.25">
      <c r="A140" s="96" t="s">
        <v>137</v>
      </c>
      <c r="B140" s="3">
        <v>4481501842000</v>
      </c>
      <c r="C140" s="3">
        <v>-36757854551</v>
      </c>
      <c r="D140" s="3">
        <v>4444743987449</v>
      </c>
      <c r="E140" s="3">
        <v>3381485870181.96</v>
      </c>
      <c r="F140" s="3">
        <v>4047519528858</v>
      </c>
    </row>
    <row r="141" spans="1:6" x14ac:dyDescent="0.25">
      <c r="A141" s="96" t="s">
        <v>170</v>
      </c>
      <c r="B141" s="3">
        <v>3766929931000</v>
      </c>
      <c r="C141" s="3">
        <v>24772083431</v>
      </c>
      <c r="D141" s="3">
        <v>3791702014431</v>
      </c>
      <c r="E141" s="3">
        <v>2951286549258</v>
      </c>
      <c r="F141" s="3">
        <v>3446360522897</v>
      </c>
    </row>
    <row r="142" spans="1:6" x14ac:dyDescent="0.25">
      <c r="A142" s="96" t="s">
        <v>379</v>
      </c>
      <c r="B142" s="3">
        <v>477997105000</v>
      </c>
      <c r="C142" s="3">
        <v>-99161345133</v>
      </c>
      <c r="D142" s="3">
        <v>378835759867</v>
      </c>
      <c r="E142" s="3">
        <v>237428236440</v>
      </c>
      <c r="F142" s="3">
        <v>331148674595</v>
      </c>
    </row>
    <row r="143" spans="1:6" x14ac:dyDescent="0.25">
      <c r="A143" s="96" t="s">
        <v>557</v>
      </c>
      <c r="B143" s="3">
        <v>163153446000</v>
      </c>
      <c r="C143" s="3">
        <v>33637101055</v>
      </c>
      <c r="D143" s="3">
        <v>196790547055</v>
      </c>
      <c r="E143" s="3">
        <v>155473338425</v>
      </c>
      <c r="F143" s="3">
        <v>195132544095</v>
      </c>
    </row>
    <row r="144" spans="1:6" x14ac:dyDescent="0.25">
      <c r="A144" s="96" t="s">
        <v>558</v>
      </c>
      <c r="B144" s="3">
        <v>4685947000</v>
      </c>
      <c r="C144" s="3">
        <v>-1491948422</v>
      </c>
      <c r="D144" s="3">
        <v>3193998578</v>
      </c>
      <c r="E144" s="3">
        <v>2567621330</v>
      </c>
      <c r="F144" s="3">
        <v>3156092694</v>
      </c>
    </row>
    <row r="145" spans="1:6" x14ac:dyDescent="0.25">
      <c r="A145" s="96" t="s">
        <v>559</v>
      </c>
      <c r="B145" s="3">
        <v>253661000</v>
      </c>
      <c r="C145" s="3">
        <v>0</v>
      </c>
      <c r="D145" s="3">
        <v>253661000</v>
      </c>
      <c r="E145" s="3">
        <v>219820860</v>
      </c>
      <c r="F145" s="3">
        <v>221436057</v>
      </c>
    </row>
    <row r="146" spans="1:6" x14ac:dyDescent="0.25">
      <c r="A146" s="96" t="s">
        <v>560</v>
      </c>
      <c r="B146" s="3">
        <v>158213838000</v>
      </c>
      <c r="C146" s="3">
        <v>35129049477</v>
      </c>
      <c r="D146" s="3">
        <v>193342887477</v>
      </c>
      <c r="E146" s="3">
        <v>152685896235</v>
      </c>
      <c r="F146" s="3">
        <v>191755015344</v>
      </c>
    </row>
    <row r="147" spans="1:6" x14ac:dyDescent="0.25">
      <c r="A147" s="96" t="s">
        <v>561</v>
      </c>
      <c r="B147" s="3">
        <v>99613042000</v>
      </c>
      <c r="C147" s="3">
        <v>-23573687795</v>
      </c>
      <c r="D147" s="3">
        <v>76039354205</v>
      </c>
      <c r="E147" s="3">
        <v>33092937349</v>
      </c>
      <c r="F147" s="3">
        <v>74889956708</v>
      </c>
    </row>
    <row r="148" spans="1:6" x14ac:dyDescent="0.25">
      <c r="A148" s="96" t="s">
        <v>562</v>
      </c>
      <c r="B148" s="3">
        <v>99613042000</v>
      </c>
      <c r="C148" s="3">
        <v>-23573687795</v>
      </c>
      <c r="D148" s="3">
        <v>76039354205</v>
      </c>
      <c r="E148" s="3">
        <v>33092937349</v>
      </c>
      <c r="F148" s="3">
        <v>74889956708</v>
      </c>
    </row>
    <row r="149" spans="1:6" x14ac:dyDescent="0.25">
      <c r="A149" s="96" t="s">
        <v>416</v>
      </c>
      <c r="B149" s="3">
        <v>214230617000</v>
      </c>
      <c r="C149" s="3">
        <v>-109147786566</v>
      </c>
      <c r="D149" s="3">
        <v>105082830434</v>
      </c>
      <c r="E149" s="3">
        <v>47940380905</v>
      </c>
      <c r="F149" s="3">
        <v>60203145620</v>
      </c>
    </row>
    <row r="150" spans="1:6" x14ac:dyDescent="0.25">
      <c r="A150" s="96" t="s">
        <v>417</v>
      </c>
      <c r="B150" s="3">
        <v>67053863000</v>
      </c>
      <c r="C150" s="3">
        <v>-21734418912</v>
      </c>
      <c r="D150" s="3">
        <v>45319444088</v>
      </c>
      <c r="E150" s="3">
        <v>24135833639</v>
      </c>
      <c r="F150" s="3">
        <v>24500000000</v>
      </c>
    </row>
    <row r="151" spans="1:6" x14ac:dyDescent="0.25">
      <c r="A151" s="96" t="s">
        <v>418</v>
      </c>
      <c r="B151" s="3">
        <v>104140969000</v>
      </c>
      <c r="C151" s="3">
        <v>-62233106681</v>
      </c>
      <c r="D151" s="3">
        <v>41907862319</v>
      </c>
      <c r="E151" s="3">
        <v>12355288405</v>
      </c>
      <c r="F151" s="3">
        <v>17854755993</v>
      </c>
    </row>
    <row r="152" spans="1:6" x14ac:dyDescent="0.25">
      <c r="A152" s="96" t="s">
        <v>419</v>
      </c>
      <c r="B152" s="3">
        <v>43035785000</v>
      </c>
      <c r="C152" s="3">
        <v>-25180260973</v>
      </c>
      <c r="D152" s="3">
        <v>17855524027</v>
      </c>
      <c r="E152" s="3">
        <v>11449258861</v>
      </c>
      <c r="F152" s="3">
        <v>17848389627</v>
      </c>
    </row>
    <row r="153" spans="1:6" x14ac:dyDescent="0.25">
      <c r="A153" s="96" t="s">
        <v>380</v>
      </c>
      <c r="B153" s="3">
        <v>1000000000</v>
      </c>
      <c r="C153" s="3">
        <v>-76971827</v>
      </c>
      <c r="D153" s="3">
        <v>923028173</v>
      </c>
      <c r="E153" s="3">
        <v>921579761</v>
      </c>
      <c r="F153" s="3">
        <v>923028172</v>
      </c>
    </row>
    <row r="154" spans="1:6" x14ac:dyDescent="0.25">
      <c r="A154" s="96" t="s">
        <v>381</v>
      </c>
      <c r="B154" s="3">
        <v>1000000000</v>
      </c>
      <c r="C154" s="3">
        <v>-76971827</v>
      </c>
      <c r="D154" s="3">
        <v>923028173</v>
      </c>
      <c r="E154" s="3">
        <v>921579761</v>
      </c>
      <c r="F154" s="3">
        <v>923028172</v>
      </c>
    </row>
    <row r="155" spans="1:6" x14ac:dyDescent="0.25">
      <c r="A155" s="96" t="s">
        <v>420</v>
      </c>
      <c r="B155" s="3">
        <v>2616422547000</v>
      </c>
      <c r="C155" s="3">
        <v>103734403542</v>
      </c>
      <c r="D155" s="3">
        <v>2720156950542</v>
      </c>
      <c r="E155" s="3">
        <v>2177332091117</v>
      </c>
      <c r="F155" s="3">
        <v>2437944130451</v>
      </c>
    </row>
    <row r="156" spans="1:6" x14ac:dyDescent="0.25">
      <c r="A156" s="96" t="s">
        <v>421</v>
      </c>
      <c r="B156" s="3">
        <v>348794213000</v>
      </c>
      <c r="C156" s="3">
        <v>148421087251</v>
      </c>
      <c r="D156" s="3">
        <v>497215300251</v>
      </c>
      <c r="E156" s="3">
        <v>163908277761</v>
      </c>
      <c r="F156" s="3">
        <v>306226375739</v>
      </c>
    </row>
    <row r="157" spans="1:6" x14ac:dyDescent="0.25">
      <c r="A157" s="96" t="s">
        <v>423</v>
      </c>
      <c r="B157" s="3">
        <v>348794213000</v>
      </c>
      <c r="C157" s="3">
        <v>148421087251</v>
      </c>
      <c r="D157" s="3">
        <v>497215300251</v>
      </c>
      <c r="E157" s="3">
        <v>163908277761</v>
      </c>
      <c r="F157" s="3">
        <v>306226375739</v>
      </c>
    </row>
    <row r="158" spans="1:6" x14ac:dyDescent="0.25">
      <c r="A158" s="96" t="s">
        <v>425</v>
      </c>
      <c r="B158" s="3">
        <v>21591239000</v>
      </c>
      <c r="C158" s="3">
        <v>-451750138</v>
      </c>
      <c r="D158" s="3">
        <v>21139488862</v>
      </c>
      <c r="E158" s="3">
        <v>5210424169</v>
      </c>
      <c r="F158" s="3">
        <v>18691761548</v>
      </c>
    </row>
    <row r="159" spans="1:6" x14ac:dyDescent="0.25">
      <c r="A159" s="96" t="s">
        <v>427</v>
      </c>
      <c r="B159" s="3">
        <v>21591239000</v>
      </c>
      <c r="C159" s="3">
        <v>-451750138</v>
      </c>
      <c r="D159" s="3">
        <v>21139488862</v>
      </c>
      <c r="E159" s="3">
        <v>5210424169</v>
      </c>
      <c r="F159" s="3">
        <v>18691761548</v>
      </c>
    </row>
    <row r="160" spans="1:6" x14ac:dyDescent="0.25">
      <c r="A160" s="96" t="s">
        <v>429</v>
      </c>
      <c r="B160" s="3">
        <v>148155501000</v>
      </c>
      <c r="C160" s="3">
        <v>-49855385904</v>
      </c>
      <c r="D160" s="3">
        <v>98300115096</v>
      </c>
      <c r="E160" s="3">
        <v>41526830834</v>
      </c>
      <c r="F160" s="3">
        <v>61336128417</v>
      </c>
    </row>
    <row r="161" spans="1:6" x14ac:dyDescent="0.25">
      <c r="A161" s="96" t="s">
        <v>430</v>
      </c>
      <c r="B161" s="3">
        <v>148155501000</v>
      </c>
      <c r="C161" s="3">
        <v>-49855385904</v>
      </c>
      <c r="D161" s="3">
        <v>98300115096</v>
      </c>
      <c r="E161" s="3">
        <v>41526830834</v>
      </c>
      <c r="F161" s="3">
        <v>61336128417</v>
      </c>
    </row>
    <row r="162" spans="1:6" x14ac:dyDescent="0.25">
      <c r="A162" s="96" t="s">
        <v>431</v>
      </c>
      <c r="B162" s="3">
        <v>4357738000</v>
      </c>
      <c r="C162" s="3">
        <v>-861116088</v>
      </c>
      <c r="D162" s="3">
        <v>3496621912</v>
      </c>
      <c r="E162" s="3">
        <v>1613482823</v>
      </c>
      <c r="F162" s="3">
        <v>2822623237</v>
      </c>
    </row>
    <row r="163" spans="1:6" x14ac:dyDescent="0.25">
      <c r="A163" s="96" t="s">
        <v>432</v>
      </c>
      <c r="B163" s="3">
        <v>4357738000</v>
      </c>
      <c r="C163" s="3">
        <v>-861116088</v>
      </c>
      <c r="D163" s="3">
        <v>3496621912</v>
      </c>
      <c r="E163" s="3">
        <v>1613482823</v>
      </c>
      <c r="F163" s="3">
        <v>2822623237</v>
      </c>
    </row>
    <row r="164" spans="1:6" x14ac:dyDescent="0.25">
      <c r="A164" s="96" t="s">
        <v>433</v>
      </c>
      <c r="B164" s="3">
        <v>80961981000</v>
      </c>
      <c r="C164" s="3">
        <v>-25179062986</v>
      </c>
      <c r="D164" s="3">
        <v>55782918014</v>
      </c>
      <c r="E164" s="3">
        <v>24376400866</v>
      </c>
      <c r="F164" s="3">
        <v>27764891416</v>
      </c>
    </row>
    <row r="165" spans="1:6" x14ac:dyDescent="0.25">
      <c r="A165" s="96" t="s">
        <v>434</v>
      </c>
      <c r="B165" s="3">
        <v>80961981000</v>
      </c>
      <c r="C165" s="3">
        <v>-25179062986</v>
      </c>
      <c r="D165" s="3">
        <v>55782918014</v>
      </c>
      <c r="E165" s="3">
        <v>24376400866</v>
      </c>
      <c r="F165" s="3">
        <v>27764891416</v>
      </c>
    </row>
    <row r="166" spans="1:6" x14ac:dyDescent="0.25">
      <c r="A166" s="96" t="s">
        <v>435</v>
      </c>
      <c r="B166" s="3">
        <v>4676857000</v>
      </c>
      <c r="C166" s="3">
        <v>-972865363</v>
      </c>
      <c r="D166" s="3">
        <v>3703991637</v>
      </c>
      <c r="E166" s="3">
        <v>2750581146</v>
      </c>
      <c r="F166" s="3">
        <v>3657179037</v>
      </c>
    </row>
    <row r="167" spans="1:6" x14ac:dyDescent="0.25">
      <c r="A167" s="96" t="s">
        <v>436</v>
      </c>
      <c r="B167" s="3">
        <v>4676857000</v>
      </c>
      <c r="C167" s="3">
        <v>-972865363</v>
      </c>
      <c r="D167" s="3">
        <v>3703991637</v>
      </c>
      <c r="E167" s="3">
        <v>2750581146</v>
      </c>
      <c r="F167" s="3">
        <v>3657179037</v>
      </c>
    </row>
    <row r="168" spans="1:6" x14ac:dyDescent="0.25">
      <c r="A168" s="96" t="s">
        <v>437</v>
      </c>
      <c r="B168" s="3">
        <v>8147038000</v>
      </c>
      <c r="C168" s="3">
        <v>499515667</v>
      </c>
      <c r="D168" s="3">
        <v>8646553667</v>
      </c>
      <c r="E168" s="3">
        <v>6083461256</v>
      </c>
      <c r="F168" s="3">
        <v>6964501267</v>
      </c>
    </row>
    <row r="169" spans="1:6" x14ac:dyDescent="0.25">
      <c r="A169" s="96" t="s">
        <v>439</v>
      </c>
      <c r="B169" s="3">
        <v>8147038000</v>
      </c>
      <c r="C169" s="3">
        <v>499515667</v>
      </c>
      <c r="D169" s="3">
        <v>8646553667</v>
      </c>
      <c r="E169" s="3">
        <v>6083461256</v>
      </c>
      <c r="F169" s="3">
        <v>6964501267</v>
      </c>
    </row>
    <row r="170" spans="1:6" x14ac:dyDescent="0.25">
      <c r="A170" s="96" t="s">
        <v>441</v>
      </c>
      <c r="B170" s="3">
        <v>26151687000</v>
      </c>
      <c r="C170" s="3">
        <v>-1400794118</v>
      </c>
      <c r="D170" s="3">
        <v>24750892882</v>
      </c>
      <c r="E170" s="3">
        <v>22971411735</v>
      </c>
      <c r="F170" s="3">
        <v>24750892777</v>
      </c>
    </row>
    <row r="171" spans="1:6" x14ac:dyDescent="0.25">
      <c r="A171" s="96" t="s">
        <v>442</v>
      </c>
      <c r="B171" s="3">
        <v>26151687000</v>
      </c>
      <c r="C171" s="3">
        <v>-1400794118</v>
      </c>
      <c r="D171" s="3">
        <v>24750892882</v>
      </c>
      <c r="E171" s="3">
        <v>22971411735</v>
      </c>
      <c r="F171" s="3">
        <v>24750892777</v>
      </c>
    </row>
    <row r="172" spans="1:6" x14ac:dyDescent="0.25">
      <c r="A172" s="96" t="s">
        <v>443</v>
      </c>
      <c r="B172" s="3">
        <v>395605906000</v>
      </c>
      <c r="C172" s="3">
        <v>-11237802586</v>
      </c>
      <c r="D172" s="3">
        <v>384368103414</v>
      </c>
      <c r="E172" s="3">
        <v>330103688655</v>
      </c>
      <c r="F172" s="3">
        <v>374114016194</v>
      </c>
    </row>
    <row r="173" spans="1:6" x14ac:dyDescent="0.25">
      <c r="A173" s="96" t="s">
        <v>445</v>
      </c>
      <c r="B173" s="3">
        <v>395605906000</v>
      </c>
      <c r="C173" s="3">
        <v>-11237802586</v>
      </c>
      <c r="D173" s="3">
        <v>384368103414</v>
      </c>
      <c r="E173" s="3">
        <v>330103688655</v>
      </c>
      <c r="F173" s="3">
        <v>374114016194</v>
      </c>
    </row>
    <row r="174" spans="1:6" x14ac:dyDescent="0.25">
      <c r="A174" s="96" t="s">
        <v>447</v>
      </c>
      <c r="B174" s="3">
        <v>1284989137000</v>
      </c>
      <c r="C174" s="3">
        <v>105883155975</v>
      </c>
      <c r="D174" s="3">
        <v>1390872292975</v>
      </c>
      <c r="E174" s="3">
        <v>1386964762321</v>
      </c>
      <c r="F174" s="3">
        <v>1389499483131</v>
      </c>
    </row>
    <row r="175" spans="1:6" x14ac:dyDescent="0.25">
      <c r="A175" s="96" t="s">
        <v>449</v>
      </c>
      <c r="B175" s="3">
        <v>1284989137000</v>
      </c>
      <c r="C175" s="3">
        <v>105883155975</v>
      </c>
      <c r="D175" s="3">
        <v>1390872292975</v>
      </c>
      <c r="E175" s="3">
        <v>1386964762321</v>
      </c>
      <c r="F175" s="3">
        <v>1389499483131</v>
      </c>
    </row>
    <row r="176" spans="1:6" x14ac:dyDescent="0.25">
      <c r="A176" s="96" t="s">
        <v>450</v>
      </c>
      <c r="B176" s="3">
        <v>71362350000</v>
      </c>
      <c r="C176" s="3">
        <v>-25514886436</v>
      </c>
      <c r="D176" s="3">
        <v>45847463564</v>
      </c>
      <c r="E176" s="3">
        <v>19245795844</v>
      </c>
      <c r="F176" s="3">
        <v>36580333098</v>
      </c>
    </row>
    <row r="177" spans="1:6" x14ac:dyDescent="0.25">
      <c r="A177" s="96" t="s">
        <v>451</v>
      </c>
      <c r="B177" s="3">
        <v>71362350000</v>
      </c>
      <c r="C177" s="3">
        <v>-25514886436</v>
      </c>
      <c r="D177" s="3">
        <v>45847463564</v>
      </c>
      <c r="E177" s="3">
        <v>19245795844</v>
      </c>
      <c r="F177" s="3">
        <v>36580333098</v>
      </c>
    </row>
    <row r="178" spans="1:6" x14ac:dyDescent="0.25">
      <c r="A178" s="96" t="s">
        <v>452</v>
      </c>
      <c r="B178" s="3">
        <v>22019364000</v>
      </c>
      <c r="C178" s="3">
        <v>-3363076003</v>
      </c>
      <c r="D178" s="3">
        <v>18656287997</v>
      </c>
      <c r="E178" s="3">
        <v>14122504752</v>
      </c>
      <c r="F178" s="3">
        <v>18577941828</v>
      </c>
    </row>
    <row r="179" spans="1:6" x14ac:dyDescent="0.25">
      <c r="A179" s="96" t="s">
        <v>453</v>
      </c>
      <c r="B179" s="3">
        <v>22019364000</v>
      </c>
      <c r="C179" s="3">
        <v>-3363076003</v>
      </c>
      <c r="D179" s="3">
        <v>18656287997</v>
      </c>
      <c r="E179" s="3">
        <v>14122504752</v>
      </c>
      <c r="F179" s="3">
        <v>18577941828</v>
      </c>
    </row>
    <row r="180" spans="1:6" x14ac:dyDescent="0.25">
      <c r="A180" s="96" t="s">
        <v>454</v>
      </c>
      <c r="B180" s="3">
        <v>6712524000</v>
      </c>
      <c r="C180" s="3">
        <v>-2529786652</v>
      </c>
      <c r="D180" s="3">
        <v>4182737348</v>
      </c>
      <c r="E180" s="3">
        <v>3528094817</v>
      </c>
      <c r="F180" s="3">
        <v>4155020387</v>
      </c>
    </row>
    <row r="181" spans="1:6" x14ac:dyDescent="0.25">
      <c r="A181" s="96" t="s">
        <v>456</v>
      </c>
      <c r="B181" s="3">
        <v>6712524000</v>
      </c>
      <c r="C181" s="3">
        <v>-2529786652</v>
      </c>
      <c r="D181" s="3">
        <v>4182737348</v>
      </c>
      <c r="E181" s="3">
        <v>3528094817</v>
      </c>
      <c r="F181" s="3">
        <v>4155020387</v>
      </c>
    </row>
    <row r="182" spans="1:6" x14ac:dyDescent="0.25">
      <c r="A182" s="96" t="s">
        <v>458</v>
      </c>
      <c r="B182" s="3">
        <v>8427245000</v>
      </c>
      <c r="C182" s="3">
        <v>-534454103</v>
      </c>
      <c r="D182" s="3">
        <v>7892790897</v>
      </c>
      <c r="E182" s="3">
        <v>7242081995</v>
      </c>
      <c r="F182" s="3">
        <v>7892661963</v>
      </c>
    </row>
    <row r="183" spans="1:6" x14ac:dyDescent="0.25">
      <c r="A183" s="96" t="s">
        <v>460</v>
      </c>
      <c r="B183" s="3">
        <v>8427245000</v>
      </c>
      <c r="C183" s="3">
        <v>-534454103</v>
      </c>
      <c r="D183" s="3">
        <v>7892790897</v>
      </c>
      <c r="E183" s="3">
        <v>7242081995</v>
      </c>
      <c r="F183" s="3">
        <v>7892661963</v>
      </c>
    </row>
    <row r="184" spans="1:6" x14ac:dyDescent="0.25">
      <c r="A184" s="96" t="s">
        <v>462</v>
      </c>
      <c r="B184" s="3">
        <v>184469767000</v>
      </c>
      <c r="C184" s="3">
        <v>-29168374974</v>
      </c>
      <c r="D184" s="3">
        <v>155301392026</v>
      </c>
      <c r="E184" s="3">
        <v>147684292143</v>
      </c>
      <c r="F184" s="3">
        <v>154910320412</v>
      </c>
    </row>
    <row r="185" spans="1:6" x14ac:dyDescent="0.25">
      <c r="A185" s="96" t="s">
        <v>464</v>
      </c>
      <c r="B185" s="3">
        <v>184469767000</v>
      </c>
      <c r="C185" s="3">
        <v>-29168374974</v>
      </c>
      <c r="D185" s="3">
        <v>155301392026</v>
      </c>
      <c r="E185" s="3">
        <v>147684292143</v>
      </c>
      <c r="F185" s="3">
        <v>154910320412</v>
      </c>
    </row>
    <row r="186" spans="1:6" x14ac:dyDescent="0.25">
      <c r="A186" s="96" t="s">
        <v>501</v>
      </c>
      <c r="B186" s="3">
        <v>24033000000</v>
      </c>
      <c r="C186" s="3">
        <v>0</v>
      </c>
      <c r="D186" s="3">
        <v>24033000000</v>
      </c>
      <c r="E186" s="3">
        <v>11675459880</v>
      </c>
      <c r="F186" s="3">
        <v>23649434188</v>
      </c>
    </row>
    <row r="187" spans="1:6" x14ac:dyDescent="0.25">
      <c r="A187" s="96" t="s">
        <v>502</v>
      </c>
      <c r="B187" s="3">
        <v>13007200000</v>
      </c>
      <c r="C187" s="3">
        <v>-6116000000</v>
      </c>
      <c r="D187" s="3">
        <v>6891200000</v>
      </c>
      <c r="E187" s="3">
        <v>3119632539</v>
      </c>
      <c r="F187" s="3">
        <v>6739644660</v>
      </c>
    </row>
    <row r="188" spans="1:6" x14ac:dyDescent="0.25">
      <c r="A188" s="96" t="s">
        <v>503</v>
      </c>
      <c r="B188" s="3">
        <v>13007200000</v>
      </c>
      <c r="C188" s="3">
        <v>-6116000000</v>
      </c>
      <c r="D188" s="3">
        <v>6891200000</v>
      </c>
      <c r="E188" s="3">
        <v>3119632539</v>
      </c>
      <c r="F188" s="3">
        <v>6739644660</v>
      </c>
    </row>
    <row r="189" spans="1:6" x14ac:dyDescent="0.25">
      <c r="A189" s="96" t="s">
        <v>504</v>
      </c>
      <c r="B189" s="3">
        <v>760800000</v>
      </c>
      <c r="C189" s="3">
        <v>0</v>
      </c>
      <c r="D189" s="3">
        <v>760800000</v>
      </c>
      <c r="E189" s="3">
        <v>442797290</v>
      </c>
      <c r="F189" s="3">
        <v>760800000</v>
      </c>
    </row>
    <row r="190" spans="1:6" x14ac:dyDescent="0.25">
      <c r="A190" s="96" t="s">
        <v>505</v>
      </c>
      <c r="B190" s="3">
        <v>760800000</v>
      </c>
      <c r="C190" s="3">
        <v>0</v>
      </c>
      <c r="D190" s="3">
        <v>760800000</v>
      </c>
      <c r="E190" s="3">
        <v>442797290</v>
      </c>
      <c r="F190" s="3">
        <v>760800000</v>
      </c>
    </row>
    <row r="191" spans="1:6" x14ac:dyDescent="0.25">
      <c r="A191" s="96" t="s">
        <v>506</v>
      </c>
      <c r="B191" s="3">
        <v>628000000</v>
      </c>
      <c r="C191" s="3">
        <v>0</v>
      </c>
      <c r="D191" s="3">
        <v>628000000</v>
      </c>
      <c r="E191" s="3">
        <v>371540827</v>
      </c>
      <c r="F191" s="3">
        <v>627996072</v>
      </c>
    </row>
    <row r="192" spans="1:6" x14ac:dyDescent="0.25">
      <c r="A192" s="96" t="s">
        <v>507</v>
      </c>
      <c r="B192" s="3">
        <v>628000000</v>
      </c>
      <c r="C192" s="3">
        <v>0</v>
      </c>
      <c r="D192" s="3">
        <v>628000000</v>
      </c>
      <c r="E192" s="3">
        <v>371540827</v>
      </c>
      <c r="F192" s="3">
        <v>627996072</v>
      </c>
    </row>
    <row r="193" spans="1:6" x14ac:dyDescent="0.25">
      <c r="A193" s="96" t="s">
        <v>508</v>
      </c>
      <c r="B193" s="3">
        <v>6137000000</v>
      </c>
      <c r="C193" s="3">
        <v>616000000</v>
      </c>
      <c r="D193" s="3">
        <v>6753000000</v>
      </c>
      <c r="E193" s="3">
        <v>4302332852</v>
      </c>
      <c r="F193" s="3">
        <v>6677751836</v>
      </c>
    </row>
    <row r="194" spans="1:6" x14ac:dyDescent="0.25">
      <c r="A194" s="96" t="s">
        <v>509</v>
      </c>
      <c r="B194" s="3">
        <v>0</v>
      </c>
      <c r="C194" s="3">
        <v>408309200</v>
      </c>
      <c r="D194" s="3">
        <v>408309200</v>
      </c>
      <c r="E194" s="3">
        <v>279098927</v>
      </c>
      <c r="F194" s="3">
        <v>396977013</v>
      </c>
    </row>
    <row r="195" spans="1:6" x14ac:dyDescent="0.25">
      <c r="A195" s="96" t="s">
        <v>510</v>
      </c>
      <c r="B195" s="3">
        <v>6137000000</v>
      </c>
      <c r="C195" s="3">
        <v>207690800</v>
      </c>
      <c r="D195" s="3">
        <v>6344690800</v>
      </c>
      <c r="E195" s="3">
        <v>4023233925</v>
      </c>
      <c r="F195" s="3">
        <v>6280774823</v>
      </c>
    </row>
    <row r="196" spans="1:6" x14ac:dyDescent="0.25">
      <c r="A196" s="96" t="s">
        <v>511</v>
      </c>
      <c r="B196" s="3">
        <v>3500000000</v>
      </c>
      <c r="C196" s="3">
        <v>5500000000</v>
      </c>
      <c r="D196" s="3">
        <v>9000000000</v>
      </c>
      <c r="E196" s="3">
        <v>3439156372</v>
      </c>
      <c r="F196" s="3">
        <v>8843241620</v>
      </c>
    </row>
    <row r="197" spans="1:6" x14ac:dyDescent="0.25">
      <c r="A197" s="96" t="s">
        <v>512</v>
      </c>
      <c r="B197" s="3">
        <v>3500000000</v>
      </c>
      <c r="C197" s="3">
        <v>5500000000</v>
      </c>
      <c r="D197" s="3">
        <v>9000000000</v>
      </c>
      <c r="E197" s="3">
        <v>3439156372</v>
      </c>
      <c r="F197" s="3">
        <v>8843241620</v>
      </c>
    </row>
    <row r="198" spans="1:6" x14ac:dyDescent="0.25">
      <c r="A198" s="96" t="s">
        <v>382</v>
      </c>
      <c r="B198" s="3">
        <v>183267618000</v>
      </c>
      <c r="C198" s="3">
        <v>10824059406</v>
      </c>
      <c r="D198" s="3">
        <v>194091677406</v>
      </c>
      <c r="E198" s="3">
        <v>160406089752</v>
      </c>
      <c r="F198" s="3">
        <v>192771182901</v>
      </c>
    </row>
    <row r="199" spans="1:6" x14ac:dyDescent="0.25">
      <c r="A199" s="96" t="s">
        <v>468</v>
      </c>
      <c r="B199" s="3">
        <v>268828000</v>
      </c>
      <c r="C199" s="3">
        <v>0</v>
      </c>
      <c r="D199" s="3">
        <v>268828000</v>
      </c>
      <c r="E199" s="3">
        <v>216910997</v>
      </c>
      <c r="F199" s="3">
        <v>268828000</v>
      </c>
    </row>
    <row r="200" spans="1:6" x14ac:dyDescent="0.25">
      <c r="A200" s="96" t="s">
        <v>469</v>
      </c>
      <c r="B200" s="3">
        <v>268828000</v>
      </c>
      <c r="C200" s="3">
        <v>0</v>
      </c>
      <c r="D200" s="3">
        <v>268828000</v>
      </c>
      <c r="E200" s="3">
        <v>216910997</v>
      </c>
      <c r="F200" s="3">
        <v>268828000</v>
      </c>
    </row>
    <row r="201" spans="1:6" x14ac:dyDescent="0.25">
      <c r="A201" s="96" t="s">
        <v>563</v>
      </c>
      <c r="B201" s="3">
        <v>53129519000</v>
      </c>
      <c r="C201" s="3">
        <v>-411776713</v>
      </c>
      <c r="D201" s="3">
        <v>52717742287</v>
      </c>
      <c r="E201" s="3">
        <v>39857262085</v>
      </c>
      <c r="F201" s="3">
        <v>52682115297</v>
      </c>
    </row>
    <row r="202" spans="1:6" x14ac:dyDescent="0.25">
      <c r="A202" s="96" t="s">
        <v>564</v>
      </c>
      <c r="B202" s="3">
        <v>53129519000</v>
      </c>
      <c r="C202" s="3">
        <v>-411776713</v>
      </c>
      <c r="D202" s="3">
        <v>52717742287</v>
      </c>
      <c r="E202" s="3">
        <v>39857262085</v>
      </c>
      <c r="F202" s="3">
        <v>52682115297</v>
      </c>
    </row>
    <row r="203" spans="1:6" x14ac:dyDescent="0.25">
      <c r="A203" s="96" t="s">
        <v>565</v>
      </c>
      <c r="B203" s="3">
        <v>100875116000</v>
      </c>
      <c r="C203" s="3">
        <v>4379372816</v>
      </c>
      <c r="D203" s="3">
        <v>105254488816</v>
      </c>
      <c r="E203" s="3">
        <v>93567279427</v>
      </c>
      <c r="F203" s="3">
        <v>104593164703</v>
      </c>
    </row>
    <row r="204" spans="1:6" x14ac:dyDescent="0.25">
      <c r="A204" s="96" t="s">
        <v>566</v>
      </c>
      <c r="B204" s="3">
        <v>100875116000</v>
      </c>
      <c r="C204" s="3">
        <v>4379372816</v>
      </c>
      <c r="D204" s="3">
        <v>105254488816</v>
      </c>
      <c r="E204" s="3">
        <v>93567279427</v>
      </c>
      <c r="F204" s="3">
        <v>104593164703</v>
      </c>
    </row>
    <row r="205" spans="1:6" x14ac:dyDescent="0.25">
      <c r="A205" s="96" t="s">
        <v>567</v>
      </c>
      <c r="B205" s="3">
        <v>11000000000</v>
      </c>
      <c r="C205" s="3">
        <v>4759678789</v>
      </c>
      <c r="D205" s="3">
        <v>15759678789</v>
      </c>
      <c r="E205" s="3">
        <v>11543346342</v>
      </c>
      <c r="F205" s="3">
        <v>15618079263</v>
      </c>
    </row>
    <row r="206" spans="1:6" x14ac:dyDescent="0.25">
      <c r="A206" s="96" t="s">
        <v>568</v>
      </c>
      <c r="B206" s="3">
        <v>11000000000</v>
      </c>
      <c r="C206" s="3">
        <v>4759678789</v>
      </c>
      <c r="D206" s="3">
        <v>15759678789</v>
      </c>
      <c r="E206" s="3">
        <v>11543346342</v>
      </c>
      <c r="F206" s="3">
        <v>15618079263</v>
      </c>
    </row>
    <row r="207" spans="1:6" x14ac:dyDescent="0.25">
      <c r="A207" s="96" t="s">
        <v>569</v>
      </c>
      <c r="B207" s="3">
        <v>3165527000</v>
      </c>
      <c r="C207" s="3">
        <v>-252888584</v>
      </c>
      <c r="D207" s="3">
        <v>2912638416</v>
      </c>
      <c r="E207" s="3">
        <v>2019751989</v>
      </c>
      <c r="F207" s="3">
        <v>2872512098</v>
      </c>
    </row>
    <row r="208" spans="1:6" x14ac:dyDescent="0.25">
      <c r="A208" s="96" t="s">
        <v>570</v>
      </c>
      <c r="B208" s="3">
        <v>3165527000</v>
      </c>
      <c r="C208" s="3">
        <v>-252888584</v>
      </c>
      <c r="D208" s="3">
        <v>2912638416</v>
      </c>
      <c r="E208" s="3">
        <v>2019751989</v>
      </c>
      <c r="F208" s="3">
        <v>2872512098</v>
      </c>
    </row>
    <row r="209" spans="1:6" x14ac:dyDescent="0.25">
      <c r="A209" s="96" t="s">
        <v>571</v>
      </c>
      <c r="B209" s="3">
        <v>6297045000</v>
      </c>
      <c r="C209" s="3">
        <v>3859782830</v>
      </c>
      <c r="D209" s="3">
        <v>10156827830</v>
      </c>
      <c r="E209" s="3">
        <v>8107760488</v>
      </c>
      <c r="F209" s="3">
        <v>9966649635</v>
      </c>
    </row>
    <row r="210" spans="1:6" x14ac:dyDescent="0.25">
      <c r="A210" s="96" t="s">
        <v>572</v>
      </c>
      <c r="B210" s="3">
        <v>6297045000</v>
      </c>
      <c r="C210" s="3">
        <v>3859782830</v>
      </c>
      <c r="D210" s="3">
        <v>10156827830</v>
      </c>
      <c r="E210" s="3">
        <v>8107760488</v>
      </c>
      <c r="F210" s="3">
        <v>9966649635</v>
      </c>
    </row>
    <row r="211" spans="1:6" x14ac:dyDescent="0.25">
      <c r="A211" s="96" t="s">
        <v>573</v>
      </c>
      <c r="B211" s="3">
        <v>3500000000</v>
      </c>
      <c r="C211" s="3">
        <v>-1633976259</v>
      </c>
      <c r="D211" s="3">
        <v>1866023741</v>
      </c>
      <c r="E211" s="3">
        <v>1493328976</v>
      </c>
      <c r="F211" s="3">
        <v>1866021544</v>
      </c>
    </row>
    <row r="212" spans="1:6" x14ac:dyDescent="0.25">
      <c r="A212" s="96" t="s">
        <v>575</v>
      </c>
      <c r="B212" s="3">
        <v>3500000000</v>
      </c>
      <c r="C212" s="3">
        <v>-1633976259</v>
      </c>
      <c r="D212" s="3">
        <v>1866023741</v>
      </c>
      <c r="E212" s="3">
        <v>1493328976</v>
      </c>
      <c r="F212" s="3">
        <v>1866021544</v>
      </c>
    </row>
    <row r="213" spans="1:6" x14ac:dyDescent="0.25">
      <c r="A213" s="96" t="s">
        <v>383</v>
      </c>
      <c r="B213" s="3">
        <v>1466050000</v>
      </c>
      <c r="C213" s="3">
        <v>-20944744</v>
      </c>
      <c r="D213" s="3">
        <v>1445105256</v>
      </c>
      <c r="E213" s="3">
        <v>1434900374</v>
      </c>
      <c r="F213" s="3">
        <v>1439035454</v>
      </c>
    </row>
    <row r="214" spans="1:6" x14ac:dyDescent="0.25">
      <c r="A214" s="96" t="s">
        <v>384</v>
      </c>
      <c r="B214" s="3">
        <v>1466050000</v>
      </c>
      <c r="C214" s="3">
        <v>-20944744</v>
      </c>
      <c r="D214" s="3">
        <v>1445105256</v>
      </c>
      <c r="E214" s="3">
        <v>1434900374</v>
      </c>
      <c r="F214" s="3">
        <v>1439035454</v>
      </c>
    </row>
    <row r="215" spans="1:6" x14ac:dyDescent="0.25">
      <c r="A215" s="96" t="s">
        <v>470</v>
      </c>
      <c r="B215" s="3">
        <v>1465333000</v>
      </c>
      <c r="C215" s="3">
        <v>0</v>
      </c>
      <c r="D215" s="3">
        <v>1465533000</v>
      </c>
      <c r="E215" s="3">
        <v>0</v>
      </c>
      <c r="F215" s="3">
        <v>0</v>
      </c>
    </row>
    <row r="216" spans="1:6" x14ac:dyDescent="0.25">
      <c r="A216" s="96" t="s">
        <v>473</v>
      </c>
      <c r="B216" s="3">
        <v>1465333000</v>
      </c>
      <c r="C216" s="3">
        <v>0</v>
      </c>
      <c r="D216" s="3">
        <v>1465533000</v>
      </c>
      <c r="E216" s="3">
        <v>0</v>
      </c>
      <c r="F216" s="3">
        <v>0</v>
      </c>
    </row>
    <row r="217" spans="1:6" x14ac:dyDescent="0.25">
      <c r="A217" s="96" t="s">
        <v>768</v>
      </c>
      <c r="B217" s="3">
        <v>900000000</v>
      </c>
      <c r="C217" s="3">
        <v>-57188729</v>
      </c>
      <c r="D217" s="3">
        <v>842811271</v>
      </c>
      <c r="E217" s="3">
        <v>540787794</v>
      </c>
      <c r="F217" s="3">
        <v>831262392</v>
      </c>
    </row>
    <row r="218" spans="1:6" x14ac:dyDescent="0.25">
      <c r="A218" s="96" t="s">
        <v>769</v>
      </c>
      <c r="B218" s="3">
        <v>900000000</v>
      </c>
      <c r="C218" s="3">
        <v>-57188729</v>
      </c>
      <c r="D218" s="3">
        <v>842811271</v>
      </c>
      <c r="E218" s="3">
        <v>540787794</v>
      </c>
      <c r="F218" s="3">
        <v>831262392</v>
      </c>
    </row>
    <row r="219" spans="1:6" x14ac:dyDescent="0.25">
      <c r="A219" s="96" t="s">
        <v>770</v>
      </c>
      <c r="B219" s="3">
        <v>1200000000</v>
      </c>
      <c r="C219" s="3">
        <v>202000000</v>
      </c>
      <c r="D219" s="3">
        <v>1402000000</v>
      </c>
      <c r="E219" s="3">
        <v>611986461</v>
      </c>
      <c r="F219" s="3">
        <v>1168600000</v>
      </c>
    </row>
    <row r="220" spans="1:6" x14ac:dyDescent="0.25">
      <c r="A220" s="96" t="s">
        <v>771</v>
      </c>
      <c r="B220" s="3">
        <v>1200000000</v>
      </c>
      <c r="C220" s="3">
        <v>202000000</v>
      </c>
      <c r="D220" s="3">
        <v>1402000000</v>
      </c>
      <c r="E220" s="3">
        <v>611986461</v>
      </c>
      <c r="F220" s="3">
        <v>1168600000</v>
      </c>
    </row>
    <row r="221" spans="1:6" x14ac:dyDescent="0.25">
      <c r="A221" s="96" t="s">
        <v>171</v>
      </c>
      <c r="B221" s="3">
        <v>21992600000</v>
      </c>
      <c r="C221" s="3">
        <v>-554574304</v>
      </c>
      <c r="D221" s="3">
        <v>21438025696</v>
      </c>
      <c r="E221" s="3">
        <v>14493512313</v>
      </c>
      <c r="F221" s="3">
        <v>18526755876</v>
      </c>
    </row>
    <row r="222" spans="1:6" x14ac:dyDescent="0.25">
      <c r="A222" s="96" t="s">
        <v>172</v>
      </c>
      <c r="B222" s="3">
        <v>21992600000</v>
      </c>
      <c r="C222" s="3">
        <v>-554574304</v>
      </c>
      <c r="D222" s="3">
        <v>21438025696</v>
      </c>
      <c r="E222" s="3">
        <v>14493512313</v>
      </c>
      <c r="F222" s="3">
        <v>18526755876</v>
      </c>
    </row>
    <row r="223" spans="1:6" x14ac:dyDescent="0.25">
      <c r="A223" s="96" t="s">
        <v>173</v>
      </c>
      <c r="B223" s="3">
        <v>4083800000</v>
      </c>
      <c r="C223" s="3">
        <v>-750000000</v>
      </c>
      <c r="D223" s="3">
        <v>3333800000</v>
      </c>
      <c r="E223" s="3">
        <v>2021842009</v>
      </c>
      <c r="F223" s="3">
        <v>3082772234</v>
      </c>
    </row>
    <row r="224" spans="1:6" x14ac:dyDescent="0.25">
      <c r="A224" s="96" t="s">
        <v>174</v>
      </c>
      <c r="B224" s="3">
        <v>17908800000</v>
      </c>
      <c r="C224" s="3">
        <v>195425696</v>
      </c>
      <c r="D224" s="3">
        <v>18104225696</v>
      </c>
      <c r="E224" s="3">
        <v>12471670304</v>
      </c>
      <c r="F224" s="3">
        <v>15443983642</v>
      </c>
    </row>
    <row r="225" spans="1:6" x14ac:dyDescent="0.25">
      <c r="A225" s="96" t="s">
        <v>577</v>
      </c>
      <c r="B225" s="3">
        <v>27019884000</v>
      </c>
      <c r="C225" s="3">
        <v>5756377456</v>
      </c>
      <c r="D225" s="3">
        <v>32776261456</v>
      </c>
      <c r="E225" s="3">
        <v>19865914133</v>
      </c>
      <c r="F225" s="3">
        <v>31255712427</v>
      </c>
    </row>
    <row r="226" spans="1:6" x14ac:dyDescent="0.25">
      <c r="A226" s="96" t="s">
        <v>578</v>
      </c>
      <c r="B226" s="3">
        <v>19669884000</v>
      </c>
      <c r="C226" s="3">
        <v>-698349970</v>
      </c>
      <c r="D226" s="3">
        <v>18971534030</v>
      </c>
      <c r="E226" s="3">
        <v>15812178309</v>
      </c>
      <c r="F226" s="3">
        <v>18782644076</v>
      </c>
    </row>
    <row r="227" spans="1:6" x14ac:dyDescent="0.25">
      <c r="A227" s="96" t="s">
        <v>579</v>
      </c>
      <c r="B227" s="3">
        <v>19669884000</v>
      </c>
      <c r="C227" s="3">
        <v>-698349970</v>
      </c>
      <c r="D227" s="3">
        <v>18971534030</v>
      </c>
      <c r="E227" s="3">
        <v>15812178309</v>
      </c>
      <c r="F227" s="3">
        <v>18782644076</v>
      </c>
    </row>
    <row r="228" spans="1:6" x14ac:dyDescent="0.25">
      <c r="A228" s="96" t="s">
        <v>772</v>
      </c>
      <c r="B228" s="3">
        <v>600000000</v>
      </c>
      <c r="C228" s="3">
        <v>7058337728</v>
      </c>
      <c r="D228" s="3">
        <v>7658337728</v>
      </c>
      <c r="E228" s="3">
        <v>519761510</v>
      </c>
      <c r="F228" s="3">
        <v>7029500414</v>
      </c>
    </row>
    <row r="229" spans="1:6" x14ac:dyDescent="0.25">
      <c r="A229" s="96" t="s">
        <v>773</v>
      </c>
      <c r="B229" s="3">
        <v>199500000</v>
      </c>
      <c r="C229" s="3">
        <v>0</v>
      </c>
      <c r="D229" s="3">
        <v>199500000</v>
      </c>
      <c r="E229" s="3">
        <v>156633333</v>
      </c>
      <c r="F229" s="3">
        <v>199500000</v>
      </c>
    </row>
    <row r="230" spans="1:6" x14ac:dyDescent="0.25">
      <c r="A230" s="96" t="s">
        <v>774</v>
      </c>
      <c r="B230" s="3">
        <v>400500000</v>
      </c>
      <c r="C230" s="3">
        <v>7058337728</v>
      </c>
      <c r="D230" s="3">
        <v>7458837728</v>
      </c>
      <c r="E230" s="3">
        <v>363128177</v>
      </c>
      <c r="F230" s="3">
        <v>6830000414</v>
      </c>
    </row>
    <row r="231" spans="1:6" x14ac:dyDescent="0.25">
      <c r="A231" s="96" t="s">
        <v>775</v>
      </c>
      <c r="B231" s="3">
        <v>1200000000</v>
      </c>
      <c r="C231" s="3">
        <v>0</v>
      </c>
      <c r="D231" s="3">
        <v>1200000000</v>
      </c>
      <c r="E231" s="3">
        <v>426924332</v>
      </c>
      <c r="F231" s="3">
        <v>1200000000</v>
      </c>
    </row>
    <row r="232" spans="1:6" x14ac:dyDescent="0.25">
      <c r="A232" s="96" t="s">
        <v>776</v>
      </c>
      <c r="B232" s="3">
        <v>1200000000</v>
      </c>
      <c r="C232" s="3">
        <v>0</v>
      </c>
      <c r="D232" s="3">
        <v>1200000000</v>
      </c>
      <c r="E232" s="3">
        <v>426924332</v>
      </c>
      <c r="F232" s="3">
        <v>1200000000</v>
      </c>
    </row>
    <row r="233" spans="1:6" x14ac:dyDescent="0.25">
      <c r="A233" s="96" t="s">
        <v>777</v>
      </c>
      <c r="B233" s="3">
        <v>3324000000</v>
      </c>
      <c r="C233" s="3">
        <v>-203610302</v>
      </c>
      <c r="D233" s="3">
        <v>3120389698</v>
      </c>
      <c r="E233" s="3">
        <v>1994851620</v>
      </c>
      <c r="F233" s="3">
        <v>2425962908</v>
      </c>
    </row>
    <row r="234" spans="1:6" x14ac:dyDescent="0.25">
      <c r="A234" s="96" t="s">
        <v>778</v>
      </c>
      <c r="B234" s="3">
        <v>3324000000</v>
      </c>
      <c r="C234" s="3">
        <v>-203610302</v>
      </c>
      <c r="D234" s="3">
        <v>3120389698</v>
      </c>
      <c r="E234" s="3">
        <v>1994851620</v>
      </c>
      <c r="F234" s="3">
        <v>2425962908</v>
      </c>
    </row>
    <row r="235" spans="1:6" x14ac:dyDescent="0.25">
      <c r="A235" s="96" t="s">
        <v>779</v>
      </c>
      <c r="B235" s="3">
        <v>26000000</v>
      </c>
      <c r="C235" s="3">
        <v>-26000000</v>
      </c>
      <c r="D235" s="3">
        <v>0</v>
      </c>
      <c r="E235" s="3">
        <v>0</v>
      </c>
      <c r="F235" s="3">
        <v>0</v>
      </c>
    </row>
    <row r="236" spans="1:6" x14ac:dyDescent="0.25">
      <c r="A236" s="96" t="s">
        <v>780</v>
      </c>
      <c r="B236" s="3">
        <v>26000000</v>
      </c>
      <c r="C236" s="3">
        <v>-26000000</v>
      </c>
      <c r="D236" s="3">
        <v>0</v>
      </c>
      <c r="E236" s="3">
        <v>0</v>
      </c>
      <c r="F236" s="3">
        <v>0</v>
      </c>
    </row>
    <row r="237" spans="1:6" x14ac:dyDescent="0.25">
      <c r="A237" s="96" t="s">
        <v>781</v>
      </c>
      <c r="B237" s="3">
        <v>2200000000</v>
      </c>
      <c r="C237" s="3">
        <v>-374000000</v>
      </c>
      <c r="D237" s="3">
        <v>1826000000</v>
      </c>
      <c r="E237" s="3">
        <v>1112198362</v>
      </c>
      <c r="F237" s="3">
        <v>1817605029</v>
      </c>
    </row>
    <row r="238" spans="1:6" x14ac:dyDescent="0.25">
      <c r="A238" s="96" t="s">
        <v>782</v>
      </c>
      <c r="B238" s="3">
        <v>2200000000</v>
      </c>
      <c r="C238" s="3">
        <v>-374000000</v>
      </c>
      <c r="D238" s="3">
        <v>1826000000</v>
      </c>
      <c r="E238" s="3">
        <v>1112198362</v>
      </c>
      <c r="F238" s="3">
        <v>1817605029</v>
      </c>
    </row>
    <row r="239" spans="1:6" x14ac:dyDescent="0.25">
      <c r="A239" s="96" t="s">
        <v>385</v>
      </c>
      <c r="B239" s="3">
        <v>44993160000</v>
      </c>
      <c r="C239" s="3">
        <v>-887229225</v>
      </c>
      <c r="D239" s="3">
        <v>44105930775</v>
      </c>
      <c r="E239" s="3">
        <v>34575439314</v>
      </c>
      <c r="F239" s="3">
        <v>36006601437</v>
      </c>
    </row>
    <row r="240" spans="1:6" x14ac:dyDescent="0.25">
      <c r="A240" s="96" t="s">
        <v>386</v>
      </c>
      <c r="B240" s="3">
        <v>700041000</v>
      </c>
      <c r="C240" s="3">
        <v>-14400000</v>
      </c>
      <c r="D240" s="3">
        <v>685641000</v>
      </c>
      <c r="E240" s="3">
        <v>681004535</v>
      </c>
      <c r="F240" s="3">
        <v>684819477</v>
      </c>
    </row>
    <row r="241" spans="1:6" x14ac:dyDescent="0.25">
      <c r="A241" s="96" t="s">
        <v>387</v>
      </c>
      <c r="B241" s="3">
        <v>700041000</v>
      </c>
      <c r="C241" s="3">
        <v>-14400000</v>
      </c>
      <c r="D241" s="3">
        <v>685641000</v>
      </c>
      <c r="E241" s="3">
        <v>681004535</v>
      </c>
      <c r="F241" s="3">
        <v>684819477</v>
      </c>
    </row>
    <row r="242" spans="1:6" x14ac:dyDescent="0.25">
      <c r="A242" s="96" t="s">
        <v>388</v>
      </c>
      <c r="B242" s="3">
        <v>3204563000</v>
      </c>
      <c r="C242" s="3">
        <v>-250599353</v>
      </c>
      <c r="D242" s="3">
        <v>2953963647</v>
      </c>
      <c r="E242" s="3">
        <v>2831350081</v>
      </c>
      <c r="F242" s="3">
        <v>2950201247</v>
      </c>
    </row>
    <row r="243" spans="1:6" x14ac:dyDescent="0.25">
      <c r="A243" s="96" t="s">
        <v>390</v>
      </c>
      <c r="B243" s="3">
        <v>3204563000</v>
      </c>
      <c r="C243" s="3">
        <v>-250599353</v>
      </c>
      <c r="D243" s="3">
        <v>2953963647</v>
      </c>
      <c r="E243" s="3">
        <v>2831350081</v>
      </c>
      <c r="F243" s="3">
        <v>2950201247</v>
      </c>
    </row>
    <row r="244" spans="1:6" x14ac:dyDescent="0.25">
      <c r="A244" s="96" t="s">
        <v>392</v>
      </c>
      <c r="B244" s="3">
        <v>21543000000</v>
      </c>
      <c r="C244" s="3">
        <v>-927088580</v>
      </c>
      <c r="D244" s="3">
        <v>20615911420</v>
      </c>
      <c r="E244" s="3">
        <v>20535561225</v>
      </c>
      <c r="F244" s="3">
        <v>20613380887</v>
      </c>
    </row>
    <row r="245" spans="1:6" x14ac:dyDescent="0.25">
      <c r="A245" s="96" t="s">
        <v>393</v>
      </c>
      <c r="B245" s="3">
        <v>21543000000</v>
      </c>
      <c r="C245" s="3">
        <v>-927088580</v>
      </c>
      <c r="D245" s="3">
        <v>20615911420</v>
      </c>
      <c r="E245" s="3">
        <v>20535561225</v>
      </c>
      <c r="F245" s="3">
        <v>20613380887</v>
      </c>
    </row>
    <row r="246" spans="1:6" x14ac:dyDescent="0.25">
      <c r="A246" s="96" t="s">
        <v>394</v>
      </c>
      <c r="B246" s="3">
        <v>351527000</v>
      </c>
      <c r="C246" s="3">
        <v>-7751179</v>
      </c>
      <c r="D246" s="3">
        <v>343775821</v>
      </c>
      <c r="E246" s="3">
        <v>316604647</v>
      </c>
      <c r="F246" s="3">
        <v>343602487</v>
      </c>
    </row>
    <row r="247" spans="1:6" x14ac:dyDescent="0.25">
      <c r="A247" s="96" t="s">
        <v>395</v>
      </c>
      <c r="B247" s="3">
        <v>351527000</v>
      </c>
      <c r="C247" s="3">
        <v>-7751179</v>
      </c>
      <c r="D247" s="3">
        <v>343775821</v>
      </c>
      <c r="E247" s="3">
        <v>316604647</v>
      </c>
      <c r="F247" s="3">
        <v>343602487</v>
      </c>
    </row>
    <row r="248" spans="1:6" x14ac:dyDescent="0.25">
      <c r="A248" s="96" t="s">
        <v>396</v>
      </c>
      <c r="B248" s="3">
        <v>2619860000</v>
      </c>
      <c r="C248" s="3">
        <v>179162887</v>
      </c>
      <c r="D248" s="3">
        <v>2799022887</v>
      </c>
      <c r="E248" s="3">
        <v>2673633590</v>
      </c>
      <c r="F248" s="3">
        <v>2793955110</v>
      </c>
    </row>
    <row r="249" spans="1:6" x14ac:dyDescent="0.25">
      <c r="A249" s="96" t="s">
        <v>397</v>
      </c>
      <c r="B249" s="3">
        <v>2619860000</v>
      </c>
      <c r="C249" s="3">
        <v>179162887</v>
      </c>
      <c r="D249" s="3">
        <v>2799022887</v>
      </c>
      <c r="E249" s="3">
        <v>2673633590</v>
      </c>
      <c r="F249" s="3">
        <v>2793955110</v>
      </c>
    </row>
    <row r="250" spans="1:6" x14ac:dyDescent="0.25">
      <c r="A250" s="96" t="s">
        <v>398</v>
      </c>
      <c r="B250" s="3">
        <v>15974169000</v>
      </c>
      <c r="C250" s="3">
        <v>133579000</v>
      </c>
      <c r="D250" s="3">
        <v>16107748000</v>
      </c>
      <c r="E250" s="3">
        <v>6937417436</v>
      </c>
      <c r="F250" s="3">
        <v>8020774429</v>
      </c>
    </row>
    <row r="251" spans="1:6" x14ac:dyDescent="0.25">
      <c r="A251" s="96" t="s">
        <v>399</v>
      </c>
      <c r="B251" s="3">
        <v>15974169000</v>
      </c>
      <c r="C251" s="3">
        <v>133579000</v>
      </c>
      <c r="D251" s="3">
        <v>16107748000</v>
      </c>
      <c r="E251" s="3">
        <v>6937417436</v>
      </c>
      <c r="F251" s="3">
        <v>8020774429</v>
      </c>
    </row>
    <row r="252" spans="1:6" x14ac:dyDescent="0.25">
      <c r="A252" s="96" t="s">
        <v>400</v>
      </c>
      <c r="B252" s="3">
        <v>600000000</v>
      </c>
      <c r="C252" s="3">
        <v>-132000</v>
      </c>
      <c r="D252" s="3">
        <v>599868000</v>
      </c>
      <c r="E252" s="3">
        <v>599867800</v>
      </c>
      <c r="F252" s="3">
        <v>599867800</v>
      </c>
    </row>
    <row r="253" spans="1:6" x14ac:dyDescent="0.25">
      <c r="A253" s="96" t="s">
        <v>402</v>
      </c>
      <c r="B253" s="3">
        <v>600000000</v>
      </c>
      <c r="C253" s="3">
        <v>-132000</v>
      </c>
      <c r="D253" s="3">
        <v>599868000</v>
      </c>
      <c r="E253" s="3">
        <v>599867800</v>
      </c>
      <c r="F253" s="3">
        <v>599867800</v>
      </c>
    </row>
    <row r="254" spans="1:6" x14ac:dyDescent="0.25">
      <c r="A254" s="96" t="s">
        <v>258</v>
      </c>
      <c r="B254" s="3">
        <v>180794482000</v>
      </c>
      <c r="C254" s="3">
        <v>12968823310</v>
      </c>
      <c r="D254" s="3">
        <v>193763305310</v>
      </c>
      <c r="E254" s="3">
        <v>149163891470</v>
      </c>
      <c r="F254" s="3">
        <v>193668324312</v>
      </c>
    </row>
    <row r="255" spans="1:6" x14ac:dyDescent="0.25">
      <c r="A255" s="96" t="s">
        <v>580</v>
      </c>
      <c r="B255" s="3">
        <v>175389844000</v>
      </c>
      <c r="C255" s="3">
        <v>12968823310</v>
      </c>
      <c r="D255" s="3">
        <v>188358667310</v>
      </c>
      <c r="E255" s="3">
        <v>144496265834</v>
      </c>
      <c r="F255" s="3">
        <v>188263686312</v>
      </c>
    </row>
    <row r="256" spans="1:6" x14ac:dyDescent="0.25">
      <c r="A256" s="96" t="s">
        <v>581</v>
      </c>
      <c r="B256" s="3">
        <v>175389844000</v>
      </c>
      <c r="C256" s="3">
        <v>12968823310</v>
      </c>
      <c r="D256" s="3">
        <v>188358667310</v>
      </c>
      <c r="E256" s="3">
        <v>144496265834</v>
      </c>
      <c r="F256" s="3">
        <v>188263686312</v>
      </c>
    </row>
    <row r="257" spans="1:6" x14ac:dyDescent="0.25">
      <c r="A257" s="96" t="s">
        <v>259</v>
      </c>
      <c r="B257" s="3">
        <v>4604638000</v>
      </c>
      <c r="C257" s="3">
        <v>0</v>
      </c>
      <c r="D257" s="3">
        <v>4604638000</v>
      </c>
      <c r="E257" s="3">
        <v>4196345636</v>
      </c>
      <c r="F257" s="3">
        <v>4604638000</v>
      </c>
    </row>
    <row r="258" spans="1:6" x14ac:dyDescent="0.25">
      <c r="A258" s="96" t="s">
        <v>260</v>
      </c>
      <c r="B258" s="3">
        <v>4604638000</v>
      </c>
      <c r="C258" s="3">
        <v>0</v>
      </c>
      <c r="D258" s="3">
        <v>4604638000</v>
      </c>
      <c r="E258" s="3">
        <v>4196345636</v>
      </c>
      <c r="F258" s="3">
        <v>4604638000</v>
      </c>
    </row>
    <row r="259" spans="1:6" x14ac:dyDescent="0.25">
      <c r="A259" s="96" t="s">
        <v>261</v>
      </c>
      <c r="B259" s="3">
        <v>800000000</v>
      </c>
      <c r="C259" s="3">
        <v>0</v>
      </c>
      <c r="D259" s="3">
        <v>800000000</v>
      </c>
      <c r="E259" s="3">
        <v>471280000</v>
      </c>
      <c r="F259" s="3">
        <v>800000000</v>
      </c>
    </row>
    <row r="260" spans="1:6" x14ac:dyDescent="0.25">
      <c r="A260" s="96" t="s">
        <v>263</v>
      </c>
      <c r="B260" s="3">
        <v>800000000</v>
      </c>
      <c r="C260" s="3">
        <v>0</v>
      </c>
      <c r="D260" s="3">
        <v>800000000</v>
      </c>
      <c r="E260" s="3">
        <v>471280000</v>
      </c>
      <c r="F260" s="3">
        <v>800000000</v>
      </c>
    </row>
    <row r="261" spans="1:6" x14ac:dyDescent="0.25">
      <c r="A261" s="96" t="s">
        <v>264</v>
      </c>
      <c r="B261" s="3">
        <v>3971794000</v>
      </c>
      <c r="C261" s="3">
        <v>2473884800</v>
      </c>
      <c r="D261" s="3">
        <v>6445678800</v>
      </c>
      <c r="E261" s="3">
        <v>2558058624</v>
      </c>
      <c r="F261" s="3">
        <v>6439755278</v>
      </c>
    </row>
    <row r="262" spans="1:6" x14ac:dyDescent="0.25">
      <c r="A262" s="96" t="s">
        <v>266</v>
      </c>
      <c r="B262" s="3">
        <v>2583954000</v>
      </c>
      <c r="C262" s="3">
        <v>0</v>
      </c>
      <c r="D262" s="3">
        <v>2583954000</v>
      </c>
      <c r="E262" s="3">
        <v>2005514203</v>
      </c>
      <c r="F262" s="3">
        <v>2583954000</v>
      </c>
    </row>
    <row r="263" spans="1:6" x14ac:dyDescent="0.25">
      <c r="A263" s="96" t="s">
        <v>267</v>
      </c>
      <c r="B263" s="3">
        <v>2583954000</v>
      </c>
      <c r="C263" s="3">
        <v>0</v>
      </c>
      <c r="D263" s="3">
        <v>2583954000</v>
      </c>
      <c r="E263" s="3">
        <v>2005514203</v>
      </c>
      <c r="F263" s="3">
        <v>2583954000</v>
      </c>
    </row>
    <row r="264" spans="1:6" x14ac:dyDescent="0.25">
      <c r="A264" s="96" t="s">
        <v>741</v>
      </c>
      <c r="B264" s="3">
        <v>1387840000</v>
      </c>
      <c r="C264" s="3">
        <v>2473884800</v>
      </c>
      <c r="D264" s="3">
        <v>3861724800</v>
      </c>
      <c r="E264" s="3">
        <v>552544421</v>
      </c>
      <c r="F264" s="3">
        <v>3855801278</v>
      </c>
    </row>
    <row r="265" spans="1:6" x14ac:dyDescent="0.25">
      <c r="A265" s="96" t="s">
        <v>743</v>
      </c>
      <c r="B265" s="3">
        <v>1387840000</v>
      </c>
      <c r="C265" s="3">
        <v>2473884800</v>
      </c>
      <c r="D265" s="3">
        <v>3861724800</v>
      </c>
      <c r="E265" s="3">
        <v>552544421</v>
      </c>
      <c r="F265" s="3">
        <v>3855801278</v>
      </c>
    </row>
    <row r="266" spans="1:6" x14ac:dyDescent="0.25">
      <c r="A266" s="96" t="s">
        <v>268</v>
      </c>
      <c r="B266" s="3">
        <v>4937633000</v>
      </c>
      <c r="C266" s="3">
        <v>-420449121</v>
      </c>
      <c r="D266" s="3">
        <v>4517183879</v>
      </c>
      <c r="E266" s="3">
        <v>2486938518</v>
      </c>
      <c r="F266" s="3">
        <v>4517170781</v>
      </c>
    </row>
    <row r="267" spans="1:6" x14ac:dyDescent="0.25">
      <c r="A267" s="96" t="s">
        <v>269</v>
      </c>
      <c r="B267" s="3">
        <v>4803841000</v>
      </c>
      <c r="C267" s="3">
        <v>-420449121</v>
      </c>
      <c r="D267" s="3">
        <v>4383391879</v>
      </c>
      <c r="E267" s="3">
        <v>2460182738</v>
      </c>
      <c r="F267" s="3">
        <v>4383391879</v>
      </c>
    </row>
    <row r="268" spans="1:6" x14ac:dyDescent="0.25">
      <c r="A268" s="96" t="s">
        <v>270</v>
      </c>
      <c r="B268" s="3">
        <v>4803841000</v>
      </c>
      <c r="C268" s="3">
        <v>-420449121</v>
      </c>
      <c r="D268" s="3">
        <v>4383391879</v>
      </c>
      <c r="E268" s="3">
        <v>2460182738</v>
      </c>
      <c r="F268" s="3">
        <v>4383391879</v>
      </c>
    </row>
    <row r="269" spans="1:6" x14ac:dyDescent="0.25">
      <c r="A269" s="96" t="s">
        <v>474</v>
      </c>
      <c r="B269" s="3">
        <v>133792000</v>
      </c>
      <c r="C269" s="3">
        <v>0</v>
      </c>
      <c r="D269" s="3">
        <v>133792000</v>
      </c>
      <c r="E269" s="3">
        <v>26755780</v>
      </c>
      <c r="F269" s="3">
        <v>133778902</v>
      </c>
    </row>
    <row r="270" spans="1:6" x14ac:dyDescent="0.25">
      <c r="A270" s="96" t="s">
        <v>475</v>
      </c>
      <c r="B270" s="3">
        <v>133792000</v>
      </c>
      <c r="C270" s="3">
        <v>0</v>
      </c>
      <c r="D270" s="3">
        <v>133792000</v>
      </c>
      <c r="E270" s="3">
        <v>26755780</v>
      </c>
      <c r="F270" s="3">
        <v>133778902</v>
      </c>
    </row>
    <row r="271" spans="1:6" x14ac:dyDescent="0.25">
      <c r="A271" s="96" t="s">
        <v>271</v>
      </c>
      <c r="B271" s="3">
        <v>21072521000</v>
      </c>
      <c r="C271" s="3">
        <v>700000000</v>
      </c>
      <c r="D271" s="3">
        <v>21772521000</v>
      </c>
      <c r="E271" s="3">
        <v>18954239915</v>
      </c>
      <c r="F271" s="3">
        <v>21772493725</v>
      </c>
    </row>
    <row r="272" spans="1:6" x14ac:dyDescent="0.25">
      <c r="A272" s="96" t="s">
        <v>272</v>
      </c>
      <c r="B272" s="3">
        <v>4638381000</v>
      </c>
      <c r="C272" s="3">
        <v>-2300000000</v>
      </c>
      <c r="D272" s="3">
        <v>2338381000</v>
      </c>
      <c r="E272" s="3">
        <v>1846029959</v>
      </c>
      <c r="F272" s="3">
        <v>2338381000</v>
      </c>
    </row>
    <row r="273" spans="1:6" x14ac:dyDescent="0.25">
      <c r="A273" s="96" t="s">
        <v>273</v>
      </c>
      <c r="B273" s="3">
        <v>4638381000</v>
      </c>
      <c r="C273" s="3">
        <v>-2300000000</v>
      </c>
      <c r="D273" s="3">
        <v>2338381000</v>
      </c>
      <c r="E273" s="3">
        <v>1846029959</v>
      </c>
      <c r="F273" s="3">
        <v>2338381000</v>
      </c>
    </row>
    <row r="274" spans="1:6" x14ac:dyDescent="0.25">
      <c r="A274" s="96" t="s">
        <v>274</v>
      </c>
      <c r="B274" s="3">
        <v>6608542000</v>
      </c>
      <c r="C274" s="3">
        <v>3000000000</v>
      </c>
      <c r="D274" s="3">
        <v>9608542000</v>
      </c>
      <c r="E274" s="3">
        <v>9491780592</v>
      </c>
      <c r="F274" s="3">
        <v>9608542000</v>
      </c>
    </row>
    <row r="275" spans="1:6" x14ac:dyDescent="0.25">
      <c r="A275" s="96" t="s">
        <v>276</v>
      </c>
      <c r="B275" s="3">
        <v>6608542000</v>
      </c>
      <c r="C275" s="3">
        <v>3000000000</v>
      </c>
      <c r="D275" s="3">
        <v>9608542000</v>
      </c>
      <c r="E275" s="3">
        <v>9491780592</v>
      </c>
      <c r="F275" s="3">
        <v>9608542000</v>
      </c>
    </row>
    <row r="276" spans="1:6" x14ac:dyDescent="0.25">
      <c r="A276" s="96" t="s">
        <v>278</v>
      </c>
      <c r="B276" s="3">
        <v>7017974000</v>
      </c>
      <c r="C276" s="3">
        <v>0</v>
      </c>
      <c r="D276" s="3">
        <v>7017974000</v>
      </c>
      <c r="E276" s="3">
        <v>5783935902</v>
      </c>
      <c r="F276" s="3">
        <v>7017946725</v>
      </c>
    </row>
    <row r="277" spans="1:6" x14ac:dyDescent="0.25">
      <c r="A277" s="96" t="s">
        <v>279</v>
      </c>
      <c r="B277" s="3">
        <v>7017974000</v>
      </c>
      <c r="C277" s="3">
        <v>0</v>
      </c>
      <c r="D277" s="3">
        <v>7017974000</v>
      </c>
      <c r="E277" s="3">
        <v>5783935902</v>
      </c>
      <c r="F277" s="3">
        <v>7017946725</v>
      </c>
    </row>
    <row r="278" spans="1:6" x14ac:dyDescent="0.25">
      <c r="A278" s="96" t="s">
        <v>280</v>
      </c>
      <c r="B278" s="3">
        <v>2807624000</v>
      </c>
      <c r="C278" s="3">
        <v>0</v>
      </c>
      <c r="D278" s="3">
        <v>2807624000</v>
      </c>
      <c r="E278" s="3">
        <v>1832493462</v>
      </c>
      <c r="F278" s="3">
        <v>2807624000</v>
      </c>
    </row>
    <row r="279" spans="1:6" x14ac:dyDescent="0.25">
      <c r="A279" s="96" t="s">
        <v>281</v>
      </c>
      <c r="B279" s="3">
        <v>2807624000</v>
      </c>
      <c r="C279" s="3">
        <v>0</v>
      </c>
      <c r="D279" s="3">
        <v>2807624000</v>
      </c>
      <c r="E279" s="3">
        <v>1832493462</v>
      </c>
      <c r="F279" s="3">
        <v>2807624000</v>
      </c>
    </row>
    <row r="280" spans="1:6" x14ac:dyDescent="0.25">
      <c r="A280" s="96" t="s">
        <v>282</v>
      </c>
      <c r="B280" s="3">
        <v>2181138000</v>
      </c>
      <c r="C280" s="3">
        <v>-700000000</v>
      </c>
      <c r="D280" s="3">
        <v>1481138000</v>
      </c>
      <c r="E280" s="3">
        <v>888665922</v>
      </c>
      <c r="F280" s="3">
        <v>1481138000</v>
      </c>
    </row>
    <row r="281" spans="1:6" x14ac:dyDescent="0.25">
      <c r="A281" s="96" t="s">
        <v>284</v>
      </c>
      <c r="B281" s="3">
        <v>2181138000</v>
      </c>
      <c r="C281" s="3">
        <v>-700000000</v>
      </c>
      <c r="D281" s="3">
        <v>1481138000</v>
      </c>
      <c r="E281" s="3">
        <v>888665922</v>
      </c>
      <c r="F281" s="3">
        <v>1481138000</v>
      </c>
    </row>
    <row r="282" spans="1:6" x14ac:dyDescent="0.25">
      <c r="A282" s="96" t="s">
        <v>285</v>
      </c>
      <c r="B282" s="3">
        <v>2181138000</v>
      </c>
      <c r="C282" s="3">
        <v>-700000000</v>
      </c>
      <c r="D282" s="3">
        <v>1481138000</v>
      </c>
      <c r="E282" s="3">
        <v>888665922</v>
      </c>
      <c r="F282" s="3">
        <v>1481138000</v>
      </c>
    </row>
    <row r="283" spans="1:6" x14ac:dyDescent="0.25">
      <c r="A283" s="96" t="s">
        <v>476</v>
      </c>
      <c r="B283" s="3">
        <v>155860201000</v>
      </c>
      <c r="C283" s="3">
        <v>-8502937300</v>
      </c>
      <c r="D283" s="3">
        <v>147357263700</v>
      </c>
      <c r="E283" s="3">
        <v>120712687387</v>
      </c>
      <c r="F283" s="3">
        <v>146326804853</v>
      </c>
    </row>
    <row r="284" spans="1:6" x14ac:dyDescent="0.25">
      <c r="A284" s="96" t="s">
        <v>744</v>
      </c>
      <c r="B284" s="3">
        <v>9107159000</v>
      </c>
      <c r="C284" s="3">
        <v>4164987678</v>
      </c>
      <c r="D284" s="3">
        <v>13272146678</v>
      </c>
      <c r="E284" s="3">
        <v>7571845135</v>
      </c>
      <c r="F284" s="3">
        <v>12529688982</v>
      </c>
    </row>
    <row r="285" spans="1:6" x14ac:dyDescent="0.25">
      <c r="A285" s="96" t="s">
        <v>745</v>
      </c>
      <c r="B285" s="3">
        <v>9107159000</v>
      </c>
      <c r="C285" s="3">
        <v>4164987678</v>
      </c>
      <c r="D285" s="3">
        <v>13272146678</v>
      </c>
      <c r="E285" s="3">
        <v>7571845135</v>
      </c>
      <c r="F285" s="3">
        <v>12529688982</v>
      </c>
    </row>
    <row r="286" spans="1:6" x14ac:dyDescent="0.25">
      <c r="A286" s="96" t="s">
        <v>746</v>
      </c>
      <c r="B286" s="3">
        <v>1210336000</v>
      </c>
      <c r="C286" s="3">
        <v>-67709758</v>
      </c>
      <c r="D286" s="3">
        <v>1142626242</v>
      </c>
      <c r="E286" s="3">
        <v>1015762743</v>
      </c>
      <c r="F286" s="3">
        <v>1074694410</v>
      </c>
    </row>
    <row r="287" spans="1:6" x14ac:dyDescent="0.25">
      <c r="A287" s="96" t="s">
        <v>747</v>
      </c>
      <c r="B287" s="3">
        <v>1210336000</v>
      </c>
      <c r="C287" s="3">
        <v>-67709758</v>
      </c>
      <c r="D287" s="3">
        <v>1142626242</v>
      </c>
      <c r="E287" s="3">
        <v>1015762743</v>
      </c>
      <c r="F287" s="3">
        <v>1074694410</v>
      </c>
    </row>
    <row r="288" spans="1:6" x14ac:dyDescent="0.25">
      <c r="A288" s="96" t="s">
        <v>748</v>
      </c>
      <c r="B288" s="3">
        <v>139068720000</v>
      </c>
      <c r="C288" s="3">
        <v>-11451774304</v>
      </c>
      <c r="D288" s="3">
        <v>127616945696</v>
      </c>
      <c r="E288" s="3">
        <v>107342655232</v>
      </c>
      <c r="F288" s="3">
        <v>127614309863</v>
      </c>
    </row>
    <row r="289" spans="1:6" x14ac:dyDescent="0.25">
      <c r="A289" s="96" t="s">
        <v>749</v>
      </c>
      <c r="B289" s="3">
        <v>139068720000</v>
      </c>
      <c r="C289" s="3">
        <v>-11451774304</v>
      </c>
      <c r="D289" s="3">
        <v>127616945696</v>
      </c>
      <c r="E289" s="3">
        <v>107342655232</v>
      </c>
      <c r="F289" s="3">
        <v>127614309863</v>
      </c>
    </row>
    <row r="290" spans="1:6" x14ac:dyDescent="0.25">
      <c r="A290" s="96" t="s">
        <v>478</v>
      </c>
      <c r="B290" s="3">
        <v>133951000</v>
      </c>
      <c r="C290" s="3">
        <v>0</v>
      </c>
      <c r="D290" s="3">
        <v>133951000</v>
      </c>
      <c r="E290" s="3">
        <v>128617667</v>
      </c>
      <c r="F290" s="3">
        <v>133951000</v>
      </c>
    </row>
    <row r="291" spans="1:6" x14ac:dyDescent="0.25">
      <c r="A291" s="96" t="s">
        <v>479</v>
      </c>
      <c r="B291" s="3">
        <v>133951000</v>
      </c>
      <c r="C291" s="3">
        <v>0</v>
      </c>
      <c r="D291" s="3">
        <v>133951000</v>
      </c>
      <c r="E291" s="3">
        <v>128617667</v>
      </c>
      <c r="F291" s="3">
        <v>133951000</v>
      </c>
    </row>
    <row r="292" spans="1:6" x14ac:dyDescent="0.25">
      <c r="A292" s="96" t="s">
        <v>480</v>
      </c>
      <c r="B292" s="3">
        <v>2017436000</v>
      </c>
      <c r="C292" s="3">
        <v>27755000</v>
      </c>
      <c r="D292" s="3">
        <v>2045191000</v>
      </c>
      <c r="E292" s="3">
        <v>2020232242</v>
      </c>
      <c r="F292" s="3">
        <v>2044892243</v>
      </c>
    </row>
    <row r="293" spans="1:6" x14ac:dyDescent="0.25">
      <c r="A293" s="96" t="s">
        <v>481</v>
      </c>
      <c r="B293" s="3">
        <v>1775436000</v>
      </c>
      <c r="C293" s="3">
        <v>0</v>
      </c>
      <c r="D293" s="3">
        <v>1775436000</v>
      </c>
      <c r="E293" s="3">
        <v>1754443909</v>
      </c>
      <c r="F293" s="3">
        <v>1775137243</v>
      </c>
    </row>
    <row r="294" spans="1:6" x14ac:dyDescent="0.25">
      <c r="A294" s="96" t="s">
        <v>482</v>
      </c>
      <c r="B294" s="3">
        <v>242000000</v>
      </c>
      <c r="C294" s="3">
        <v>27755000</v>
      </c>
      <c r="D294" s="3">
        <v>269755000</v>
      </c>
      <c r="E294" s="3">
        <v>265788333</v>
      </c>
      <c r="F294" s="3">
        <v>269755000</v>
      </c>
    </row>
    <row r="295" spans="1:6" x14ac:dyDescent="0.25">
      <c r="A295" s="96" t="s">
        <v>750</v>
      </c>
      <c r="B295" s="3">
        <v>4322599000</v>
      </c>
      <c r="C295" s="3">
        <v>-1176195916</v>
      </c>
      <c r="D295" s="3">
        <v>3146403084</v>
      </c>
      <c r="E295" s="3">
        <v>2633574368</v>
      </c>
      <c r="F295" s="3">
        <v>2929268355</v>
      </c>
    </row>
    <row r="296" spans="1:6" x14ac:dyDescent="0.25">
      <c r="A296" s="96" t="s">
        <v>751</v>
      </c>
      <c r="B296" s="3">
        <v>4322599000</v>
      </c>
      <c r="C296" s="3">
        <v>-1176195916</v>
      </c>
      <c r="D296" s="3">
        <v>3146403084</v>
      </c>
      <c r="E296" s="3">
        <v>2633574368</v>
      </c>
      <c r="F296" s="3">
        <v>2929268355</v>
      </c>
    </row>
    <row r="297" spans="1:6" x14ac:dyDescent="0.25">
      <c r="A297" s="96" t="s">
        <v>483</v>
      </c>
      <c r="B297" s="3">
        <v>2386248000</v>
      </c>
      <c r="C297" s="3">
        <v>-1458930000</v>
      </c>
      <c r="D297" s="3">
        <v>927318000</v>
      </c>
      <c r="E297" s="3">
        <v>745324473</v>
      </c>
      <c r="F297" s="3">
        <v>852344073</v>
      </c>
    </row>
    <row r="298" spans="1:6" x14ac:dyDescent="0.25">
      <c r="A298" s="96" t="s">
        <v>752</v>
      </c>
      <c r="B298" s="3">
        <v>2204332000</v>
      </c>
      <c r="C298" s="3">
        <v>-1458930000</v>
      </c>
      <c r="D298" s="3">
        <v>745402000</v>
      </c>
      <c r="E298" s="3">
        <v>637274073</v>
      </c>
      <c r="F298" s="3">
        <v>671840073</v>
      </c>
    </row>
    <row r="299" spans="1:6" x14ac:dyDescent="0.25">
      <c r="A299" s="96" t="s">
        <v>753</v>
      </c>
      <c r="B299" s="3">
        <v>2204332000</v>
      </c>
      <c r="C299" s="3">
        <v>-1458930000</v>
      </c>
      <c r="D299" s="3">
        <v>745402000</v>
      </c>
      <c r="E299" s="3">
        <v>637274073</v>
      </c>
      <c r="F299" s="3">
        <v>671840073</v>
      </c>
    </row>
    <row r="300" spans="1:6" x14ac:dyDescent="0.25">
      <c r="A300" s="96" t="s">
        <v>485</v>
      </c>
      <c r="B300" s="3">
        <v>181916000</v>
      </c>
      <c r="C300" s="3">
        <v>0</v>
      </c>
      <c r="D300" s="3">
        <v>181916000</v>
      </c>
      <c r="E300" s="3">
        <v>108050400</v>
      </c>
      <c r="F300" s="3">
        <v>180504000</v>
      </c>
    </row>
    <row r="301" spans="1:6" x14ac:dyDescent="0.25">
      <c r="A301" s="96" t="s">
        <v>486</v>
      </c>
      <c r="B301" s="3">
        <v>181916000</v>
      </c>
      <c r="C301" s="3">
        <v>0</v>
      </c>
      <c r="D301" s="3">
        <v>181916000</v>
      </c>
      <c r="E301" s="3">
        <v>108050400</v>
      </c>
      <c r="F301" s="3">
        <v>180504000</v>
      </c>
    </row>
    <row r="302" spans="1:6" x14ac:dyDescent="0.25">
      <c r="A302" s="96" t="s">
        <v>306</v>
      </c>
      <c r="B302" s="3">
        <v>284685081000</v>
      </c>
      <c r="C302" s="3">
        <v>-50922529149</v>
      </c>
      <c r="D302" s="3">
        <v>233762551851</v>
      </c>
      <c r="E302" s="3">
        <v>111237676655.95999</v>
      </c>
      <c r="F302" s="3">
        <v>200083379189</v>
      </c>
    </row>
    <row r="303" spans="1:6" x14ac:dyDescent="0.25">
      <c r="A303" s="96" t="s">
        <v>307</v>
      </c>
      <c r="B303" s="3">
        <v>77582013000</v>
      </c>
      <c r="C303" s="3">
        <v>-48350034931</v>
      </c>
      <c r="D303" s="3">
        <v>29231978069</v>
      </c>
      <c r="E303" s="3">
        <v>16717115903</v>
      </c>
      <c r="F303" s="3">
        <v>26653770425</v>
      </c>
    </row>
    <row r="304" spans="1:6" x14ac:dyDescent="0.25">
      <c r="A304" s="96" t="s">
        <v>308</v>
      </c>
      <c r="B304" s="3">
        <v>1648025000</v>
      </c>
      <c r="C304" s="3">
        <v>484932334</v>
      </c>
      <c r="D304" s="3">
        <v>2132957334</v>
      </c>
      <c r="E304" s="3">
        <v>1799819274</v>
      </c>
      <c r="F304" s="3">
        <v>2106772299</v>
      </c>
    </row>
    <row r="305" spans="1:6" x14ac:dyDescent="0.25">
      <c r="A305" s="96" t="s">
        <v>309</v>
      </c>
      <c r="B305" s="3">
        <v>1648025000</v>
      </c>
      <c r="C305" s="3">
        <v>484932334</v>
      </c>
      <c r="D305" s="3">
        <v>2132957334</v>
      </c>
      <c r="E305" s="3">
        <v>1799819274</v>
      </c>
      <c r="F305" s="3">
        <v>2106772299</v>
      </c>
    </row>
    <row r="306" spans="1:6" x14ac:dyDescent="0.25">
      <c r="A306" s="96" t="s">
        <v>754</v>
      </c>
      <c r="B306" s="3">
        <v>7168572000</v>
      </c>
      <c r="C306" s="3">
        <v>-397981200</v>
      </c>
      <c r="D306" s="3">
        <v>6770590800</v>
      </c>
      <c r="E306" s="3">
        <v>5639856021</v>
      </c>
      <c r="F306" s="3">
        <v>6208146153</v>
      </c>
    </row>
    <row r="307" spans="1:6" x14ac:dyDescent="0.25">
      <c r="A307" s="96" t="s">
        <v>755</v>
      </c>
      <c r="B307" s="3">
        <v>7168572000</v>
      </c>
      <c r="C307" s="3">
        <v>-397981200</v>
      </c>
      <c r="D307" s="3">
        <v>6770590800</v>
      </c>
      <c r="E307" s="3">
        <v>5639856021</v>
      </c>
      <c r="F307" s="3">
        <v>6208146153</v>
      </c>
    </row>
    <row r="308" spans="1:6" x14ac:dyDescent="0.25">
      <c r="A308" s="96" t="s">
        <v>756</v>
      </c>
      <c r="B308" s="3">
        <v>539100000</v>
      </c>
      <c r="C308" s="3">
        <v>-208250000</v>
      </c>
      <c r="D308" s="3">
        <v>330850000</v>
      </c>
      <c r="E308" s="3">
        <v>292323332</v>
      </c>
      <c r="F308" s="3">
        <v>325623333</v>
      </c>
    </row>
    <row r="309" spans="1:6" x14ac:dyDescent="0.25">
      <c r="A309" s="96" t="s">
        <v>757</v>
      </c>
      <c r="B309" s="3">
        <v>539100000</v>
      </c>
      <c r="C309" s="3">
        <v>-208250000</v>
      </c>
      <c r="D309" s="3">
        <v>330850000</v>
      </c>
      <c r="E309" s="3">
        <v>292323332</v>
      </c>
      <c r="F309" s="3">
        <v>325623333</v>
      </c>
    </row>
    <row r="310" spans="1:6" x14ac:dyDescent="0.25">
      <c r="A310" s="96" t="s">
        <v>310</v>
      </c>
      <c r="B310" s="3">
        <v>54221456000</v>
      </c>
      <c r="C310" s="3">
        <v>-47015136400</v>
      </c>
      <c r="D310" s="3">
        <v>7206319600</v>
      </c>
      <c r="E310" s="3">
        <v>3593210476</v>
      </c>
      <c r="F310" s="3">
        <v>6842362093</v>
      </c>
    </row>
    <row r="311" spans="1:6" x14ac:dyDescent="0.25">
      <c r="A311" s="96" t="s">
        <v>311</v>
      </c>
      <c r="B311" s="3">
        <v>53988596000</v>
      </c>
      <c r="C311" s="3">
        <v>-47149501400</v>
      </c>
      <c r="D311" s="3">
        <v>6839094600</v>
      </c>
      <c r="E311" s="3">
        <v>3283501811</v>
      </c>
      <c r="F311" s="3">
        <v>6490687093</v>
      </c>
    </row>
    <row r="312" spans="1:6" x14ac:dyDescent="0.25">
      <c r="A312" s="96" t="s">
        <v>312</v>
      </c>
      <c r="B312" s="3">
        <v>232860000</v>
      </c>
      <c r="C312" s="3">
        <v>134365000</v>
      </c>
      <c r="D312" s="3">
        <v>367225000</v>
      </c>
      <c r="E312" s="3">
        <v>309708665</v>
      </c>
      <c r="F312" s="3">
        <v>351675000</v>
      </c>
    </row>
    <row r="313" spans="1:6" x14ac:dyDescent="0.25">
      <c r="A313" s="96" t="s">
        <v>313</v>
      </c>
      <c r="B313" s="3">
        <v>14004860000</v>
      </c>
      <c r="C313" s="3">
        <v>-1213599665</v>
      </c>
      <c r="D313" s="3">
        <v>12791260335</v>
      </c>
      <c r="E313" s="3">
        <v>5391906800</v>
      </c>
      <c r="F313" s="3">
        <v>11170866547</v>
      </c>
    </row>
    <row r="314" spans="1:6" x14ac:dyDescent="0.25">
      <c r="A314" s="96" t="s">
        <v>314</v>
      </c>
      <c r="B314" s="3">
        <v>5947317000</v>
      </c>
      <c r="C314" s="3">
        <v>-1493891646</v>
      </c>
      <c r="D314" s="3">
        <v>4453425354</v>
      </c>
      <c r="E314" s="3">
        <v>1685842674</v>
      </c>
      <c r="F314" s="3">
        <v>3611792790</v>
      </c>
    </row>
    <row r="315" spans="1:6" x14ac:dyDescent="0.25">
      <c r="A315" s="96" t="s">
        <v>315</v>
      </c>
      <c r="B315" s="3">
        <v>486127000</v>
      </c>
      <c r="C315" s="3">
        <v>-214322000</v>
      </c>
      <c r="D315" s="3">
        <v>271805000</v>
      </c>
      <c r="E315" s="3">
        <v>88873334</v>
      </c>
      <c r="F315" s="3">
        <v>194873851</v>
      </c>
    </row>
    <row r="316" spans="1:6" x14ac:dyDescent="0.25">
      <c r="A316" s="96" t="s">
        <v>316</v>
      </c>
      <c r="B316" s="3">
        <v>6933856000</v>
      </c>
      <c r="C316" s="3">
        <v>-308881988</v>
      </c>
      <c r="D316" s="3">
        <v>6624974012</v>
      </c>
      <c r="E316" s="3">
        <v>3349170125</v>
      </c>
      <c r="F316" s="3">
        <v>5935567906</v>
      </c>
    </row>
    <row r="317" spans="1:6" x14ac:dyDescent="0.25">
      <c r="A317" s="96" t="s">
        <v>317</v>
      </c>
      <c r="B317" s="3">
        <v>637560000</v>
      </c>
      <c r="C317" s="3">
        <v>803495969</v>
      </c>
      <c r="D317" s="3">
        <v>1441055969</v>
      </c>
      <c r="E317" s="3">
        <v>268020667</v>
      </c>
      <c r="F317" s="3">
        <v>1428632000</v>
      </c>
    </row>
    <row r="318" spans="1:6" x14ac:dyDescent="0.25">
      <c r="A318" s="96" t="s">
        <v>318</v>
      </c>
      <c r="B318" s="3">
        <v>6094928000</v>
      </c>
      <c r="C318" s="3">
        <v>-190263333</v>
      </c>
      <c r="D318" s="3">
        <v>5904664667</v>
      </c>
      <c r="E318" s="3">
        <v>4417181443</v>
      </c>
      <c r="F318" s="3">
        <v>5136473916</v>
      </c>
    </row>
    <row r="319" spans="1:6" x14ac:dyDescent="0.25">
      <c r="A319" s="96" t="s">
        <v>487</v>
      </c>
      <c r="B319" s="3">
        <v>1059380000</v>
      </c>
      <c r="C319" s="3">
        <v>-27755000</v>
      </c>
      <c r="D319" s="3">
        <v>1031625000</v>
      </c>
      <c r="E319" s="3">
        <v>996066000</v>
      </c>
      <c r="F319" s="3">
        <v>1017906667</v>
      </c>
    </row>
    <row r="320" spans="1:6" x14ac:dyDescent="0.25">
      <c r="A320" s="96" t="s">
        <v>488</v>
      </c>
      <c r="B320" s="3">
        <v>1059380000</v>
      </c>
      <c r="C320" s="3">
        <v>-27755000</v>
      </c>
      <c r="D320" s="3">
        <v>1031625000</v>
      </c>
      <c r="E320" s="3">
        <v>996066000</v>
      </c>
      <c r="F320" s="3">
        <v>1017906667</v>
      </c>
    </row>
    <row r="321" spans="1:6" x14ac:dyDescent="0.25">
      <c r="A321" s="96" t="s">
        <v>758</v>
      </c>
      <c r="B321" s="3">
        <v>1074734000</v>
      </c>
      <c r="C321" s="3">
        <v>50491667</v>
      </c>
      <c r="D321" s="3">
        <v>1125225667</v>
      </c>
      <c r="E321" s="3">
        <v>529269362</v>
      </c>
      <c r="F321" s="3">
        <v>705328529</v>
      </c>
    </row>
    <row r="322" spans="1:6" x14ac:dyDescent="0.25">
      <c r="A322" s="96" t="s">
        <v>759</v>
      </c>
      <c r="B322" s="3">
        <v>1074734000</v>
      </c>
      <c r="C322" s="3">
        <v>50491667</v>
      </c>
      <c r="D322" s="3">
        <v>1125225667</v>
      </c>
      <c r="E322" s="3">
        <v>529269362</v>
      </c>
      <c r="F322" s="3">
        <v>705328529</v>
      </c>
    </row>
    <row r="323" spans="1:6" x14ac:dyDescent="0.25">
      <c r="A323" s="96" t="s">
        <v>319</v>
      </c>
      <c r="B323" s="3">
        <v>3960814000</v>
      </c>
      <c r="C323" s="3">
        <v>-213000000</v>
      </c>
      <c r="D323" s="3">
        <v>3747814000</v>
      </c>
      <c r="E323" s="3">
        <v>2891846081</v>
      </c>
      <c r="F323" s="3">
        <v>3413238720</v>
      </c>
    </row>
    <row r="324" spans="1:6" x14ac:dyDescent="0.25">
      <c r="A324" s="96" t="s">
        <v>320</v>
      </c>
      <c r="B324" s="3">
        <v>3791654000</v>
      </c>
      <c r="C324" s="3">
        <v>-212886667</v>
      </c>
      <c r="D324" s="3">
        <v>3578767333</v>
      </c>
      <c r="E324" s="3">
        <v>2732722747</v>
      </c>
      <c r="F324" s="3">
        <v>3244192053</v>
      </c>
    </row>
    <row r="325" spans="1:6" x14ac:dyDescent="0.25">
      <c r="A325" s="96" t="s">
        <v>321</v>
      </c>
      <c r="B325" s="3">
        <v>169160000</v>
      </c>
      <c r="C325" s="3">
        <v>-113333</v>
      </c>
      <c r="D325" s="3">
        <v>169046667</v>
      </c>
      <c r="E325" s="3">
        <v>159123334</v>
      </c>
      <c r="F325" s="3">
        <v>169046667</v>
      </c>
    </row>
    <row r="326" spans="1:6" x14ac:dyDescent="0.25">
      <c r="A326" s="96" t="s">
        <v>519</v>
      </c>
      <c r="B326" s="3">
        <v>150790294000</v>
      </c>
      <c r="C326" s="3">
        <v>-205000000</v>
      </c>
      <c r="D326" s="3">
        <v>150585294000</v>
      </c>
      <c r="E326" s="3">
        <v>64593114264.959999</v>
      </c>
      <c r="F326" s="3">
        <v>129735257788</v>
      </c>
    </row>
    <row r="327" spans="1:6" x14ac:dyDescent="0.25">
      <c r="A327" s="96" t="s">
        <v>539</v>
      </c>
      <c r="B327" s="3">
        <v>24961062000</v>
      </c>
      <c r="C327" s="3">
        <v>-1500000000</v>
      </c>
      <c r="D327" s="3">
        <v>23461062000</v>
      </c>
      <c r="E327" s="3">
        <v>6653692529.96</v>
      </c>
      <c r="F327" s="3">
        <v>15372199531</v>
      </c>
    </row>
    <row r="328" spans="1:6" x14ac:dyDescent="0.25">
      <c r="A328" s="96" t="s">
        <v>540</v>
      </c>
      <c r="B328" s="3">
        <v>1500000000</v>
      </c>
      <c r="C328" s="3">
        <v>0</v>
      </c>
      <c r="D328" s="3">
        <v>1500000000</v>
      </c>
      <c r="E328" s="3">
        <v>856706468.96000004</v>
      </c>
      <c r="F328" s="3">
        <v>1363234828</v>
      </c>
    </row>
    <row r="329" spans="1:6" x14ac:dyDescent="0.25">
      <c r="A329" s="96" t="s">
        <v>541</v>
      </c>
      <c r="B329" s="3">
        <v>16689062000</v>
      </c>
      <c r="C329" s="3">
        <v>-1650000000</v>
      </c>
      <c r="D329" s="3">
        <v>15039062000</v>
      </c>
      <c r="E329" s="3">
        <v>5548009673</v>
      </c>
      <c r="F329" s="3">
        <v>11348138761</v>
      </c>
    </row>
    <row r="330" spans="1:6" x14ac:dyDescent="0.25">
      <c r="A330" s="96" t="s">
        <v>542</v>
      </c>
      <c r="B330" s="3">
        <v>700000000</v>
      </c>
      <c r="C330" s="3">
        <v>0</v>
      </c>
      <c r="D330" s="3">
        <v>700000000</v>
      </c>
      <c r="E330" s="3">
        <v>19289013</v>
      </c>
      <c r="F330" s="3">
        <v>699991202</v>
      </c>
    </row>
    <row r="331" spans="1:6" x14ac:dyDescent="0.25">
      <c r="A331" s="96" t="s">
        <v>543</v>
      </c>
      <c r="B331" s="3">
        <v>0</v>
      </c>
      <c r="C331" s="3">
        <v>150000000</v>
      </c>
      <c r="D331" s="3">
        <v>150000000</v>
      </c>
      <c r="E331" s="3">
        <v>78571547</v>
      </c>
      <c r="F331" s="3">
        <v>148397200</v>
      </c>
    </row>
    <row r="332" spans="1:6" x14ac:dyDescent="0.25">
      <c r="A332" s="96" t="s">
        <v>544</v>
      </c>
      <c r="B332" s="3">
        <v>6072000000</v>
      </c>
      <c r="C332" s="3">
        <v>0</v>
      </c>
      <c r="D332" s="3">
        <v>6072000000</v>
      </c>
      <c r="E332" s="3">
        <v>151115828</v>
      </c>
      <c r="F332" s="3">
        <v>1812437540</v>
      </c>
    </row>
    <row r="333" spans="1:6" x14ac:dyDescent="0.25">
      <c r="A333" s="96" t="s">
        <v>521</v>
      </c>
      <c r="B333" s="3">
        <v>3394083000</v>
      </c>
      <c r="C333" s="3">
        <v>-730000000</v>
      </c>
      <c r="D333" s="3">
        <v>2664083000</v>
      </c>
      <c r="E333" s="3">
        <v>1346377960</v>
      </c>
      <c r="F333" s="3">
        <v>2313805048</v>
      </c>
    </row>
    <row r="334" spans="1:6" x14ac:dyDescent="0.25">
      <c r="A334" s="96" t="s">
        <v>523</v>
      </c>
      <c r="B334" s="3">
        <v>3394083000</v>
      </c>
      <c r="C334" s="3">
        <v>-730000000</v>
      </c>
      <c r="D334" s="3">
        <v>2664083000</v>
      </c>
      <c r="E334" s="3">
        <v>1346377960</v>
      </c>
      <c r="F334" s="3">
        <v>2313805048</v>
      </c>
    </row>
    <row r="335" spans="1:6" x14ac:dyDescent="0.25">
      <c r="A335" s="96" t="s">
        <v>545</v>
      </c>
      <c r="B335" s="3">
        <v>2576000000</v>
      </c>
      <c r="C335" s="3">
        <v>0</v>
      </c>
      <c r="D335" s="3">
        <v>2576000000</v>
      </c>
      <c r="E335" s="3">
        <v>1366285107</v>
      </c>
      <c r="F335" s="3">
        <v>2176000000</v>
      </c>
    </row>
    <row r="336" spans="1:6" x14ac:dyDescent="0.25">
      <c r="A336" s="96" t="s">
        <v>546</v>
      </c>
      <c r="B336" s="3">
        <v>2576000000</v>
      </c>
      <c r="C336" s="3">
        <v>0</v>
      </c>
      <c r="D336" s="3">
        <v>2576000000</v>
      </c>
      <c r="E336" s="3">
        <v>1366285107</v>
      </c>
      <c r="F336" s="3">
        <v>2176000000</v>
      </c>
    </row>
    <row r="337" spans="1:6" x14ac:dyDescent="0.25">
      <c r="A337" s="96" t="s">
        <v>547</v>
      </c>
      <c r="B337" s="3">
        <v>3510000000</v>
      </c>
      <c r="C337" s="3">
        <v>0</v>
      </c>
      <c r="D337" s="3">
        <v>3510000000</v>
      </c>
      <c r="E337" s="3">
        <v>756834606</v>
      </c>
      <c r="F337" s="3">
        <v>3278171638</v>
      </c>
    </row>
    <row r="338" spans="1:6" x14ac:dyDescent="0.25">
      <c r="A338" s="96" t="s">
        <v>548</v>
      </c>
      <c r="B338" s="3">
        <v>3510000000</v>
      </c>
      <c r="C338" s="3">
        <v>0</v>
      </c>
      <c r="D338" s="3">
        <v>3510000000</v>
      </c>
      <c r="E338" s="3">
        <v>756834606</v>
      </c>
      <c r="F338" s="3">
        <v>3278171638</v>
      </c>
    </row>
    <row r="339" spans="1:6" x14ac:dyDescent="0.25">
      <c r="A339" s="96" t="s">
        <v>549</v>
      </c>
      <c r="B339" s="3">
        <v>8000000000</v>
      </c>
      <c r="C339" s="3">
        <v>-205000000</v>
      </c>
      <c r="D339" s="3">
        <v>7795000000</v>
      </c>
      <c r="E339" s="3">
        <v>3581483199</v>
      </c>
      <c r="F339" s="3">
        <v>7369319262</v>
      </c>
    </row>
    <row r="340" spans="1:6" x14ac:dyDescent="0.25">
      <c r="A340" s="96" t="s">
        <v>550</v>
      </c>
      <c r="B340" s="3">
        <v>8000000000</v>
      </c>
      <c r="C340" s="3">
        <v>-205000000</v>
      </c>
      <c r="D340" s="3">
        <v>7795000000</v>
      </c>
      <c r="E340" s="3">
        <v>3581483199</v>
      </c>
      <c r="F340" s="3">
        <v>7369319262</v>
      </c>
    </row>
    <row r="341" spans="1:6" x14ac:dyDescent="0.25">
      <c r="A341" s="96" t="s">
        <v>525</v>
      </c>
      <c r="B341" s="3">
        <v>16000000000</v>
      </c>
      <c r="C341" s="3">
        <v>0</v>
      </c>
      <c r="D341" s="3">
        <v>16000000000</v>
      </c>
      <c r="E341" s="3">
        <v>5821319850</v>
      </c>
      <c r="F341" s="3">
        <v>14223565582</v>
      </c>
    </row>
    <row r="342" spans="1:6" x14ac:dyDescent="0.25">
      <c r="A342" s="96" t="s">
        <v>527</v>
      </c>
      <c r="B342" s="3">
        <v>16000000000</v>
      </c>
      <c r="C342" s="3">
        <v>0</v>
      </c>
      <c r="D342" s="3">
        <v>16000000000</v>
      </c>
      <c r="E342" s="3">
        <v>5821319850</v>
      </c>
      <c r="F342" s="3">
        <v>14223565582</v>
      </c>
    </row>
    <row r="343" spans="1:6" x14ac:dyDescent="0.25">
      <c r="A343" s="96" t="s">
        <v>529</v>
      </c>
      <c r="B343" s="3">
        <v>15267832000</v>
      </c>
      <c r="C343" s="3">
        <v>0</v>
      </c>
      <c r="D343" s="3">
        <v>15267832000</v>
      </c>
      <c r="E343" s="3">
        <v>9955583000</v>
      </c>
      <c r="F343" s="3">
        <v>13469590253</v>
      </c>
    </row>
    <row r="344" spans="1:6" x14ac:dyDescent="0.25">
      <c r="A344" s="96" t="s">
        <v>531</v>
      </c>
      <c r="B344" s="3">
        <v>15267832000</v>
      </c>
      <c r="C344" s="3">
        <v>0</v>
      </c>
      <c r="D344" s="3">
        <v>15267832000</v>
      </c>
      <c r="E344" s="3">
        <v>9955583000</v>
      </c>
      <c r="F344" s="3">
        <v>13469590253</v>
      </c>
    </row>
    <row r="345" spans="1:6" x14ac:dyDescent="0.25">
      <c r="A345" s="96" t="s">
        <v>533</v>
      </c>
      <c r="B345" s="3">
        <v>7000000000</v>
      </c>
      <c r="C345" s="3">
        <v>4230000000</v>
      </c>
      <c r="D345" s="3">
        <v>11230000000</v>
      </c>
      <c r="E345" s="3">
        <v>6309616839</v>
      </c>
      <c r="F345" s="3">
        <v>9074221006</v>
      </c>
    </row>
    <row r="346" spans="1:6" x14ac:dyDescent="0.25">
      <c r="A346" s="96" t="s">
        <v>534</v>
      </c>
      <c r="B346" s="3">
        <v>7000000000</v>
      </c>
      <c r="C346" s="3">
        <v>4230000000</v>
      </c>
      <c r="D346" s="3">
        <v>11230000000</v>
      </c>
      <c r="E346" s="3">
        <v>6309616839</v>
      </c>
      <c r="F346" s="3">
        <v>9074221006</v>
      </c>
    </row>
    <row r="347" spans="1:6" x14ac:dyDescent="0.25">
      <c r="A347" s="96" t="s">
        <v>535</v>
      </c>
      <c r="B347" s="3">
        <v>70081317000</v>
      </c>
      <c r="C347" s="3">
        <v>-2000000000</v>
      </c>
      <c r="D347" s="3">
        <v>68081317000</v>
      </c>
      <c r="E347" s="3">
        <v>28801921174</v>
      </c>
      <c r="F347" s="3">
        <v>62458385468</v>
      </c>
    </row>
    <row r="348" spans="1:6" x14ac:dyDescent="0.25">
      <c r="A348" s="96" t="s">
        <v>536</v>
      </c>
      <c r="B348" s="3">
        <v>70081317000</v>
      </c>
      <c r="C348" s="3">
        <v>-2000000000</v>
      </c>
      <c r="D348" s="3">
        <v>68081317000</v>
      </c>
      <c r="E348" s="3">
        <v>28801921174</v>
      </c>
      <c r="F348" s="3">
        <v>62458385468</v>
      </c>
    </row>
    <row r="349" spans="1:6" x14ac:dyDescent="0.25">
      <c r="A349" s="96" t="s">
        <v>353</v>
      </c>
      <c r="B349" s="3">
        <v>28262179000</v>
      </c>
      <c r="C349" s="3">
        <v>-8222218</v>
      </c>
      <c r="D349" s="3">
        <v>28253956782</v>
      </c>
      <c r="E349" s="3">
        <v>10030374076</v>
      </c>
      <c r="F349" s="3">
        <v>19370123905</v>
      </c>
    </row>
    <row r="350" spans="1:6" x14ac:dyDescent="0.25">
      <c r="A350" s="96" t="s">
        <v>355</v>
      </c>
      <c r="B350" s="3">
        <v>25907865000</v>
      </c>
      <c r="C350" s="3">
        <v>-8222218</v>
      </c>
      <c r="D350" s="3">
        <v>25899642782</v>
      </c>
      <c r="E350" s="3">
        <v>8138279763</v>
      </c>
      <c r="F350" s="3">
        <v>17030812576</v>
      </c>
    </row>
    <row r="351" spans="1:6" x14ac:dyDescent="0.25">
      <c r="A351" s="96" t="s">
        <v>356</v>
      </c>
      <c r="B351" s="3">
        <v>25907865000</v>
      </c>
      <c r="C351" s="3">
        <v>-8222218</v>
      </c>
      <c r="D351" s="3">
        <v>25899642782</v>
      </c>
      <c r="E351" s="3">
        <v>8138279763</v>
      </c>
      <c r="F351" s="3">
        <v>17030812576</v>
      </c>
    </row>
    <row r="352" spans="1:6" x14ac:dyDescent="0.25">
      <c r="A352" s="96" t="s">
        <v>582</v>
      </c>
      <c r="B352" s="3">
        <v>2354314000</v>
      </c>
      <c r="C352" s="3">
        <v>0</v>
      </c>
      <c r="D352" s="3">
        <v>2354314000</v>
      </c>
      <c r="E352" s="3">
        <v>1892094313</v>
      </c>
      <c r="F352" s="3">
        <v>2339311329</v>
      </c>
    </row>
    <row r="353" spans="1:6" x14ac:dyDescent="0.25">
      <c r="A353" s="96" t="s">
        <v>583</v>
      </c>
      <c r="B353" s="3">
        <v>2354314000</v>
      </c>
      <c r="C353" s="3">
        <v>-226236204</v>
      </c>
      <c r="D353" s="3">
        <v>2128077796</v>
      </c>
      <c r="E353" s="3">
        <v>1681619276</v>
      </c>
      <c r="F353" s="3">
        <v>2113075125</v>
      </c>
    </row>
    <row r="354" spans="1:6" x14ac:dyDescent="0.25">
      <c r="A354" s="96" t="s">
        <v>584</v>
      </c>
      <c r="B354" s="3">
        <v>0</v>
      </c>
      <c r="C354" s="3">
        <v>226236204</v>
      </c>
      <c r="D354" s="3">
        <v>226236204</v>
      </c>
      <c r="E354" s="3">
        <v>210475037</v>
      </c>
      <c r="F354" s="3">
        <v>226236204</v>
      </c>
    </row>
    <row r="355" spans="1:6" x14ac:dyDescent="0.25">
      <c r="A355" s="96" t="s">
        <v>322</v>
      </c>
      <c r="B355" s="3">
        <v>3841704000</v>
      </c>
      <c r="C355" s="3">
        <v>-66930000</v>
      </c>
      <c r="D355" s="3">
        <v>3774774000</v>
      </c>
      <c r="E355" s="3">
        <v>3129757656</v>
      </c>
      <c r="F355" s="3">
        <v>3658181337</v>
      </c>
    </row>
    <row r="356" spans="1:6" x14ac:dyDescent="0.25">
      <c r="A356" s="96" t="s">
        <v>324</v>
      </c>
      <c r="B356" s="3">
        <v>3841704000</v>
      </c>
      <c r="C356" s="3">
        <v>-66930000</v>
      </c>
      <c r="D356" s="3">
        <v>3774774000</v>
      </c>
      <c r="E356" s="3">
        <v>3129757656</v>
      </c>
      <c r="F356" s="3">
        <v>3658181337</v>
      </c>
    </row>
    <row r="357" spans="1:6" x14ac:dyDescent="0.25">
      <c r="A357" s="96" t="s">
        <v>325</v>
      </c>
      <c r="B357" s="3">
        <v>33700000</v>
      </c>
      <c r="C357" s="3">
        <v>-33700000</v>
      </c>
      <c r="D357" s="3">
        <v>0</v>
      </c>
      <c r="E357" s="3">
        <v>0</v>
      </c>
      <c r="F357" s="3">
        <v>0</v>
      </c>
    </row>
    <row r="358" spans="1:6" x14ac:dyDescent="0.25">
      <c r="A358" s="96" t="s">
        <v>326</v>
      </c>
      <c r="B358" s="3">
        <v>2865114000</v>
      </c>
      <c r="C358" s="3">
        <v>-152659499</v>
      </c>
      <c r="D358" s="3">
        <v>2712454501</v>
      </c>
      <c r="E358" s="3">
        <v>2240344997</v>
      </c>
      <c r="F358" s="3">
        <v>2629224504</v>
      </c>
    </row>
    <row r="359" spans="1:6" x14ac:dyDescent="0.25">
      <c r="A359" s="96" t="s">
        <v>327</v>
      </c>
      <c r="B359" s="3">
        <v>942890000</v>
      </c>
      <c r="C359" s="3">
        <v>119429499</v>
      </c>
      <c r="D359" s="3">
        <v>1062319499</v>
      </c>
      <c r="E359" s="3">
        <v>889412659</v>
      </c>
      <c r="F359" s="3">
        <v>1028956833</v>
      </c>
    </row>
    <row r="360" spans="1:6" x14ac:dyDescent="0.25">
      <c r="A360" s="96" t="s">
        <v>328</v>
      </c>
      <c r="B360" s="3">
        <v>17912477000</v>
      </c>
      <c r="C360" s="3">
        <v>-2102078667</v>
      </c>
      <c r="D360" s="3">
        <v>15810398333</v>
      </c>
      <c r="E360" s="3">
        <v>12148647313</v>
      </c>
      <c r="F360" s="3">
        <v>15328085818</v>
      </c>
    </row>
    <row r="361" spans="1:6" x14ac:dyDescent="0.25">
      <c r="A361" s="96" t="s">
        <v>329</v>
      </c>
      <c r="B361" s="3">
        <v>5529908000</v>
      </c>
      <c r="C361" s="3">
        <v>2241673854</v>
      </c>
      <c r="D361" s="3">
        <v>7771581854</v>
      </c>
      <c r="E361" s="3">
        <v>5908004230</v>
      </c>
      <c r="F361" s="3">
        <v>7439142613</v>
      </c>
    </row>
    <row r="362" spans="1:6" x14ac:dyDescent="0.25">
      <c r="A362" s="96" t="s">
        <v>330</v>
      </c>
      <c r="B362" s="3">
        <v>5529908000</v>
      </c>
      <c r="C362" s="3">
        <v>2241673854</v>
      </c>
      <c r="D362" s="3">
        <v>7771581854</v>
      </c>
      <c r="E362" s="3">
        <v>5908004230</v>
      </c>
      <c r="F362" s="3">
        <v>7439142613</v>
      </c>
    </row>
    <row r="363" spans="1:6" x14ac:dyDescent="0.25">
      <c r="A363" s="96" t="s">
        <v>331</v>
      </c>
      <c r="B363" s="3">
        <v>9891273000</v>
      </c>
      <c r="C363" s="3">
        <v>-3899936985</v>
      </c>
      <c r="D363" s="3">
        <v>5991336015</v>
      </c>
      <c r="E363" s="3">
        <v>4697133073</v>
      </c>
      <c r="F363" s="3">
        <v>5845852741</v>
      </c>
    </row>
    <row r="364" spans="1:6" x14ac:dyDescent="0.25">
      <c r="A364" s="96" t="s">
        <v>332</v>
      </c>
      <c r="B364" s="3">
        <v>9891273000</v>
      </c>
      <c r="C364" s="3">
        <v>-3899936985</v>
      </c>
      <c r="D364" s="3">
        <v>5991336015</v>
      </c>
      <c r="E364" s="3">
        <v>4697133073</v>
      </c>
      <c r="F364" s="3">
        <v>5845852741</v>
      </c>
    </row>
    <row r="365" spans="1:6" x14ac:dyDescent="0.25">
      <c r="A365" s="96" t="s">
        <v>333</v>
      </c>
      <c r="B365" s="3">
        <v>2491296000</v>
      </c>
      <c r="C365" s="3">
        <v>-443815536</v>
      </c>
      <c r="D365" s="3">
        <v>2047480464</v>
      </c>
      <c r="E365" s="3">
        <v>1543510010</v>
      </c>
      <c r="F365" s="3">
        <v>2043090464</v>
      </c>
    </row>
    <row r="366" spans="1:6" x14ac:dyDescent="0.25">
      <c r="A366" s="96" t="s">
        <v>334</v>
      </c>
      <c r="B366" s="3">
        <v>2491296000</v>
      </c>
      <c r="C366" s="3">
        <v>-443815536</v>
      </c>
      <c r="D366" s="3">
        <v>2047480464</v>
      </c>
      <c r="E366" s="3">
        <v>1543510010</v>
      </c>
      <c r="F366" s="3">
        <v>2043090464</v>
      </c>
    </row>
    <row r="367" spans="1:6" x14ac:dyDescent="0.25">
      <c r="A367" s="96" t="s">
        <v>489</v>
      </c>
      <c r="B367" s="3">
        <v>201486000</v>
      </c>
      <c r="C367" s="3">
        <v>0</v>
      </c>
      <c r="D367" s="3">
        <v>201486000</v>
      </c>
      <c r="E367" s="3">
        <v>201486000</v>
      </c>
      <c r="F367" s="3">
        <v>201486000</v>
      </c>
    </row>
    <row r="368" spans="1:6" x14ac:dyDescent="0.25">
      <c r="A368" s="96" t="s">
        <v>491</v>
      </c>
      <c r="B368" s="3">
        <v>201486000</v>
      </c>
      <c r="C368" s="3">
        <v>0</v>
      </c>
      <c r="D368" s="3">
        <v>201486000</v>
      </c>
      <c r="E368" s="3">
        <v>201486000</v>
      </c>
      <c r="F368" s="3">
        <v>201486000</v>
      </c>
    </row>
    <row r="369" spans="1:6" x14ac:dyDescent="0.25">
      <c r="A369" s="96" t="s">
        <v>492</v>
      </c>
      <c r="B369" s="3">
        <v>201486000</v>
      </c>
      <c r="C369" s="3">
        <v>-201486000</v>
      </c>
      <c r="D369" s="3">
        <v>0</v>
      </c>
      <c r="E369" s="3">
        <v>0</v>
      </c>
      <c r="F369" s="3">
        <v>0</v>
      </c>
    </row>
    <row r="370" spans="1:6" x14ac:dyDescent="0.25">
      <c r="A370" s="96" t="s">
        <v>493</v>
      </c>
      <c r="B370" s="3">
        <v>0</v>
      </c>
      <c r="C370" s="3">
        <v>201486000</v>
      </c>
      <c r="D370" s="3">
        <v>201486000</v>
      </c>
      <c r="E370" s="3">
        <v>201486000</v>
      </c>
      <c r="F370" s="3">
        <v>201486000</v>
      </c>
    </row>
    <row r="371" spans="1:6" x14ac:dyDescent="0.25">
      <c r="A371" s="96" t="s">
        <v>139</v>
      </c>
      <c r="B371" s="3">
        <v>429886830000</v>
      </c>
      <c r="C371" s="3">
        <v>-10607408833</v>
      </c>
      <c r="D371" s="3">
        <v>419279421167</v>
      </c>
      <c r="E371" s="3">
        <v>318961644268</v>
      </c>
      <c r="F371" s="3">
        <v>401075626772</v>
      </c>
    </row>
    <row r="372" spans="1:6" x14ac:dyDescent="0.25">
      <c r="A372" s="96" t="s">
        <v>286</v>
      </c>
      <c r="B372" s="3">
        <v>9516944000</v>
      </c>
      <c r="C372" s="3">
        <v>-689224679</v>
      </c>
      <c r="D372" s="3">
        <v>8827719321</v>
      </c>
      <c r="E372" s="3">
        <v>7501751569</v>
      </c>
      <c r="F372" s="3">
        <v>8807586085</v>
      </c>
    </row>
    <row r="373" spans="1:6" x14ac:dyDescent="0.25">
      <c r="A373" s="96" t="s">
        <v>494</v>
      </c>
      <c r="B373" s="3">
        <v>959356000</v>
      </c>
      <c r="C373" s="3">
        <v>-611956000</v>
      </c>
      <c r="D373" s="3">
        <v>347400000</v>
      </c>
      <c r="E373" s="3">
        <v>234064754</v>
      </c>
      <c r="F373" s="3">
        <v>347331202</v>
      </c>
    </row>
    <row r="374" spans="1:6" x14ac:dyDescent="0.25">
      <c r="A374" s="96" t="s">
        <v>495</v>
      </c>
      <c r="B374" s="3">
        <v>959356000</v>
      </c>
      <c r="C374" s="3">
        <v>-611956000</v>
      </c>
      <c r="D374" s="3">
        <v>347400000</v>
      </c>
      <c r="E374" s="3">
        <v>234064754</v>
      </c>
      <c r="F374" s="3">
        <v>347331202</v>
      </c>
    </row>
    <row r="375" spans="1:6" x14ac:dyDescent="0.25">
      <c r="A375" s="96" t="s">
        <v>404</v>
      </c>
      <c r="B375" s="3">
        <v>542333000</v>
      </c>
      <c r="C375" s="3">
        <v>5929500</v>
      </c>
      <c r="D375" s="3">
        <v>548262500</v>
      </c>
      <c r="E375" s="3">
        <v>477316630</v>
      </c>
      <c r="F375" s="3">
        <v>539981025</v>
      </c>
    </row>
    <row r="376" spans="1:6" x14ac:dyDescent="0.25">
      <c r="A376" s="96" t="s">
        <v>405</v>
      </c>
      <c r="B376" s="3">
        <v>542333000</v>
      </c>
      <c r="C376" s="3">
        <v>5929500</v>
      </c>
      <c r="D376" s="3">
        <v>548262500</v>
      </c>
      <c r="E376" s="3">
        <v>477316630</v>
      </c>
      <c r="F376" s="3">
        <v>539981025</v>
      </c>
    </row>
    <row r="377" spans="1:6" x14ac:dyDescent="0.25">
      <c r="A377" s="96" t="s">
        <v>366</v>
      </c>
      <c r="B377" s="3">
        <v>4291385000</v>
      </c>
      <c r="C377" s="3">
        <v>-33451811</v>
      </c>
      <c r="D377" s="3">
        <v>4257933189</v>
      </c>
      <c r="E377" s="3">
        <v>3535226406</v>
      </c>
      <c r="F377" s="3">
        <v>4253087043</v>
      </c>
    </row>
    <row r="378" spans="1:6" x14ac:dyDescent="0.25">
      <c r="A378" s="96" t="s">
        <v>367</v>
      </c>
      <c r="B378" s="3">
        <v>4291385000</v>
      </c>
      <c r="C378" s="3">
        <v>-33451811</v>
      </c>
      <c r="D378" s="3">
        <v>4257933189</v>
      </c>
      <c r="E378" s="3">
        <v>3535226406</v>
      </c>
      <c r="F378" s="3">
        <v>4253087043</v>
      </c>
    </row>
    <row r="379" spans="1:6" x14ac:dyDescent="0.25">
      <c r="A379" s="96" t="s">
        <v>406</v>
      </c>
      <c r="B379" s="3">
        <v>258883000</v>
      </c>
      <c r="C379" s="3">
        <v>9174118</v>
      </c>
      <c r="D379" s="3">
        <v>268057118</v>
      </c>
      <c r="E379" s="3">
        <v>259390256</v>
      </c>
      <c r="F379" s="3">
        <v>268057118</v>
      </c>
    </row>
    <row r="380" spans="1:6" x14ac:dyDescent="0.25">
      <c r="A380" s="96" t="s">
        <v>407</v>
      </c>
      <c r="B380" s="3">
        <v>258883000</v>
      </c>
      <c r="C380" s="3">
        <v>9174118</v>
      </c>
      <c r="D380" s="3">
        <v>268057118</v>
      </c>
      <c r="E380" s="3">
        <v>259390256</v>
      </c>
      <c r="F380" s="3">
        <v>268057118</v>
      </c>
    </row>
    <row r="381" spans="1:6" x14ac:dyDescent="0.25">
      <c r="A381" s="96" t="s">
        <v>288</v>
      </c>
      <c r="B381" s="3">
        <v>800000000</v>
      </c>
      <c r="C381" s="3">
        <v>0</v>
      </c>
      <c r="D381" s="3">
        <v>800000000</v>
      </c>
      <c r="E381" s="3">
        <v>700862091</v>
      </c>
      <c r="F381" s="3">
        <v>800000000</v>
      </c>
    </row>
    <row r="382" spans="1:6" x14ac:dyDescent="0.25">
      <c r="A382" s="96" t="s">
        <v>289</v>
      </c>
      <c r="B382" s="3">
        <v>800000000</v>
      </c>
      <c r="C382" s="3">
        <v>0</v>
      </c>
      <c r="D382" s="3">
        <v>800000000</v>
      </c>
      <c r="E382" s="3">
        <v>700862091</v>
      </c>
      <c r="F382" s="3">
        <v>800000000</v>
      </c>
    </row>
    <row r="383" spans="1:6" x14ac:dyDescent="0.25">
      <c r="A383" s="96" t="s">
        <v>408</v>
      </c>
      <c r="B383" s="3">
        <v>1281142000</v>
      </c>
      <c r="C383" s="3">
        <v>13233437</v>
      </c>
      <c r="D383" s="3">
        <v>1294375437</v>
      </c>
      <c r="E383" s="3">
        <v>1105582376</v>
      </c>
      <c r="F383" s="3">
        <v>1291464495</v>
      </c>
    </row>
    <row r="384" spans="1:6" x14ac:dyDescent="0.25">
      <c r="A384" s="96" t="s">
        <v>409</v>
      </c>
      <c r="B384" s="3">
        <v>1281142000</v>
      </c>
      <c r="C384" s="3">
        <v>13233437</v>
      </c>
      <c r="D384" s="3">
        <v>1294375437</v>
      </c>
      <c r="E384" s="3">
        <v>1105582376</v>
      </c>
      <c r="F384" s="3">
        <v>1291464495</v>
      </c>
    </row>
    <row r="385" spans="1:6" x14ac:dyDescent="0.25">
      <c r="A385" s="96" t="s">
        <v>410</v>
      </c>
      <c r="B385" s="3">
        <v>766292000</v>
      </c>
      <c r="C385" s="3">
        <v>-56553923</v>
      </c>
      <c r="D385" s="3">
        <v>709738077</v>
      </c>
      <c r="E385" s="3">
        <v>667769725</v>
      </c>
      <c r="F385" s="3">
        <v>709715202</v>
      </c>
    </row>
    <row r="386" spans="1:6" x14ac:dyDescent="0.25">
      <c r="A386" s="96" t="s">
        <v>411</v>
      </c>
      <c r="B386" s="3">
        <v>766292000</v>
      </c>
      <c r="C386" s="3">
        <v>-56553923</v>
      </c>
      <c r="D386" s="3">
        <v>709738077</v>
      </c>
      <c r="E386" s="3">
        <v>667769725</v>
      </c>
      <c r="F386" s="3">
        <v>709715202</v>
      </c>
    </row>
    <row r="387" spans="1:6" x14ac:dyDescent="0.25">
      <c r="A387" s="96" t="s">
        <v>335</v>
      </c>
      <c r="B387" s="3">
        <v>617553000</v>
      </c>
      <c r="C387" s="3">
        <v>-15600000</v>
      </c>
      <c r="D387" s="3">
        <v>601953000</v>
      </c>
      <c r="E387" s="3">
        <v>0</v>
      </c>
      <c r="F387" s="3">
        <v>0</v>
      </c>
    </row>
    <row r="388" spans="1:6" x14ac:dyDescent="0.25">
      <c r="A388" s="96" t="s">
        <v>338</v>
      </c>
      <c r="B388" s="3">
        <v>165690000</v>
      </c>
      <c r="C388" s="3">
        <v>-25967000</v>
      </c>
      <c r="D388" s="3">
        <v>139723000</v>
      </c>
      <c r="E388" s="3">
        <v>0</v>
      </c>
      <c r="F388" s="3">
        <v>0</v>
      </c>
    </row>
    <row r="389" spans="1:6" x14ac:dyDescent="0.25">
      <c r="A389" s="96" t="s">
        <v>341</v>
      </c>
      <c r="B389" s="3">
        <v>451863000</v>
      </c>
      <c r="C389" s="3">
        <v>10367000</v>
      </c>
      <c r="D389" s="3">
        <v>462230000</v>
      </c>
      <c r="E389" s="3">
        <v>0</v>
      </c>
      <c r="F389" s="3">
        <v>0</v>
      </c>
    </row>
    <row r="390" spans="1:6" x14ac:dyDescent="0.25">
      <c r="A390" s="96" t="s">
        <v>368</v>
      </c>
      <c r="B390" s="3">
        <v>15225089000</v>
      </c>
      <c r="C390" s="3">
        <v>-3771140773</v>
      </c>
      <c r="D390" s="3">
        <v>11453948227</v>
      </c>
      <c r="E390" s="3">
        <v>9778342453</v>
      </c>
      <c r="F390" s="3">
        <v>11354923483</v>
      </c>
    </row>
    <row r="391" spans="1:6" x14ac:dyDescent="0.25">
      <c r="A391" s="96" t="s">
        <v>369</v>
      </c>
      <c r="B391" s="3">
        <v>473656000</v>
      </c>
      <c r="C391" s="3">
        <v>0</v>
      </c>
      <c r="D391" s="3">
        <v>473656000</v>
      </c>
      <c r="E391" s="3">
        <v>406065611</v>
      </c>
      <c r="F391" s="3">
        <v>462552034</v>
      </c>
    </row>
    <row r="392" spans="1:6" x14ac:dyDescent="0.25">
      <c r="A392" s="96" t="s">
        <v>370</v>
      </c>
      <c r="B392" s="3">
        <v>473656000</v>
      </c>
      <c r="C392" s="3">
        <v>0</v>
      </c>
      <c r="D392" s="3">
        <v>473656000</v>
      </c>
      <c r="E392" s="3">
        <v>406065611</v>
      </c>
      <c r="F392" s="3">
        <v>462552034</v>
      </c>
    </row>
    <row r="393" spans="1:6" x14ac:dyDescent="0.25">
      <c r="A393" s="96" t="s">
        <v>585</v>
      </c>
      <c r="B393" s="3">
        <v>4301433000</v>
      </c>
      <c r="C393" s="3">
        <v>-92249434</v>
      </c>
      <c r="D393" s="3">
        <v>4209183566</v>
      </c>
      <c r="E393" s="3">
        <v>3340503996</v>
      </c>
      <c r="F393" s="3">
        <v>4191609039</v>
      </c>
    </row>
    <row r="394" spans="1:6" x14ac:dyDescent="0.25">
      <c r="A394" s="96" t="s">
        <v>586</v>
      </c>
      <c r="B394" s="3">
        <v>4301433000</v>
      </c>
      <c r="C394" s="3">
        <v>-92249434</v>
      </c>
      <c r="D394" s="3">
        <v>4209183566</v>
      </c>
      <c r="E394" s="3">
        <v>3340503996</v>
      </c>
      <c r="F394" s="3">
        <v>4191609039</v>
      </c>
    </row>
    <row r="395" spans="1:6" x14ac:dyDescent="0.25">
      <c r="A395" s="96" t="s">
        <v>783</v>
      </c>
      <c r="B395" s="3">
        <v>10450000000</v>
      </c>
      <c r="C395" s="3">
        <v>-3678891339</v>
      </c>
      <c r="D395" s="3">
        <v>6771108661</v>
      </c>
      <c r="E395" s="3">
        <v>6031772846</v>
      </c>
      <c r="F395" s="3">
        <v>6700762410</v>
      </c>
    </row>
    <row r="396" spans="1:6" x14ac:dyDescent="0.25">
      <c r="A396" s="96" t="s">
        <v>784</v>
      </c>
      <c r="B396" s="3">
        <v>10280000000</v>
      </c>
      <c r="C396" s="3">
        <v>-3588891339</v>
      </c>
      <c r="D396" s="3">
        <v>6691108661</v>
      </c>
      <c r="E396" s="3">
        <v>6020772846</v>
      </c>
      <c r="F396" s="3">
        <v>6689762410</v>
      </c>
    </row>
    <row r="397" spans="1:6" x14ac:dyDescent="0.25">
      <c r="A397" s="96" t="s">
        <v>785</v>
      </c>
      <c r="B397" s="3">
        <v>170000000</v>
      </c>
      <c r="C397" s="3">
        <v>-90000000</v>
      </c>
      <c r="D397" s="3">
        <v>80000000</v>
      </c>
      <c r="E397" s="3">
        <v>11000000</v>
      </c>
      <c r="F397" s="3">
        <v>11000000</v>
      </c>
    </row>
    <row r="398" spans="1:6" x14ac:dyDescent="0.25">
      <c r="A398" s="96" t="s">
        <v>140</v>
      </c>
      <c r="B398" s="3">
        <v>9066450000</v>
      </c>
      <c r="C398" s="3">
        <v>-491623667</v>
      </c>
      <c r="D398" s="3">
        <v>8574826333</v>
      </c>
      <c r="E398" s="3">
        <v>6922933636</v>
      </c>
      <c r="F398" s="3">
        <v>8434414546</v>
      </c>
    </row>
    <row r="399" spans="1:6" x14ac:dyDescent="0.25">
      <c r="A399" s="96" t="s">
        <v>175</v>
      </c>
      <c r="B399" s="3">
        <v>400000000</v>
      </c>
      <c r="C399" s="3">
        <v>-40000000</v>
      </c>
      <c r="D399" s="3">
        <v>360000000</v>
      </c>
      <c r="E399" s="3">
        <v>314156552</v>
      </c>
      <c r="F399" s="3">
        <v>351211551</v>
      </c>
    </row>
    <row r="400" spans="1:6" x14ac:dyDescent="0.25">
      <c r="A400" s="96" t="s">
        <v>176</v>
      </c>
      <c r="B400" s="3">
        <v>400000000</v>
      </c>
      <c r="C400" s="3">
        <v>-40000000</v>
      </c>
      <c r="D400" s="3">
        <v>360000000</v>
      </c>
      <c r="E400" s="3">
        <v>314156552</v>
      </c>
      <c r="F400" s="3">
        <v>351211551</v>
      </c>
    </row>
    <row r="401" spans="1:6" x14ac:dyDescent="0.25">
      <c r="A401" s="96" t="s">
        <v>141</v>
      </c>
      <c r="B401" s="3">
        <v>1493000000</v>
      </c>
      <c r="C401" s="3">
        <v>344000000</v>
      </c>
      <c r="D401" s="3">
        <v>1837000000</v>
      </c>
      <c r="E401" s="3">
        <v>1307029334</v>
      </c>
      <c r="F401" s="3">
        <v>1836524425</v>
      </c>
    </row>
    <row r="402" spans="1:6" x14ac:dyDescent="0.25">
      <c r="A402" s="96" t="s">
        <v>142</v>
      </c>
      <c r="B402" s="3">
        <v>1493000000</v>
      </c>
      <c r="C402" s="3">
        <v>344000000</v>
      </c>
      <c r="D402" s="3">
        <v>1837000000</v>
      </c>
      <c r="E402" s="3">
        <v>1307029334</v>
      </c>
      <c r="F402" s="3">
        <v>1836524425</v>
      </c>
    </row>
    <row r="403" spans="1:6" x14ac:dyDescent="0.25">
      <c r="A403" s="96" t="s">
        <v>143</v>
      </c>
      <c r="B403" s="3">
        <v>1137000000</v>
      </c>
      <c r="C403" s="3">
        <v>-344000000</v>
      </c>
      <c r="D403" s="3">
        <v>793000000</v>
      </c>
      <c r="E403" s="3">
        <v>762889976</v>
      </c>
      <c r="F403" s="3">
        <v>790749976</v>
      </c>
    </row>
    <row r="404" spans="1:6" x14ac:dyDescent="0.25">
      <c r="A404" s="96" t="s">
        <v>144</v>
      </c>
      <c r="B404" s="3">
        <v>1137000000</v>
      </c>
      <c r="C404" s="3">
        <v>-344000000</v>
      </c>
      <c r="D404" s="3">
        <v>793000000</v>
      </c>
      <c r="E404" s="3">
        <v>762889976</v>
      </c>
      <c r="F404" s="3">
        <v>790749976</v>
      </c>
    </row>
    <row r="405" spans="1:6" x14ac:dyDescent="0.25">
      <c r="A405" s="96" t="s">
        <v>145</v>
      </c>
      <c r="B405" s="3">
        <v>749600000</v>
      </c>
      <c r="C405" s="3">
        <v>0</v>
      </c>
      <c r="D405" s="3">
        <v>749600000</v>
      </c>
      <c r="E405" s="3">
        <v>743176657</v>
      </c>
      <c r="F405" s="3">
        <v>748676657</v>
      </c>
    </row>
    <row r="406" spans="1:6" x14ac:dyDescent="0.25">
      <c r="A406" s="96" t="s">
        <v>147</v>
      </c>
      <c r="B406" s="3">
        <v>749600000</v>
      </c>
      <c r="C406" s="3">
        <v>0</v>
      </c>
      <c r="D406" s="3">
        <v>749600000</v>
      </c>
      <c r="E406" s="3">
        <v>743176657</v>
      </c>
      <c r="F406" s="3">
        <v>748676657</v>
      </c>
    </row>
    <row r="407" spans="1:6" x14ac:dyDescent="0.25">
      <c r="A407" s="96" t="s">
        <v>215</v>
      </c>
      <c r="B407" s="3">
        <v>360000000</v>
      </c>
      <c r="C407" s="3">
        <v>0</v>
      </c>
      <c r="D407" s="3">
        <v>360000000</v>
      </c>
      <c r="E407" s="3">
        <v>282000950</v>
      </c>
      <c r="F407" s="3">
        <v>356069661</v>
      </c>
    </row>
    <row r="408" spans="1:6" x14ac:dyDescent="0.25">
      <c r="A408" s="96" t="s">
        <v>216</v>
      </c>
      <c r="B408" s="3">
        <v>360000000</v>
      </c>
      <c r="C408" s="3">
        <v>0</v>
      </c>
      <c r="D408" s="3">
        <v>360000000</v>
      </c>
      <c r="E408" s="3">
        <v>282000950</v>
      </c>
      <c r="F408" s="3">
        <v>356069661</v>
      </c>
    </row>
    <row r="409" spans="1:6" x14ac:dyDescent="0.25">
      <c r="A409" s="96" t="s">
        <v>217</v>
      </c>
      <c r="B409" s="3">
        <v>427719000</v>
      </c>
      <c r="C409" s="3">
        <v>0</v>
      </c>
      <c r="D409" s="3">
        <v>427719000</v>
      </c>
      <c r="E409" s="3">
        <v>355075344</v>
      </c>
      <c r="F409" s="3">
        <v>427710160</v>
      </c>
    </row>
    <row r="410" spans="1:6" x14ac:dyDescent="0.25">
      <c r="A410" s="96" t="s">
        <v>218</v>
      </c>
      <c r="B410" s="3">
        <v>427719000</v>
      </c>
      <c r="C410" s="3">
        <v>0</v>
      </c>
      <c r="D410" s="3">
        <v>427719000</v>
      </c>
      <c r="E410" s="3">
        <v>355075344</v>
      </c>
      <c r="F410" s="3">
        <v>427710160</v>
      </c>
    </row>
    <row r="411" spans="1:6" x14ac:dyDescent="0.25">
      <c r="A411" s="96" t="s">
        <v>219</v>
      </c>
      <c r="B411" s="3">
        <v>400000000</v>
      </c>
      <c r="C411" s="3">
        <v>0</v>
      </c>
      <c r="D411" s="3">
        <v>400000000</v>
      </c>
      <c r="E411" s="3">
        <v>397628357</v>
      </c>
      <c r="F411" s="3">
        <v>400000000</v>
      </c>
    </row>
    <row r="412" spans="1:6" x14ac:dyDescent="0.25">
      <c r="A412" s="96" t="s">
        <v>220</v>
      </c>
      <c r="B412" s="3">
        <v>400000000</v>
      </c>
      <c r="C412" s="3">
        <v>0</v>
      </c>
      <c r="D412" s="3">
        <v>400000000</v>
      </c>
      <c r="E412" s="3">
        <v>397628357</v>
      </c>
      <c r="F412" s="3">
        <v>400000000</v>
      </c>
    </row>
    <row r="413" spans="1:6" x14ac:dyDescent="0.25">
      <c r="A413" s="96" t="s">
        <v>177</v>
      </c>
      <c r="B413" s="3">
        <v>1500000000</v>
      </c>
      <c r="C413" s="3">
        <v>0</v>
      </c>
      <c r="D413" s="3">
        <v>1500000000</v>
      </c>
      <c r="E413" s="3">
        <v>1209971456</v>
      </c>
      <c r="F413" s="3">
        <v>1429821455</v>
      </c>
    </row>
    <row r="414" spans="1:6" x14ac:dyDescent="0.25">
      <c r="A414" s="96" t="s">
        <v>178</v>
      </c>
      <c r="B414" s="3">
        <v>1500000000</v>
      </c>
      <c r="C414" s="3">
        <v>0</v>
      </c>
      <c r="D414" s="3">
        <v>1500000000</v>
      </c>
      <c r="E414" s="3">
        <v>1209971456</v>
      </c>
      <c r="F414" s="3">
        <v>1429821455</v>
      </c>
    </row>
    <row r="415" spans="1:6" x14ac:dyDescent="0.25">
      <c r="A415" s="96" t="s">
        <v>513</v>
      </c>
      <c r="B415" s="3">
        <v>50000000</v>
      </c>
      <c r="C415" s="3">
        <v>0</v>
      </c>
      <c r="D415" s="3">
        <v>50000000</v>
      </c>
      <c r="E415" s="3">
        <v>23833333</v>
      </c>
      <c r="F415" s="3">
        <v>49905000</v>
      </c>
    </row>
    <row r="416" spans="1:6" x14ac:dyDescent="0.25">
      <c r="A416" s="96" t="s">
        <v>515</v>
      </c>
      <c r="B416" s="3">
        <v>50000000</v>
      </c>
      <c r="C416" s="3">
        <v>0</v>
      </c>
      <c r="D416" s="3">
        <v>50000000</v>
      </c>
      <c r="E416" s="3">
        <v>23833333</v>
      </c>
      <c r="F416" s="3">
        <v>49905000</v>
      </c>
    </row>
    <row r="417" spans="1:6" x14ac:dyDescent="0.25">
      <c r="A417" s="96" t="s">
        <v>360</v>
      </c>
      <c r="B417" s="3">
        <v>45000000</v>
      </c>
      <c r="C417" s="3">
        <v>0</v>
      </c>
      <c r="D417" s="3">
        <v>45000000</v>
      </c>
      <c r="E417" s="3">
        <v>45000000</v>
      </c>
      <c r="F417" s="3">
        <v>45000000</v>
      </c>
    </row>
    <row r="418" spans="1:6" x14ac:dyDescent="0.25">
      <c r="A418" s="96" t="s">
        <v>361</v>
      </c>
      <c r="B418" s="3">
        <v>45000000</v>
      </c>
      <c r="C418" s="3">
        <v>0</v>
      </c>
      <c r="D418" s="3">
        <v>45000000</v>
      </c>
      <c r="E418" s="3">
        <v>45000000</v>
      </c>
      <c r="F418" s="3">
        <v>45000000</v>
      </c>
    </row>
    <row r="419" spans="1:6" x14ac:dyDescent="0.25">
      <c r="A419" s="96" t="s">
        <v>238</v>
      </c>
      <c r="B419" s="3">
        <v>29500000</v>
      </c>
      <c r="C419" s="3">
        <v>0</v>
      </c>
      <c r="D419" s="3">
        <v>29500000</v>
      </c>
      <c r="E419" s="3">
        <v>29500000</v>
      </c>
      <c r="F419" s="3">
        <v>29500000</v>
      </c>
    </row>
    <row r="420" spans="1:6" x14ac:dyDescent="0.25">
      <c r="A420" s="96" t="s">
        <v>239</v>
      </c>
      <c r="B420" s="3">
        <v>29500000</v>
      </c>
      <c r="C420" s="3">
        <v>0</v>
      </c>
      <c r="D420" s="3">
        <v>29500000</v>
      </c>
      <c r="E420" s="3">
        <v>29500000</v>
      </c>
      <c r="F420" s="3">
        <v>29500000</v>
      </c>
    </row>
    <row r="421" spans="1:6" x14ac:dyDescent="0.25">
      <c r="A421" s="96" t="s">
        <v>412</v>
      </c>
      <c r="B421" s="3">
        <v>210452000</v>
      </c>
      <c r="C421" s="3">
        <v>-1061000</v>
      </c>
      <c r="D421" s="3">
        <v>209391000</v>
      </c>
      <c r="E421" s="3">
        <v>208757826</v>
      </c>
      <c r="F421" s="3">
        <v>208757826</v>
      </c>
    </row>
    <row r="422" spans="1:6" x14ac:dyDescent="0.25">
      <c r="A422" s="96" t="s">
        <v>413</v>
      </c>
      <c r="B422" s="3">
        <v>210452000</v>
      </c>
      <c r="C422" s="3">
        <v>-1061000</v>
      </c>
      <c r="D422" s="3">
        <v>209391000</v>
      </c>
      <c r="E422" s="3">
        <v>208757826</v>
      </c>
      <c r="F422" s="3">
        <v>208757826</v>
      </c>
    </row>
    <row r="423" spans="1:6" x14ac:dyDescent="0.25">
      <c r="A423" s="96" t="s">
        <v>465</v>
      </c>
      <c r="B423" s="3">
        <v>471362000</v>
      </c>
      <c r="C423" s="3">
        <v>-33562667</v>
      </c>
      <c r="D423" s="3">
        <v>437799333</v>
      </c>
      <c r="E423" s="3">
        <v>175574047</v>
      </c>
      <c r="F423" s="3">
        <v>437799333</v>
      </c>
    </row>
    <row r="424" spans="1:6" x14ac:dyDescent="0.25">
      <c r="A424" s="96" t="s">
        <v>467</v>
      </c>
      <c r="B424" s="3">
        <v>471362000</v>
      </c>
      <c r="C424" s="3">
        <v>-33562667</v>
      </c>
      <c r="D424" s="3">
        <v>437799333</v>
      </c>
      <c r="E424" s="3">
        <v>175574047</v>
      </c>
      <c r="F424" s="3">
        <v>437799333</v>
      </c>
    </row>
    <row r="425" spans="1:6" x14ac:dyDescent="0.25">
      <c r="A425" s="96" t="s">
        <v>760</v>
      </c>
      <c r="B425" s="3">
        <v>235699000</v>
      </c>
      <c r="C425" s="3">
        <v>0</v>
      </c>
      <c r="D425" s="3">
        <v>235699000</v>
      </c>
      <c r="E425" s="3">
        <v>146033333</v>
      </c>
      <c r="F425" s="3">
        <v>232510000</v>
      </c>
    </row>
    <row r="426" spans="1:6" x14ac:dyDescent="0.25">
      <c r="A426" s="96" t="s">
        <v>761</v>
      </c>
      <c r="B426" s="3">
        <v>235699000</v>
      </c>
      <c r="C426" s="3">
        <v>0</v>
      </c>
      <c r="D426" s="3">
        <v>235699000</v>
      </c>
      <c r="E426" s="3">
        <v>146033333</v>
      </c>
      <c r="F426" s="3">
        <v>232510000</v>
      </c>
    </row>
    <row r="427" spans="1:6" x14ac:dyDescent="0.25">
      <c r="A427" s="96" t="s">
        <v>344</v>
      </c>
      <c r="B427" s="3">
        <v>842118000</v>
      </c>
      <c r="C427" s="3">
        <v>-367000000</v>
      </c>
      <c r="D427" s="3">
        <v>475118000</v>
      </c>
      <c r="E427" s="3">
        <v>383733331</v>
      </c>
      <c r="F427" s="3">
        <v>442196667</v>
      </c>
    </row>
    <row r="428" spans="1:6" x14ac:dyDescent="0.25">
      <c r="A428" s="96" t="s">
        <v>345</v>
      </c>
      <c r="B428" s="3">
        <v>530880000</v>
      </c>
      <c r="C428" s="3">
        <v>-356162000</v>
      </c>
      <c r="D428" s="3">
        <v>174718000</v>
      </c>
      <c r="E428" s="3">
        <v>107060665</v>
      </c>
      <c r="F428" s="3">
        <v>141796667</v>
      </c>
    </row>
    <row r="429" spans="1:6" x14ac:dyDescent="0.25">
      <c r="A429" s="96" t="s">
        <v>346</v>
      </c>
      <c r="B429" s="3">
        <v>10000000</v>
      </c>
      <c r="C429" s="3">
        <v>-10000000</v>
      </c>
      <c r="D429" s="3">
        <v>0</v>
      </c>
      <c r="E429" s="3">
        <v>0</v>
      </c>
      <c r="F429" s="3">
        <v>0</v>
      </c>
    </row>
    <row r="430" spans="1:6" x14ac:dyDescent="0.25">
      <c r="A430" s="96" t="s">
        <v>347</v>
      </c>
      <c r="B430" s="3">
        <v>301238000</v>
      </c>
      <c r="C430" s="3">
        <v>-838000</v>
      </c>
      <c r="D430" s="3">
        <v>300400000</v>
      </c>
      <c r="E430" s="3">
        <v>276672666</v>
      </c>
      <c r="F430" s="3">
        <v>300400000</v>
      </c>
    </row>
    <row r="431" spans="1:6" x14ac:dyDescent="0.25">
      <c r="A431" s="96" t="s">
        <v>786</v>
      </c>
      <c r="B431" s="3">
        <v>500000000</v>
      </c>
      <c r="C431" s="3">
        <v>-50000000</v>
      </c>
      <c r="D431" s="3">
        <v>450000000</v>
      </c>
      <c r="E431" s="3">
        <v>389736667</v>
      </c>
      <c r="F431" s="3">
        <v>442350000</v>
      </c>
    </row>
    <row r="432" spans="1:6" x14ac:dyDescent="0.25">
      <c r="A432" s="96" t="s">
        <v>787</v>
      </c>
      <c r="B432" s="3">
        <v>500000000</v>
      </c>
      <c r="C432" s="3">
        <v>-56500000</v>
      </c>
      <c r="D432" s="3">
        <v>443500000</v>
      </c>
      <c r="E432" s="3">
        <v>389520000</v>
      </c>
      <c r="F432" s="3">
        <v>437350000</v>
      </c>
    </row>
    <row r="433" spans="1:6" x14ac:dyDescent="0.25">
      <c r="A433" s="96" t="s">
        <v>788</v>
      </c>
      <c r="B433" s="3">
        <v>0</v>
      </c>
      <c r="C433" s="3">
        <v>6500000</v>
      </c>
      <c r="D433" s="3">
        <v>6500000</v>
      </c>
      <c r="E433" s="3">
        <v>216667</v>
      </c>
      <c r="F433" s="3">
        <v>5000000</v>
      </c>
    </row>
    <row r="434" spans="1:6" x14ac:dyDescent="0.25">
      <c r="A434" s="96" t="s">
        <v>290</v>
      </c>
      <c r="B434" s="3">
        <v>20000000</v>
      </c>
      <c r="C434" s="3">
        <v>0</v>
      </c>
      <c r="D434" s="3">
        <v>20000000</v>
      </c>
      <c r="E434" s="3">
        <v>19888000</v>
      </c>
      <c r="F434" s="3">
        <v>20000000</v>
      </c>
    </row>
    <row r="435" spans="1:6" x14ac:dyDescent="0.25">
      <c r="A435" s="96" t="s">
        <v>291</v>
      </c>
      <c r="B435" s="3">
        <v>20000000</v>
      </c>
      <c r="C435" s="3">
        <v>0</v>
      </c>
      <c r="D435" s="3">
        <v>20000000</v>
      </c>
      <c r="E435" s="3">
        <v>19888000</v>
      </c>
      <c r="F435" s="3">
        <v>20000000</v>
      </c>
    </row>
    <row r="436" spans="1:6" x14ac:dyDescent="0.25">
      <c r="A436" s="96" t="s">
        <v>551</v>
      </c>
      <c r="B436" s="3">
        <v>195000000</v>
      </c>
      <c r="C436" s="3">
        <v>0</v>
      </c>
      <c r="D436" s="3">
        <v>195000000</v>
      </c>
      <c r="E436" s="3">
        <v>128948473</v>
      </c>
      <c r="F436" s="3">
        <v>185631835</v>
      </c>
    </row>
    <row r="437" spans="1:6" x14ac:dyDescent="0.25">
      <c r="A437" s="96" t="s">
        <v>552</v>
      </c>
      <c r="B437" s="3">
        <v>195000000</v>
      </c>
      <c r="C437" s="3">
        <v>0</v>
      </c>
      <c r="D437" s="3">
        <v>195000000</v>
      </c>
      <c r="E437" s="3">
        <v>128948473</v>
      </c>
      <c r="F437" s="3">
        <v>185631835</v>
      </c>
    </row>
    <row r="438" spans="1:6" x14ac:dyDescent="0.25">
      <c r="A438" s="96" t="s">
        <v>789</v>
      </c>
      <c r="B438" s="3">
        <v>21423000000</v>
      </c>
      <c r="C438" s="3">
        <v>-2105799024</v>
      </c>
      <c r="D438" s="3">
        <v>19317200976</v>
      </c>
      <c r="E438" s="3">
        <v>15048786974</v>
      </c>
      <c r="F438" s="3">
        <v>18620896448</v>
      </c>
    </row>
    <row r="439" spans="1:6" x14ac:dyDescent="0.25">
      <c r="A439" s="96" t="s">
        <v>790</v>
      </c>
      <c r="B439" s="3">
        <v>14223000000</v>
      </c>
      <c r="C439" s="3">
        <v>-218567611</v>
      </c>
      <c r="D439" s="3">
        <v>14004432389</v>
      </c>
      <c r="E439" s="3">
        <v>11963671717</v>
      </c>
      <c r="F439" s="3">
        <v>13848889036</v>
      </c>
    </row>
    <row r="440" spans="1:6" x14ac:dyDescent="0.25">
      <c r="A440" s="96" t="s">
        <v>791</v>
      </c>
      <c r="B440" s="3">
        <v>12173000000</v>
      </c>
      <c r="C440" s="3">
        <v>751382389</v>
      </c>
      <c r="D440" s="3">
        <v>12924382389</v>
      </c>
      <c r="E440" s="3">
        <v>11042998382</v>
      </c>
      <c r="F440" s="3">
        <v>12784389036</v>
      </c>
    </row>
    <row r="441" spans="1:6" x14ac:dyDescent="0.25">
      <c r="A441" s="96" t="s">
        <v>792</v>
      </c>
      <c r="B441" s="3">
        <v>2050000000</v>
      </c>
      <c r="C441" s="3">
        <v>-969950000</v>
      </c>
      <c r="D441" s="3">
        <v>1080050000</v>
      </c>
      <c r="E441" s="3">
        <v>920673335</v>
      </c>
      <c r="F441" s="3">
        <v>1064500000</v>
      </c>
    </row>
    <row r="442" spans="1:6" x14ac:dyDescent="0.25">
      <c r="A442" s="96" t="s">
        <v>793</v>
      </c>
      <c r="B442" s="3">
        <v>5200000000</v>
      </c>
      <c r="C442" s="3">
        <v>-1086000000</v>
      </c>
      <c r="D442" s="3">
        <v>4114000000</v>
      </c>
      <c r="E442" s="3">
        <v>2467107312</v>
      </c>
      <c r="F442" s="3">
        <v>3940657412</v>
      </c>
    </row>
    <row r="443" spans="1:6" x14ac:dyDescent="0.25">
      <c r="A443" s="96" t="s">
        <v>794</v>
      </c>
      <c r="B443" s="3">
        <v>5200000000</v>
      </c>
      <c r="C443" s="3">
        <v>-1086000000</v>
      </c>
      <c r="D443" s="3">
        <v>4114000000</v>
      </c>
      <c r="E443" s="3">
        <v>2467107312</v>
      </c>
      <c r="F443" s="3">
        <v>3940657412</v>
      </c>
    </row>
    <row r="444" spans="1:6" x14ac:dyDescent="0.25">
      <c r="A444" s="96" t="s">
        <v>795</v>
      </c>
      <c r="B444" s="3">
        <v>2000000000</v>
      </c>
      <c r="C444" s="3">
        <v>-801231413</v>
      </c>
      <c r="D444" s="3">
        <v>1198768587</v>
      </c>
      <c r="E444" s="3">
        <v>618007945</v>
      </c>
      <c r="F444" s="3">
        <v>831350000</v>
      </c>
    </row>
    <row r="445" spans="1:6" x14ac:dyDescent="0.25">
      <c r="A445" s="96" t="s">
        <v>796</v>
      </c>
      <c r="B445" s="3">
        <v>2000000000</v>
      </c>
      <c r="C445" s="3">
        <v>-801231413</v>
      </c>
      <c r="D445" s="3">
        <v>1198768587</v>
      </c>
      <c r="E445" s="3">
        <v>618007945</v>
      </c>
      <c r="F445" s="3">
        <v>831350000</v>
      </c>
    </row>
    <row r="446" spans="1:6" x14ac:dyDescent="0.25">
      <c r="A446" s="96" t="s">
        <v>797</v>
      </c>
      <c r="B446" s="3">
        <v>2450000000</v>
      </c>
      <c r="C446" s="3">
        <v>0</v>
      </c>
      <c r="D446" s="3">
        <v>2450000000</v>
      </c>
      <c r="E446" s="3">
        <v>2095016411</v>
      </c>
      <c r="F446" s="3">
        <v>2369170012</v>
      </c>
    </row>
    <row r="447" spans="1:6" x14ac:dyDescent="0.25">
      <c r="A447" s="96" t="s">
        <v>798</v>
      </c>
      <c r="B447" s="3">
        <v>2250000000</v>
      </c>
      <c r="C447" s="3">
        <v>0</v>
      </c>
      <c r="D447" s="3">
        <v>2250000000</v>
      </c>
      <c r="E447" s="3">
        <v>1946549744</v>
      </c>
      <c r="F447" s="3">
        <v>2198670012</v>
      </c>
    </row>
    <row r="448" spans="1:6" x14ac:dyDescent="0.25">
      <c r="A448" s="96" t="s">
        <v>799</v>
      </c>
      <c r="B448" s="3">
        <v>2250000000</v>
      </c>
      <c r="C448" s="3">
        <v>0</v>
      </c>
      <c r="D448" s="3">
        <v>2250000000</v>
      </c>
      <c r="E448" s="3">
        <v>1946549744</v>
      </c>
      <c r="F448" s="3">
        <v>2198670012</v>
      </c>
    </row>
    <row r="449" spans="1:6" x14ac:dyDescent="0.25">
      <c r="A449" s="96" t="s">
        <v>800</v>
      </c>
      <c r="B449" s="3">
        <v>200000000</v>
      </c>
      <c r="C449" s="3">
        <v>0</v>
      </c>
      <c r="D449" s="3">
        <v>200000000</v>
      </c>
      <c r="E449" s="3">
        <v>148466667</v>
      </c>
      <c r="F449" s="3">
        <v>170500000</v>
      </c>
    </row>
    <row r="450" spans="1:6" x14ac:dyDescent="0.25">
      <c r="A450" s="96" t="s">
        <v>801</v>
      </c>
      <c r="B450" s="3">
        <v>200000000</v>
      </c>
      <c r="C450" s="3">
        <v>0</v>
      </c>
      <c r="D450" s="3">
        <v>200000000</v>
      </c>
      <c r="E450" s="3">
        <v>148466667</v>
      </c>
      <c r="F450" s="3">
        <v>170500000</v>
      </c>
    </row>
    <row r="451" spans="1:6" x14ac:dyDescent="0.25">
      <c r="A451" s="96" t="s">
        <v>179</v>
      </c>
      <c r="B451" s="3">
        <v>6507400000</v>
      </c>
      <c r="C451" s="3">
        <v>482608787</v>
      </c>
      <c r="D451" s="3">
        <v>6990008787</v>
      </c>
      <c r="E451" s="3">
        <v>3946158521</v>
      </c>
      <c r="F451" s="3">
        <v>6734172180</v>
      </c>
    </row>
    <row r="452" spans="1:6" x14ac:dyDescent="0.25">
      <c r="A452" s="96" t="s">
        <v>180</v>
      </c>
      <c r="B452" s="3">
        <v>6507400000</v>
      </c>
      <c r="C452" s="3">
        <v>482608787</v>
      </c>
      <c r="D452" s="3">
        <v>6990008787</v>
      </c>
      <c r="E452" s="3">
        <v>3946158521</v>
      </c>
      <c r="F452" s="3">
        <v>6734172180</v>
      </c>
    </row>
    <row r="453" spans="1:6" x14ac:dyDescent="0.25">
      <c r="A453" s="96" t="s">
        <v>181</v>
      </c>
      <c r="B453" s="3">
        <v>2968300000</v>
      </c>
      <c r="C453" s="3">
        <v>482608787</v>
      </c>
      <c r="D453" s="3">
        <v>3450908787</v>
      </c>
      <c r="E453" s="3">
        <v>1708244269</v>
      </c>
      <c r="F453" s="3">
        <v>3265967314</v>
      </c>
    </row>
    <row r="454" spans="1:6" x14ac:dyDescent="0.25">
      <c r="A454" s="96" t="s">
        <v>182</v>
      </c>
      <c r="B454" s="3">
        <v>3539100000</v>
      </c>
      <c r="C454" s="3">
        <v>0</v>
      </c>
      <c r="D454" s="3">
        <v>3539100000</v>
      </c>
      <c r="E454" s="3">
        <v>2237914252</v>
      </c>
      <c r="F454" s="3">
        <v>3468204866</v>
      </c>
    </row>
    <row r="455" spans="1:6" x14ac:dyDescent="0.25">
      <c r="A455" s="96" t="s">
        <v>149</v>
      </c>
      <c r="B455" s="3">
        <v>305606620000</v>
      </c>
      <c r="C455" s="3">
        <v>-8226235240</v>
      </c>
      <c r="D455" s="3">
        <v>297380384760</v>
      </c>
      <c r="E455" s="3">
        <v>231772427566</v>
      </c>
      <c r="F455" s="3">
        <v>283066865267</v>
      </c>
    </row>
    <row r="456" spans="1:6" x14ac:dyDescent="0.25">
      <c r="A456" s="96" t="s">
        <v>496</v>
      </c>
      <c r="B456" s="3">
        <v>2918707000</v>
      </c>
      <c r="C456" s="3">
        <v>-577746560</v>
      </c>
      <c r="D456" s="3">
        <v>2340960440</v>
      </c>
      <c r="E456" s="3">
        <v>1788636381</v>
      </c>
      <c r="F456" s="3">
        <v>2330690440</v>
      </c>
    </row>
    <row r="457" spans="1:6" x14ac:dyDescent="0.25">
      <c r="A457" s="96" t="s">
        <v>497</v>
      </c>
      <c r="B457" s="3">
        <v>2813787000</v>
      </c>
      <c r="C457" s="3">
        <v>-585441560</v>
      </c>
      <c r="D457" s="3">
        <v>2228345440</v>
      </c>
      <c r="E457" s="3">
        <v>1683459881</v>
      </c>
      <c r="F457" s="3">
        <v>2218075440</v>
      </c>
    </row>
    <row r="458" spans="1:6" x14ac:dyDescent="0.25">
      <c r="A458" s="96" t="s">
        <v>498</v>
      </c>
      <c r="B458" s="3">
        <v>104920000</v>
      </c>
      <c r="C458" s="3">
        <v>7695000</v>
      </c>
      <c r="D458" s="3">
        <v>112615000</v>
      </c>
      <c r="E458" s="3">
        <v>105176500</v>
      </c>
      <c r="F458" s="3">
        <v>112615000</v>
      </c>
    </row>
    <row r="459" spans="1:6" x14ac:dyDescent="0.25">
      <c r="A459" s="96" t="s">
        <v>183</v>
      </c>
      <c r="B459" s="3">
        <v>40000000000</v>
      </c>
      <c r="C459" s="3">
        <v>2377031713</v>
      </c>
      <c r="D459" s="3">
        <v>42377031713</v>
      </c>
      <c r="E459" s="3">
        <v>29457311802</v>
      </c>
      <c r="F459" s="3">
        <v>42159856073</v>
      </c>
    </row>
    <row r="460" spans="1:6" x14ac:dyDescent="0.25">
      <c r="A460" s="96" t="s">
        <v>184</v>
      </c>
      <c r="B460" s="3">
        <v>40000000000</v>
      </c>
      <c r="C460" s="3">
        <v>2377031713</v>
      </c>
      <c r="D460" s="3">
        <v>42377031713</v>
      </c>
      <c r="E460" s="3">
        <v>29457311802</v>
      </c>
      <c r="F460" s="3">
        <v>42159856073</v>
      </c>
    </row>
    <row r="461" spans="1:6" x14ac:dyDescent="0.25">
      <c r="A461" s="96" t="s">
        <v>762</v>
      </c>
      <c r="B461" s="3">
        <v>4612345000</v>
      </c>
      <c r="C461" s="3">
        <v>473554586</v>
      </c>
      <c r="D461" s="3">
        <v>5085899586</v>
      </c>
      <c r="E461" s="3">
        <v>3842851759</v>
      </c>
      <c r="F461" s="3">
        <v>4965351452</v>
      </c>
    </row>
    <row r="462" spans="1:6" x14ac:dyDescent="0.25">
      <c r="A462" s="96" t="s">
        <v>763</v>
      </c>
      <c r="B462" s="3">
        <v>4612345000</v>
      </c>
      <c r="C462" s="3">
        <v>473554586</v>
      </c>
      <c r="D462" s="3">
        <v>5085899586</v>
      </c>
      <c r="E462" s="3">
        <v>3842851759</v>
      </c>
      <c r="F462" s="3">
        <v>4965351452</v>
      </c>
    </row>
    <row r="463" spans="1:6" x14ac:dyDescent="0.25">
      <c r="A463" s="96" t="s">
        <v>292</v>
      </c>
      <c r="B463" s="3">
        <v>3587909000</v>
      </c>
      <c r="C463" s="3">
        <v>0</v>
      </c>
      <c r="D463" s="3">
        <v>3587909000</v>
      </c>
      <c r="E463" s="3">
        <v>3133865167</v>
      </c>
      <c r="F463" s="3">
        <v>3587909000</v>
      </c>
    </row>
    <row r="464" spans="1:6" x14ac:dyDescent="0.25">
      <c r="A464" s="96" t="s">
        <v>294</v>
      </c>
      <c r="B464" s="3">
        <v>3587909000</v>
      </c>
      <c r="C464" s="3">
        <v>0</v>
      </c>
      <c r="D464" s="3">
        <v>3587909000</v>
      </c>
      <c r="E464" s="3">
        <v>3133865167</v>
      </c>
      <c r="F464" s="3">
        <v>3587909000</v>
      </c>
    </row>
    <row r="465" spans="1:6" x14ac:dyDescent="0.25">
      <c r="A465" s="96" t="s">
        <v>185</v>
      </c>
      <c r="B465" s="3">
        <v>2000000000</v>
      </c>
      <c r="C465" s="3">
        <v>0</v>
      </c>
      <c r="D465" s="3">
        <v>2000000000</v>
      </c>
      <c r="E465" s="3">
        <v>1443200211</v>
      </c>
      <c r="F465" s="3">
        <v>1911262256</v>
      </c>
    </row>
    <row r="466" spans="1:6" x14ac:dyDescent="0.25">
      <c r="A466" s="96" t="s">
        <v>186</v>
      </c>
      <c r="B466" s="3">
        <v>2000000000</v>
      </c>
      <c r="C466" s="3">
        <v>0</v>
      </c>
      <c r="D466" s="3">
        <v>2000000000</v>
      </c>
      <c r="E466" s="3">
        <v>1443200211</v>
      </c>
      <c r="F466" s="3">
        <v>1911262256</v>
      </c>
    </row>
    <row r="467" spans="1:6" x14ac:dyDescent="0.25">
      <c r="A467" s="96" t="s">
        <v>187</v>
      </c>
      <c r="B467" s="3">
        <v>300000000</v>
      </c>
      <c r="C467" s="3">
        <v>-23671688</v>
      </c>
      <c r="D467" s="3">
        <v>276328312</v>
      </c>
      <c r="E467" s="3">
        <v>266014193</v>
      </c>
      <c r="F467" s="3">
        <v>268405505</v>
      </c>
    </row>
    <row r="468" spans="1:6" x14ac:dyDescent="0.25">
      <c r="A468" s="96" t="s">
        <v>188</v>
      </c>
      <c r="B468" s="3">
        <v>300000000</v>
      </c>
      <c r="C468" s="3">
        <v>-23671688</v>
      </c>
      <c r="D468" s="3">
        <v>276328312</v>
      </c>
      <c r="E468" s="3">
        <v>266014193</v>
      </c>
      <c r="F468" s="3">
        <v>268405505</v>
      </c>
    </row>
    <row r="469" spans="1:6" x14ac:dyDescent="0.25">
      <c r="A469" s="96" t="s">
        <v>764</v>
      </c>
      <c r="B469" s="3">
        <v>673774000</v>
      </c>
      <c r="C469" s="3">
        <v>-69985083</v>
      </c>
      <c r="D469" s="3">
        <v>603788917</v>
      </c>
      <c r="E469" s="3">
        <v>491190929</v>
      </c>
      <c r="F469" s="3">
        <v>582232320</v>
      </c>
    </row>
    <row r="470" spans="1:6" x14ac:dyDescent="0.25">
      <c r="A470" s="96" t="s">
        <v>765</v>
      </c>
      <c r="B470" s="3">
        <v>673774000</v>
      </c>
      <c r="C470" s="3">
        <v>-69985083</v>
      </c>
      <c r="D470" s="3">
        <v>603788917</v>
      </c>
      <c r="E470" s="3">
        <v>491190929</v>
      </c>
      <c r="F470" s="3">
        <v>582232320</v>
      </c>
    </row>
    <row r="471" spans="1:6" x14ac:dyDescent="0.25">
      <c r="A471" s="96" t="s">
        <v>499</v>
      </c>
      <c r="B471" s="3">
        <v>3001615000</v>
      </c>
      <c r="C471" s="3">
        <v>705500000</v>
      </c>
      <c r="D471" s="3">
        <v>3707115000</v>
      </c>
      <c r="E471" s="3">
        <v>2682977045</v>
      </c>
      <c r="F471" s="3">
        <v>3245778056</v>
      </c>
    </row>
    <row r="472" spans="1:6" x14ac:dyDescent="0.25">
      <c r="A472" s="96" t="s">
        <v>500</v>
      </c>
      <c r="B472" s="3">
        <v>3001615000</v>
      </c>
      <c r="C472" s="3">
        <v>705500000</v>
      </c>
      <c r="D472" s="3">
        <v>3707115000</v>
      </c>
      <c r="E472" s="3">
        <v>2682977045</v>
      </c>
      <c r="F472" s="3">
        <v>3245778056</v>
      </c>
    </row>
    <row r="473" spans="1:6" x14ac:dyDescent="0.25">
      <c r="A473" s="96" t="s">
        <v>189</v>
      </c>
      <c r="B473" s="3">
        <v>1000000000</v>
      </c>
      <c r="C473" s="3">
        <v>-73976674</v>
      </c>
      <c r="D473" s="3">
        <v>926023326</v>
      </c>
      <c r="E473" s="3">
        <v>176111360</v>
      </c>
      <c r="F473" s="3">
        <v>923410870</v>
      </c>
    </row>
    <row r="474" spans="1:6" x14ac:dyDescent="0.25">
      <c r="A474" s="96" t="s">
        <v>190</v>
      </c>
      <c r="B474" s="3">
        <v>1000000000</v>
      </c>
      <c r="C474" s="3">
        <v>-73976674</v>
      </c>
      <c r="D474" s="3">
        <v>926023326</v>
      </c>
      <c r="E474" s="3">
        <v>176111360</v>
      </c>
      <c r="F474" s="3">
        <v>923410870</v>
      </c>
    </row>
    <row r="475" spans="1:6" x14ac:dyDescent="0.25">
      <c r="A475" s="96" t="s">
        <v>295</v>
      </c>
      <c r="B475" s="3">
        <v>1722552000</v>
      </c>
      <c r="C475" s="3">
        <v>0</v>
      </c>
      <c r="D475" s="3">
        <v>1722552000</v>
      </c>
      <c r="E475" s="3">
        <v>1366470092</v>
      </c>
      <c r="F475" s="3">
        <v>1722552000</v>
      </c>
    </row>
    <row r="476" spans="1:6" x14ac:dyDescent="0.25">
      <c r="A476" s="96" t="s">
        <v>296</v>
      </c>
      <c r="B476" s="3">
        <v>1722552000</v>
      </c>
      <c r="C476" s="3">
        <v>0</v>
      </c>
      <c r="D476" s="3">
        <v>1722552000</v>
      </c>
      <c r="E476" s="3">
        <v>1366470092</v>
      </c>
      <c r="F476" s="3">
        <v>1722552000</v>
      </c>
    </row>
    <row r="477" spans="1:6" x14ac:dyDescent="0.25">
      <c r="A477" s="96" t="s">
        <v>362</v>
      </c>
      <c r="B477" s="3">
        <v>1837000000</v>
      </c>
      <c r="C477" s="3">
        <v>0</v>
      </c>
      <c r="D477" s="3">
        <v>1837000000</v>
      </c>
      <c r="E477" s="3">
        <v>1783225467</v>
      </c>
      <c r="F477" s="3">
        <v>1819169912</v>
      </c>
    </row>
    <row r="478" spans="1:6" x14ac:dyDescent="0.25">
      <c r="A478" s="96" t="s">
        <v>363</v>
      </c>
      <c r="B478" s="3">
        <v>1837000000</v>
      </c>
      <c r="C478" s="3">
        <v>0</v>
      </c>
      <c r="D478" s="3">
        <v>1837000000</v>
      </c>
      <c r="E478" s="3">
        <v>1783225467</v>
      </c>
      <c r="F478" s="3">
        <v>1819169912</v>
      </c>
    </row>
    <row r="479" spans="1:6" x14ac:dyDescent="0.25">
      <c r="A479" s="96" t="s">
        <v>150</v>
      </c>
      <c r="B479" s="3">
        <v>5594275000</v>
      </c>
      <c r="C479" s="3">
        <v>0</v>
      </c>
      <c r="D479" s="3">
        <v>5594275000</v>
      </c>
      <c r="E479" s="3">
        <v>5009343054</v>
      </c>
      <c r="F479" s="3">
        <v>5594153190</v>
      </c>
    </row>
    <row r="480" spans="1:6" x14ac:dyDescent="0.25">
      <c r="A480" s="96" t="s">
        <v>151</v>
      </c>
      <c r="B480" s="3">
        <v>5594275000</v>
      </c>
      <c r="C480" s="3">
        <v>0</v>
      </c>
      <c r="D480" s="3">
        <v>5594275000</v>
      </c>
      <c r="E480" s="3">
        <v>5009343054</v>
      </c>
      <c r="F480" s="3">
        <v>5594153190</v>
      </c>
    </row>
    <row r="481" spans="1:6" x14ac:dyDescent="0.25">
      <c r="A481" s="96" t="s">
        <v>240</v>
      </c>
      <c r="B481" s="3">
        <v>1259986000</v>
      </c>
      <c r="C481" s="3">
        <v>-273132000</v>
      </c>
      <c r="D481" s="3">
        <v>986854000</v>
      </c>
      <c r="E481" s="3">
        <v>797537586</v>
      </c>
      <c r="F481" s="3">
        <v>858714240</v>
      </c>
    </row>
    <row r="482" spans="1:6" x14ac:dyDescent="0.25">
      <c r="A482" s="96" t="s">
        <v>241</v>
      </c>
      <c r="B482" s="3">
        <v>1259986000</v>
      </c>
      <c r="C482" s="3">
        <v>-273132000</v>
      </c>
      <c r="D482" s="3">
        <v>986854000</v>
      </c>
      <c r="E482" s="3">
        <v>797537586</v>
      </c>
      <c r="F482" s="3">
        <v>858714240</v>
      </c>
    </row>
    <row r="483" spans="1:6" x14ac:dyDescent="0.25">
      <c r="A483" s="96" t="s">
        <v>242</v>
      </c>
      <c r="B483" s="3">
        <v>1005000000</v>
      </c>
      <c r="C483" s="3">
        <v>-800419965</v>
      </c>
      <c r="D483" s="3">
        <v>204580035</v>
      </c>
      <c r="E483" s="3">
        <v>107641005</v>
      </c>
      <c r="F483" s="3">
        <v>204579597</v>
      </c>
    </row>
    <row r="484" spans="1:6" x14ac:dyDescent="0.25">
      <c r="A484" s="96" t="s">
        <v>243</v>
      </c>
      <c r="B484" s="3">
        <v>1005000000</v>
      </c>
      <c r="C484" s="3">
        <v>-800419965</v>
      </c>
      <c r="D484" s="3">
        <v>204580035</v>
      </c>
      <c r="E484" s="3">
        <v>107641005</v>
      </c>
      <c r="F484" s="3">
        <v>204579597</v>
      </c>
    </row>
    <row r="485" spans="1:6" x14ac:dyDescent="0.25">
      <c r="A485" s="96" t="s">
        <v>244</v>
      </c>
      <c r="B485" s="3">
        <v>285129000</v>
      </c>
      <c r="C485" s="3">
        <v>-285129000</v>
      </c>
      <c r="D485" s="3">
        <v>0</v>
      </c>
      <c r="E485" s="3">
        <v>0</v>
      </c>
      <c r="F485" s="3">
        <v>0</v>
      </c>
    </row>
    <row r="486" spans="1:6" x14ac:dyDescent="0.25">
      <c r="A486" s="96" t="s">
        <v>245</v>
      </c>
      <c r="B486" s="3">
        <v>285129000</v>
      </c>
      <c r="C486" s="3">
        <v>-285129000</v>
      </c>
      <c r="D486" s="3">
        <v>0</v>
      </c>
      <c r="E486" s="3">
        <v>0</v>
      </c>
      <c r="F486" s="3">
        <v>0</v>
      </c>
    </row>
    <row r="487" spans="1:6" x14ac:dyDescent="0.25">
      <c r="A487" s="96" t="s">
        <v>246</v>
      </c>
      <c r="B487" s="3">
        <v>1151000000</v>
      </c>
      <c r="C487" s="3">
        <v>-331712000</v>
      </c>
      <c r="D487" s="3">
        <v>819288000</v>
      </c>
      <c r="E487" s="3">
        <v>285985446</v>
      </c>
      <c r="F487" s="3">
        <v>806752500</v>
      </c>
    </row>
    <row r="488" spans="1:6" x14ac:dyDescent="0.25">
      <c r="A488" s="96" t="s">
        <v>247</v>
      </c>
      <c r="B488" s="3">
        <v>1151000000</v>
      </c>
      <c r="C488" s="3">
        <v>-331712000</v>
      </c>
      <c r="D488" s="3">
        <v>819288000</v>
      </c>
      <c r="E488" s="3">
        <v>285985446</v>
      </c>
      <c r="F488" s="3">
        <v>806752500</v>
      </c>
    </row>
    <row r="489" spans="1:6" x14ac:dyDescent="0.25">
      <c r="A489" s="96" t="s">
        <v>248</v>
      </c>
      <c r="B489" s="3">
        <v>2715178000</v>
      </c>
      <c r="C489" s="3">
        <v>808700965</v>
      </c>
      <c r="D489" s="3">
        <v>3523878965</v>
      </c>
      <c r="E489" s="3">
        <v>988282881</v>
      </c>
      <c r="F489" s="3">
        <v>2421266165</v>
      </c>
    </row>
    <row r="490" spans="1:6" x14ac:dyDescent="0.25">
      <c r="A490" s="96" t="s">
        <v>250</v>
      </c>
      <c r="B490" s="3">
        <v>2715178000</v>
      </c>
      <c r="C490" s="3">
        <v>808700965</v>
      </c>
      <c r="D490" s="3">
        <v>3523878965</v>
      </c>
      <c r="E490" s="3">
        <v>988282881</v>
      </c>
      <c r="F490" s="3">
        <v>2421266165</v>
      </c>
    </row>
    <row r="491" spans="1:6" x14ac:dyDescent="0.25">
      <c r="A491" s="96" t="s">
        <v>251</v>
      </c>
      <c r="B491" s="3">
        <v>364930000</v>
      </c>
      <c r="C491" s="3">
        <v>167000000</v>
      </c>
      <c r="D491" s="3">
        <v>531930000</v>
      </c>
      <c r="E491" s="3">
        <v>443193864</v>
      </c>
      <c r="F491" s="3">
        <v>530969500</v>
      </c>
    </row>
    <row r="492" spans="1:6" x14ac:dyDescent="0.25">
      <c r="A492" s="96" t="s">
        <v>252</v>
      </c>
      <c r="B492" s="3">
        <v>364930000</v>
      </c>
      <c r="C492" s="3">
        <v>167000000</v>
      </c>
      <c r="D492" s="3">
        <v>531930000</v>
      </c>
      <c r="E492" s="3">
        <v>443193864</v>
      </c>
      <c r="F492" s="3">
        <v>530969500</v>
      </c>
    </row>
    <row r="493" spans="1:6" x14ac:dyDescent="0.25">
      <c r="A493" s="96" t="s">
        <v>253</v>
      </c>
      <c r="B493" s="3">
        <v>11738027000</v>
      </c>
      <c r="C493" s="3">
        <v>-2576328450</v>
      </c>
      <c r="D493" s="3">
        <v>9161698550</v>
      </c>
      <c r="E493" s="3">
        <v>2119552188</v>
      </c>
      <c r="F493" s="3">
        <v>7557684043</v>
      </c>
    </row>
    <row r="494" spans="1:6" x14ac:dyDescent="0.25">
      <c r="A494" s="96" t="s">
        <v>254</v>
      </c>
      <c r="B494" s="3">
        <v>11738027000</v>
      </c>
      <c r="C494" s="3">
        <v>-2576328450</v>
      </c>
      <c r="D494" s="3">
        <v>9161698550</v>
      </c>
      <c r="E494" s="3">
        <v>2119552188</v>
      </c>
      <c r="F494" s="3">
        <v>7557684043</v>
      </c>
    </row>
    <row r="495" spans="1:6" x14ac:dyDescent="0.25">
      <c r="A495" s="96" t="s">
        <v>713</v>
      </c>
      <c r="B495" s="3">
        <v>7540000000</v>
      </c>
      <c r="C495" s="3">
        <v>0</v>
      </c>
      <c r="D495" s="3">
        <v>7540000000</v>
      </c>
      <c r="E495" s="3">
        <v>3302236426</v>
      </c>
      <c r="F495" s="3">
        <v>5978631670</v>
      </c>
    </row>
    <row r="496" spans="1:6" x14ac:dyDescent="0.25">
      <c r="A496" s="96" t="s">
        <v>715</v>
      </c>
      <c r="B496" s="3">
        <v>7540000000</v>
      </c>
      <c r="C496" s="3">
        <v>0</v>
      </c>
      <c r="D496" s="3">
        <v>7540000000</v>
      </c>
      <c r="E496" s="3">
        <v>3302236426</v>
      </c>
      <c r="F496" s="3">
        <v>5978631670</v>
      </c>
    </row>
    <row r="497" spans="1:6" x14ac:dyDescent="0.25">
      <c r="A497" s="96" t="s">
        <v>364</v>
      </c>
      <c r="B497" s="3">
        <v>243000000</v>
      </c>
      <c r="C497" s="3">
        <v>0</v>
      </c>
      <c r="D497" s="3">
        <v>243000000</v>
      </c>
      <c r="E497" s="3">
        <v>169224800</v>
      </c>
      <c r="F497" s="3">
        <v>235219000</v>
      </c>
    </row>
    <row r="498" spans="1:6" x14ac:dyDescent="0.25">
      <c r="A498" s="96" t="s">
        <v>365</v>
      </c>
      <c r="B498" s="3">
        <v>243000000</v>
      </c>
      <c r="C498" s="3">
        <v>0</v>
      </c>
      <c r="D498" s="3">
        <v>243000000</v>
      </c>
      <c r="E498" s="3">
        <v>169224800</v>
      </c>
      <c r="F498" s="3">
        <v>235219000</v>
      </c>
    </row>
    <row r="499" spans="1:6" x14ac:dyDescent="0.25">
      <c r="A499" s="96" t="s">
        <v>587</v>
      </c>
      <c r="B499" s="3">
        <v>52594967000</v>
      </c>
      <c r="C499" s="3">
        <v>1964837919</v>
      </c>
      <c r="D499" s="3">
        <v>54559804919</v>
      </c>
      <c r="E499" s="3">
        <v>42237139228</v>
      </c>
      <c r="F499" s="3">
        <v>54437288275</v>
      </c>
    </row>
    <row r="500" spans="1:6" x14ac:dyDescent="0.25">
      <c r="A500" s="96" t="s">
        <v>588</v>
      </c>
      <c r="B500" s="3">
        <v>52594967000</v>
      </c>
      <c r="C500" s="3">
        <v>1964837919</v>
      </c>
      <c r="D500" s="3">
        <v>54559804919</v>
      </c>
      <c r="E500" s="3">
        <v>42237139228</v>
      </c>
      <c r="F500" s="3">
        <v>54437288275</v>
      </c>
    </row>
    <row r="501" spans="1:6" x14ac:dyDescent="0.25">
      <c r="A501" s="96" t="s">
        <v>589</v>
      </c>
      <c r="B501" s="3">
        <v>91780852000</v>
      </c>
      <c r="C501" s="3">
        <v>-6673128969</v>
      </c>
      <c r="D501" s="3">
        <v>85107723031</v>
      </c>
      <c r="E501" s="3">
        <v>84727709843</v>
      </c>
      <c r="F501" s="3">
        <v>85071931544</v>
      </c>
    </row>
    <row r="502" spans="1:6" x14ac:dyDescent="0.25">
      <c r="A502" s="96" t="s">
        <v>590</v>
      </c>
      <c r="B502" s="3">
        <v>91780852000</v>
      </c>
      <c r="C502" s="3">
        <v>-6673128969</v>
      </c>
      <c r="D502" s="3">
        <v>85107723031</v>
      </c>
      <c r="E502" s="3">
        <v>84727709843</v>
      </c>
      <c r="F502" s="3">
        <v>85071931544</v>
      </c>
    </row>
    <row r="503" spans="1:6" x14ac:dyDescent="0.25">
      <c r="A503" s="96" t="s">
        <v>371</v>
      </c>
      <c r="B503" s="3">
        <v>628053000</v>
      </c>
      <c r="C503" s="3">
        <v>0</v>
      </c>
      <c r="D503" s="3">
        <v>628053000</v>
      </c>
      <c r="E503" s="3">
        <v>500603536</v>
      </c>
      <c r="F503" s="3">
        <v>608604268</v>
      </c>
    </row>
    <row r="504" spans="1:6" x14ac:dyDescent="0.25">
      <c r="A504" s="96" t="s">
        <v>373</v>
      </c>
      <c r="B504" s="3">
        <v>628053000</v>
      </c>
      <c r="C504" s="3">
        <v>0</v>
      </c>
      <c r="D504" s="3">
        <v>628053000</v>
      </c>
      <c r="E504" s="3">
        <v>500603536</v>
      </c>
      <c r="F504" s="3">
        <v>608604268</v>
      </c>
    </row>
    <row r="505" spans="1:6" x14ac:dyDescent="0.25">
      <c r="A505" s="96" t="s">
        <v>591</v>
      </c>
      <c r="B505" s="3">
        <v>3942334000</v>
      </c>
      <c r="C505" s="3">
        <v>0</v>
      </c>
      <c r="D505" s="3">
        <v>3942334000</v>
      </c>
      <c r="E505" s="3">
        <v>3580148020</v>
      </c>
      <c r="F505" s="3">
        <v>3939802188</v>
      </c>
    </row>
    <row r="506" spans="1:6" x14ac:dyDescent="0.25">
      <c r="A506" s="96" t="s">
        <v>592</v>
      </c>
      <c r="B506" s="3">
        <v>3942334000</v>
      </c>
      <c r="C506" s="3">
        <v>0</v>
      </c>
      <c r="D506" s="3">
        <v>3942334000</v>
      </c>
      <c r="E506" s="3">
        <v>3580148020</v>
      </c>
      <c r="F506" s="3">
        <v>3939802188</v>
      </c>
    </row>
    <row r="507" spans="1:6" x14ac:dyDescent="0.25">
      <c r="A507" s="96" t="s">
        <v>414</v>
      </c>
      <c r="B507" s="3">
        <v>3599542000</v>
      </c>
      <c r="C507" s="3">
        <v>114423664</v>
      </c>
      <c r="D507" s="3">
        <v>3713965664</v>
      </c>
      <c r="E507" s="3">
        <v>3622863828</v>
      </c>
      <c r="F507" s="3">
        <v>3708071993</v>
      </c>
    </row>
    <row r="508" spans="1:6" x14ac:dyDescent="0.25">
      <c r="A508" s="96" t="s">
        <v>415</v>
      </c>
      <c r="B508" s="3">
        <v>3599542000</v>
      </c>
      <c r="C508" s="3">
        <v>114423664</v>
      </c>
      <c r="D508" s="3">
        <v>3713965664</v>
      </c>
      <c r="E508" s="3">
        <v>3622863828</v>
      </c>
      <c r="F508" s="3">
        <v>3708071993</v>
      </c>
    </row>
    <row r="509" spans="1:6" x14ac:dyDescent="0.25">
      <c r="A509" s="96" t="s">
        <v>766</v>
      </c>
      <c r="B509" s="3">
        <v>827486000</v>
      </c>
      <c r="C509" s="3">
        <v>-42000000</v>
      </c>
      <c r="D509" s="3">
        <v>785486000</v>
      </c>
      <c r="E509" s="3">
        <v>664185727</v>
      </c>
      <c r="F509" s="3">
        <v>668685727</v>
      </c>
    </row>
    <row r="510" spans="1:6" x14ac:dyDescent="0.25">
      <c r="A510" s="96" t="s">
        <v>767</v>
      </c>
      <c r="B510" s="3">
        <v>827486000</v>
      </c>
      <c r="C510" s="3">
        <v>-42000000</v>
      </c>
      <c r="D510" s="3">
        <v>785486000</v>
      </c>
      <c r="E510" s="3">
        <v>664185727</v>
      </c>
      <c r="F510" s="3">
        <v>668685727</v>
      </c>
    </row>
    <row r="511" spans="1:6" x14ac:dyDescent="0.25">
      <c r="A511" s="96" t="s">
        <v>802</v>
      </c>
      <c r="B511" s="3">
        <v>6450000000</v>
      </c>
      <c r="C511" s="3">
        <v>267733572</v>
      </c>
      <c r="D511" s="3">
        <v>6717733572</v>
      </c>
      <c r="E511" s="3">
        <v>6134551733</v>
      </c>
      <c r="F511" s="3">
        <v>6689260399</v>
      </c>
    </row>
    <row r="512" spans="1:6" x14ac:dyDescent="0.25">
      <c r="A512" s="96" t="s">
        <v>803</v>
      </c>
      <c r="B512" s="3">
        <v>5352000000</v>
      </c>
      <c r="C512" s="3">
        <v>471993573</v>
      </c>
      <c r="D512" s="3">
        <v>5823993573</v>
      </c>
      <c r="E512" s="3">
        <v>5342768400</v>
      </c>
      <c r="F512" s="3">
        <v>5804427066</v>
      </c>
    </row>
    <row r="513" spans="1:6" x14ac:dyDescent="0.25">
      <c r="A513" s="96" t="s">
        <v>804</v>
      </c>
      <c r="B513" s="3">
        <v>234000000</v>
      </c>
      <c r="C513" s="3">
        <v>-216593334</v>
      </c>
      <c r="D513" s="3">
        <v>17406666</v>
      </c>
      <c r="E513" s="3">
        <v>11333333</v>
      </c>
      <c r="F513" s="3">
        <v>16000000</v>
      </c>
    </row>
    <row r="514" spans="1:6" x14ac:dyDescent="0.25">
      <c r="A514" s="96" t="s">
        <v>805</v>
      </c>
      <c r="B514" s="3">
        <v>864000000</v>
      </c>
      <c r="C514" s="3">
        <v>12333333</v>
      </c>
      <c r="D514" s="3">
        <v>876333333</v>
      </c>
      <c r="E514" s="3">
        <v>780450000</v>
      </c>
      <c r="F514" s="3">
        <v>868833333</v>
      </c>
    </row>
    <row r="515" spans="1:6" x14ac:dyDescent="0.25">
      <c r="A515" s="96" t="s">
        <v>806</v>
      </c>
      <c r="B515" s="3">
        <v>1600000000</v>
      </c>
      <c r="C515" s="3">
        <v>-427655369</v>
      </c>
      <c r="D515" s="3">
        <v>1172344631</v>
      </c>
      <c r="E515" s="3">
        <v>975098530</v>
      </c>
      <c r="F515" s="3">
        <v>1133079136</v>
      </c>
    </row>
    <row r="516" spans="1:6" x14ac:dyDescent="0.25">
      <c r="A516" s="96" t="s">
        <v>807</v>
      </c>
      <c r="B516" s="3">
        <v>1600000000</v>
      </c>
      <c r="C516" s="3">
        <v>-427655369</v>
      </c>
      <c r="D516" s="3">
        <v>1172344631</v>
      </c>
      <c r="E516" s="3">
        <v>975098530</v>
      </c>
      <c r="F516" s="3">
        <v>1133079136</v>
      </c>
    </row>
    <row r="517" spans="1:6" x14ac:dyDescent="0.25">
      <c r="A517" s="96" t="s">
        <v>808</v>
      </c>
      <c r="B517" s="3">
        <v>1850000000</v>
      </c>
      <c r="C517" s="3">
        <v>-425133333</v>
      </c>
      <c r="D517" s="3">
        <v>1424866667</v>
      </c>
      <c r="E517" s="3">
        <v>1294789505</v>
      </c>
      <c r="F517" s="3">
        <v>1424866625</v>
      </c>
    </row>
    <row r="518" spans="1:6" x14ac:dyDescent="0.25">
      <c r="A518" s="96" t="s">
        <v>809</v>
      </c>
      <c r="B518" s="3">
        <v>1850000000</v>
      </c>
      <c r="C518" s="3">
        <v>-425133333</v>
      </c>
      <c r="D518" s="3">
        <v>1424866667</v>
      </c>
      <c r="E518" s="3">
        <v>1294789505</v>
      </c>
      <c r="F518" s="3">
        <v>1424866625</v>
      </c>
    </row>
    <row r="519" spans="1:6" x14ac:dyDescent="0.25">
      <c r="A519" s="96" t="s">
        <v>348</v>
      </c>
      <c r="B519" s="3">
        <v>1848690000</v>
      </c>
      <c r="C519" s="3">
        <v>60384783</v>
      </c>
      <c r="D519" s="3">
        <v>1909074783</v>
      </c>
      <c r="E519" s="3">
        <v>1519805634</v>
      </c>
      <c r="F519" s="3">
        <v>1787692662</v>
      </c>
    </row>
    <row r="520" spans="1:6" x14ac:dyDescent="0.25">
      <c r="A520" s="96" t="s">
        <v>349</v>
      </c>
      <c r="B520" s="3">
        <v>1221590000</v>
      </c>
      <c r="C520" s="3">
        <v>60384783</v>
      </c>
      <c r="D520" s="3">
        <v>1281974783</v>
      </c>
      <c r="E520" s="3">
        <v>1028829968</v>
      </c>
      <c r="F520" s="3">
        <v>1198642662</v>
      </c>
    </row>
    <row r="521" spans="1:6" x14ac:dyDescent="0.25">
      <c r="A521" s="96" t="s">
        <v>350</v>
      </c>
      <c r="B521" s="3">
        <v>627100000</v>
      </c>
      <c r="C521" s="3">
        <v>0</v>
      </c>
      <c r="D521" s="3">
        <v>627100000</v>
      </c>
      <c r="E521" s="3">
        <v>490975666</v>
      </c>
      <c r="F521" s="3">
        <v>589050000</v>
      </c>
    </row>
    <row r="522" spans="1:6" x14ac:dyDescent="0.25">
      <c r="A522" s="96" t="s">
        <v>357</v>
      </c>
      <c r="B522" s="3">
        <v>6092135000</v>
      </c>
      <c r="C522" s="3">
        <v>0</v>
      </c>
      <c r="D522" s="3">
        <v>6092135000</v>
      </c>
      <c r="E522" s="3">
        <v>5358326281</v>
      </c>
      <c r="F522" s="3">
        <v>6029106329</v>
      </c>
    </row>
    <row r="523" spans="1:6" x14ac:dyDescent="0.25">
      <c r="A523" s="96" t="s">
        <v>358</v>
      </c>
      <c r="B523" s="3">
        <v>6092135000</v>
      </c>
      <c r="C523" s="3">
        <v>0</v>
      </c>
      <c r="D523" s="3">
        <v>6092135000</v>
      </c>
      <c r="E523" s="3">
        <v>5358326281</v>
      </c>
      <c r="F523" s="3">
        <v>6029106329</v>
      </c>
    </row>
    <row r="524" spans="1:6" x14ac:dyDescent="0.25">
      <c r="A524" s="96" t="s">
        <v>191</v>
      </c>
      <c r="B524" s="3">
        <v>8782802000</v>
      </c>
      <c r="C524" s="3">
        <v>-2541928416</v>
      </c>
      <c r="D524" s="3">
        <v>6240873584</v>
      </c>
      <c r="E524" s="3">
        <v>3143423547</v>
      </c>
      <c r="F524" s="3">
        <v>4044334704</v>
      </c>
    </row>
    <row r="525" spans="1:6" x14ac:dyDescent="0.25">
      <c r="A525" s="96" t="s">
        <v>192</v>
      </c>
      <c r="B525" s="3">
        <v>8782802000</v>
      </c>
      <c r="C525" s="3">
        <v>-2541928416</v>
      </c>
      <c r="D525" s="3">
        <v>6240873584</v>
      </c>
      <c r="E525" s="3">
        <v>3143423547</v>
      </c>
      <c r="F525" s="3">
        <v>4044334704</v>
      </c>
    </row>
    <row r="526" spans="1:6" x14ac:dyDescent="0.25">
      <c r="A526" s="96" t="s">
        <v>193</v>
      </c>
      <c r="B526" s="3">
        <v>1200000000</v>
      </c>
      <c r="C526" s="3">
        <v>-10782955</v>
      </c>
      <c r="D526" s="3">
        <v>1189217045</v>
      </c>
      <c r="E526" s="3">
        <v>1052602029</v>
      </c>
      <c r="F526" s="3">
        <v>1172495637</v>
      </c>
    </row>
    <row r="527" spans="1:6" x14ac:dyDescent="0.25">
      <c r="A527" s="96" t="s">
        <v>194</v>
      </c>
      <c r="B527" s="3">
        <v>1200000000</v>
      </c>
      <c r="C527" s="3">
        <v>-10782955</v>
      </c>
      <c r="D527" s="3">
        <v>1189217045</v>
      </c>
      <c r="E527" s="3">
        <v>1052602029</v>
      </c>
      <c r="F527" s="3">
        <v>1172495637</v>
      </c>
    </row>
    <row r="528" spans="1:6" x14ac:dyDescent="0.25">
      <c r="A528" s="96" t="s">
        <v>553</v>
      </c>
      <c r="B528" s="3">
        <v>23570837000</v>
      </c>
      <c r="C528" s="3">
        <v>205000000</v>
      </c>
      <c r="D528" s="3">
        <v>23775837000</v>
      </c>
      <c r="E528" s="3">
        <v>11403694040</v>
      </c>
      <c r="F528" s="3">
        <v>17841078651</v>
      </c>
    </row>
    <row r="529" spans="1:6" x14ac:dyDescent="0.25">
      <c r="A529" s="96" t="s">
        <v>554</v>
      </c>
      <c r="B529" s="3">
        <v>14592943000</v>
      </c>
      <c r="C529" s="3">
        <v>3981985277</v>
      </c>
      <c r="D529" s="3">
        <v>18574928277</v>
      </c>
      <c r="E529" s="3">
        <v>10803167747</v>
      </c>
      <c r="F529" s="3">
        <v>17235294881</v>
      </c>
    </row>
    <row r="530" spans="1:6" x14ac:dyDescent="0.25">
      <c r="A530" s="96" t="s">
        <v>555</v>
      </c>
      <c r="B530" s="3">
        <v>8977894000</v>
      </c>
      <c r="C530" s="3">
        <v>-3776985277</v>
      </c>
      <c r="D530" s="3">
        <v>5200908723</v>
      </c>
      <c r="E530" s="3">
        <v>600526293</v>
      </c>
      <c r="F530" s="3">
        <v>605783770</v>
      </c>
    </row>
    <row r="531" spans="1:6" x14ac:dyDescent="0.25">
      <c r="A531" s="96" t="s">
        <v>195</v>
      </c>
      <c r="B531" s="3">
        <v>4000000000</v>
      </c>
      <c r="C531" s="3">
        <v>-281000000</v>
      </c>
      <c r="D531" s="3">
        <v>3719000000</v>
      </c>
      <c r="E531" s="3">
        <v>3020454257</v>
      </c>
      <c r="F531" s="3">
        <v>3691875365</v>
      </c>
    </row>
    <row r="532" spans="1:6" x14ac:dyDescent="0.25">
      <c r="A532" s="96" t="s">
        <v>196</v>
      </c>
      <c r="B532" s="3">
        <v>4000000000</v>
      </c>
      <c r="C532" s="3">
        <v>-281000000</v>
      </c>
      <c r="D532" s="3">
        <v>3719000000</v>
      </c>
      <c r="E532" s="3">
        <v>3020454257</v>
      </c>
      <c r="F532" s="3">
        <v>3691875365</v>
      </c>
    </row>
    <row r="533" spans="1:6" x14ac:dyDescent="0.25">
      <c r="A533" s="96" t="s">
        <v>197</v>
      </c>
      <c r="B533" s="3">
        <v>1867495000</v>
      </c>
      <c r="C533" s="3">
        <v>-256671980</v>
      </c>
      <c r="D533" s="3">
        <v>1610823020</v>
      </c>
      <c r="E533" s="3">
        <v>1351971146</v>
      </c>
      <c r="F533" s="3">
        <v>1488453278</v>
      </c>
    </row>
    <row r="534" spans="1:6" x14ac:dyDescent="0.25">
      <c r="A534" s="96" t="s">
        <v>198</v>
      </c>
      <c r="B534" s="3">
        <v>1867495000</v>
      </c>
      <c r="C534" s="3">
        <v>-256671980</v>
      </c>
      <c r="D534" s="3">
        <v>1610823020</v>
      </c>
      <c r="E534" s="3">
        <v>1351971146</v>
      </c>
      <c r="F534" s="3">
        <v>1488453278</v>
      </c>
    </row>
    <row r="535" spans="1:6" x14ac:dyDescent="0.25">
      <c r="A535" s="96" t="s">
        <v>199</v>
      </c>
      <c r="B535" s="3">
        <v>1421000000</v>
      </c>
      <c r="C535" s="3">
        <v>300000000</v>
      </c>
      <c r="D535" s="3">
        <v>1721000000</v>
      </c>
      <c r="E535" s="3">
        <v>1530209026</v>
      </c>
      <c r="F535" s="3">
        <v>1625650697</v>
      </c>
    </row>
    <row r="536" spans="1:6" x14ac:dyDescent="0.25">
      <c r="A536" s="96" t="s">
        <v>200</v>
      </c>
      <c r="B536" s="3">
        <v>1421000000</v>
      </c>
      <c r="C536" s="3">
        <v>300000000</v>
      </c>
      <c r="D536" s="3">
        <v>1721000000</v>
      </c>
      <c r="E536" s="3">
        <v>1530209026</v>
      </c>
      <c r="F536" s="3">
        <v>1625650697</v>
      </c>
    </row>
    <row r="537" spans="1:6" x14ac:dyDescent="0.25">
      <c r="A537" s="96" t="s">
        <v>201</v>
      </c>
      <c r="B537" s="3">
        <v>57891327000</v>
      </c>
      <c r="C537" s="3">
        <v>3343005763</v>
      </c>
      <c r="D537" s="3">
        <v>61234332763</v>
      </c>
      <c r="E537" s="3">
        <v>38905691010</v>
      </c>
      <c r="F537" s="3">
        <v>58666730379</v>
      </c>
    </row>
    <row r="538" spans="1:6" x14ac:dyDescent="0.25">
      <c r="A538" s="96" t="s">
        <v>297</v>
      </c>
      <c r="B538" s="3">
        <v>1143447000</v>
      </c>
      <c r="C538" s="3">
        <v>420449121</v>
      </c>
      <c r="D538" s="3">
        <v>1563896121</v>
      </c>
      <c r="E538" s="3">
        <v>1144670708</v>
      </c>
      <c r="F538" s="3">
        <v>1563896121</v>
      </c>
    </row>
    <row r="539" spans="1:6" x14ac:dyDescent="0.25">
      <c r="A539" s="96" t="s">
        <v>298</v>
      </c>
      <c r="B539" s="3">
        <v>1143447000</v>
      </c>
      <c r="C539" s="3">
        <v>420449121</v>
      </c>
      <c r="D539" s="3">
        <v>1563896121</v>
      </c>
      <c r="E539" s="3">
        <v>1144670708</v>
      </c>
      <c r="F539" s="3">
        <v>1563896121</v>
      </c>
    </row>
    <row r="540" spans="1:6" x14ac:dyDescent="0.25">
      <c r="A540" s="96" t="s">
        <v>256</v>
      </c>
      <c r="B540" s="3">
        <v>13993483000</v>
      </c>
      <c r="C540" s="3">
        <v>3280000000</v>
      </c>
      <c r="D540" s="3">
        <v>17273483000</v>
      </c>
      <c r="E540" s="3">
        <v>8800767207</v>
      </c>
      <c r="F540" s="3">
        <v>15473703986</v>
      </c>
    </row>
    <row r="541" spans="1:6" x14ac:dyDescent="0.25">
      <c r="A541" s="96" t="s">
        <v>257</v>
      </c>
      <c r="B541" s="3">
        <v>13993483000</v>
      </c>
      <c r="C541" s="3">
        <v>3280000000</v>
      </c>
      <c r="D541" s="3">
        <v>17273483000</v>
      </c>
      <c r="E541" s="3">
        <v>8800767207</v>
      </c>
      <c r="F541" s="3">
        <v>15473703986</v>
      </c>
    </row>
    <row r="542" spans="1:6" x14ac:dyDescent="0.25">
      <c r="A542" s="96" t="s">
        <v>375</v>
      </c>
      <c r="B542" s="3">
        <v>3606906000</v>
      </c>
      <c r="C542" s="3">
        <v>0</v>
      </c>
      <c r="D542" s="3">
        <v>3606906000</v>
      </c>
      <c r="E542" s="3">
        <v>2495969526</v>
      </c>
      <c r="F542" s="3">
        <v>3402800044</v>
      </c>
    </row>
    <row r="543" spans="1:6" x14ac:dyDescent="0.25">
      <c r="A543" s="96" t="s">
        <v>376</v>
      </c>
      <c r="B543" s="3">
        <v>3606906000</v>
      </c>
      <c r="C543" s="3">
        <v>0</v>
      </c>
      <c r="D543" s="3">
        <v>3606906000</v>
      </c>
      <c r="E543" s="3">
        <v>2495969526</v>
      </c>
      <c r="F543" s="3">
        <v>3402800044</v>
      </c>
    </row>
    <row r="544" spans="1:6" x14ac:dyDescent="0.25">
      <c r="A544" s="96" t="s">
        <v>593</v>
      </c>
      <c r="B544" s="3">
        <v>5102186000</v>
      </c>
      <c r="C544" s="3">
        <v>724269692</v>
      </c>
      <c r="D544" s="3">
        <v>5826455692</v>
      </c>
      <c r="E544" s="3">
        <v>5084877764</v>
      </c>
      <c r="F544" s="3">
        <v>5823071543</v>
      </c>
    </row>
    <row r="545" spans="1:6" x14ac:dyDescent="0.25">
      <c r="A545" s="96" t="s">
        <v>594</v>
      </c>
      <c r="B545" s="3">
        <v>5102186000</v>
      </c>
      <c r="C545" s="3">
        <v>724269692</v>
      </c>
      <c r="D545" s="3">
        <v>5826455692</v>
      </c>
      <c r="E545" s="3">
        <v>5084877764</v>
      </c>
      <c r="F545" s="3">
        <v>5823071543</v>
      </c>
    </row>
    <row r="546" spans="1:6" x14ac:dyDescent="0.25">
      <c r="A546" s="96" t="s">
        <v>202</v>
      </c>
      <c r="B546" s="3">
        <v>28500000000</v>
      </c>
      <c r="C546" s="3">
        <v>-300000000</v>
      </c>
      <c r="D546" s="3">
        <v>28200000000</v>
      </c>
      <c r="E546" s="3">
        <v>17618596817</v>
      </c>
      <c r="F546" s="3">
        <v>27876256402</v>
      </c>
    </row>
    <row r="547" spans="1:6" x14ac:dyDescent="0.25">
      <c r="A547" s="96" t="s">
        <v>203</v>
      </c>
      <c r="B547" s="3">
        <v>12133924000</v>
      </c>
      <c r="C547" s="3">
        <v>786039259</v>
      </c>
      <c r="D547" s="3">
        <v>12919963259</v>
      </c>
      <c r="E547" s="3">
        <v>8767029276</v>
      </c>
      <c r="F547" s="3">
        <v>12639546471</v>
      </c>
    </row>
    <row r="548" spans="1:6" x14ac:dyDescent="0.25">
      <c r="A548" s="96" t="s">
        <v>204</v>
      </c>
      <c r="B548" s="3">
        <v>9375281000</v>
      </c>
      <c r="C548" s="3">
        <v>-2660985289</v>
      </c>
      <c r="D548" s="3">
        <v>6714295711</v>
      </c>
      <c r="E548" s="3">
        <v>3503159611</v>
      </c>
      <c r="F548" s="3">
        <v>6713432634</v>
      </c>
    </row>
    <row r="549" spans="1:6" x14ac:dyDescent="0.25">
      <c r="A549" s="96" t="s">
        <v>205</v>
      </c>
      <c r="B549" s="3">
        <v>2250398000</v>
      </c>
      <c r="C549" s="3">
        <v>796241089</v>
      </c>
      <c r="D549" s="3">
        <v>3046639089</v>
      </c>
      <c r="E549" s="3">
        <v>2515120012</v>
      </c>
      <c r="F549" s="3">
        <v>3043290392</v>
      </c>
    </row>
    <row r="550" spans="1:6" x14ac:dyDescent="0.25">
      <c r="A550" s="96" t="s">
        <v>206</v>
      </c>
      <c r="B550" s="3">
        <v>4740397000</v>
      </c>
      <c r="C550" s="3">
        <v>778704941</v>
      </c>
      <c r="D550" s="3">
        <v>5519101941</v>
      </c>
      <c r="E550" s="3">
        <v>2833287918</v>
      </c>
      <c r="F550" s="3">
        <v>5479986905</v>
      </c>
    </row>
    <row r="551" spans="1:6" x14ac:dyDescent="0.25">
      <c r="A551" s="96" t="s">
        <v>810</v>
      </c>
      <c r="B551" s="3">
        <v>3900536000</v>
      </c>
      <c r="C551" s="3">
        <v>-908942050</v>
      </c>
      <c r="D551" s="3">
        <v>2991593950</v>
      </c>
      <c r="E551" s="3">
        <v>2745457001</v>
      </c>
      <c r="F551" s="3">
        <v>2986760616</v>
      </c>
    </row>
    <row r="552" spans="1:6" x14ac:dyDescent="0.25">
      <c r="A552" s="96" t="s">
        <v>811</v>
      </c>
      <c r="B552" s="3">
        <v>2698786000</v>
      </c>
      <c r="C552" s="3">
        <v>-928775383</v>
      </c>
      <c r="D552" s="3">
        <v>1770010617</v>
      </c>
      <c r="E552" s="3">
        <v>1596840334</v>
      </c>
      <c r="F552" s="3">
        <v>1768177283</v>
      </c>
    </row>
    <row r="553" spans="1:6" x14ac:dyDescent="0.25">
      <c r="A553" s="96" t="s">
        <v>812</v>
      </c>
      <c r="B553" s="3">
        <v>1201750000</v>
      </c>
      <c r="C553" s="3">
        <v>19833333</v>
      </c>
      <c r="D553" s="3">
        <v>1221583333</v>
      </c>
      <c r="E553" s="3">
        <v>1148616667</v>
      </c>
      <c r="F553" s="3">
        <v>1218583333</v>
      </c>
    </row>
    <row r="554" spans="1:6" x14ac:dyDescent="0.25">
      <c r="A554" s="96" t="s">
        <v>351</v>
      </c>
      <c r="B554" s="3">
        <v>1644769000</v>
      </c>
      <c r="C554" s="3">
        <v>127229000</v>
      </c>
      <c r="D554" s="3">
        <v>1771998000</v>
      </c>
      <c r="E554" s="3">
        <v>1015351987</v>
      </c>
      <c r="F554" s="3">
        <v>1540241667</v>
      </c>
    </row>
    <row r="555" spans="1:6" x14ac:dyDescent="0.25">
      <c r="A555" s="96" t="s">
        <v>352</v>
      </c>
      <c r="B555" s="3">
        <v>1644769000</v>
      </c>
      <c r="C555" s="3">
        <v>127229000</v>
      </c>
      <c r="D555" s="3">
        <v>1771998000</v>
      </c>
      <c r="E555" s="3">
        <v>1015351987</v>
      </c>
      <c r="F555" s="3">
        <v>1540241667</v>
      </c>
    </row>
    <row r="556" spans="1:6" x14ac:dyDescent="0.25">
      <c r="A556" s="96" t="s">
        <v>207</v>
      </c>
      <c r="B556" s="3">
        <v>2200000000</v>
      </c>
      <c r="C556" s="3">
        <v>851000000</v>
      </c>
      <c r="D556" s="3">
        <v>3051000000</v>
      </c>
      <c r="E556" s="3">
        <v>2990536128</v>
      </c>
      <c r="F556" s="3">
        <v>3020868372</v>
      </c>
    </row>
    <row r="557" spans="1:6" x14ac:dyDescent="0.25">
      <c r="A557" s="96" t="s">
        <v>209</v>
      </c>
      <c r="B557" s="3">
        <v>2200000000</v>
      </c>
      <c r="C557" s="3">
        <v>851000000</v>
      </c>
      <c r="D557" s="3">
        <v>3051000000</v>
      </c>
      <c r="E557" s="3">
        <v>2990536128</v>
      </c>
      <c r="F557" s="3">
        <v>3020868372</v>
      </c>
    </row>
    <row r="558" spans="1:6" x14ac:dyDescent="0.25">
      <c r="A558" s="96" t="s">
        <v>210</v>
      </c>
      <c r="B558" s="3">
        <v>2200000000</v>
      </c>
      <c r="C558" s="3">
        <v>851000000</v>
      </c>
      <c r="D558" s="3">
        <v>3051000000</v>
      </c>
      <c r="E558" s="3">
        <v>2990536128</v>
      </c>
      <c r="F558" s="3">
        <v>3020868372</v>
      </c>
    </row>
    <row r="559" spans="1:6" x14ac:dyDescent="0.25">
      <c r="A559" s="96" t="s">
        <v>641</v>
      </c>
      <c r="B559" s="3">
        <v>2226412995000</v>
      </c>
      <c r="C559" s="3">
        <v>-351465307805</v>
      </c>
      <c r="D559" s="3">
        <v>1874947687195</v>
      </c>
      <c r="E559" s="3">
        <v>1684147887021</v>
      </c>
      <c r="F559" s="3">
        <v>1684147887021</v>
      </c>
    </row>
    <row r="560" spans="1:6" x14ac:dyDescent="0.25">
      <c r="A560" s="96" t="s">
        <v>644</v>
      </c>
      <c r="B560" s="3">
        <v>2226412995000</v>
      </c>
      <c r="C560" s="3">
        <v>-351465307805</v>
      </c>
      <c r="D560" s="3">
        <v>1874947687195</v>
      </c>
      <c r="E560" s="3">
        <v>1684147887021</v>
      </c>
      <c r="F560" s="3">
        <v>1684147887021</v>
      </c>
    </row>
    <row r="561" spans="1:6" x14ac:dyDescent="0.25">
      <c r="A561" s="96" t="s">
        <v>645</v>
      </c>
      <c r="B561" s="3">
        <v>10000000000</v>
      </c>
      <c r="C561" s="3">
        <v>0</v>
      </c>
      <c r="D561" s="3">
        <v>10000000000</v>
      </c>
      <c r="E561" s="3">
        <v>10000000000</v>
      </c>
      <c r="F561" s="3">
        <v>10000000000</v>
      </c>
    </row>
    <row r="562" spans="1:6" x14ac:dyDescent="0.25">
      <c r="A562" s="96" t="s">
        <v>647</v>
      </c>
      <c r="B562" s="3">
        <v>10000000000</v>
      </c>
      <c r="C562" s="3">
        <v>0</v>
      </c>
      <c r="D562" s="3">
        <v>10000000000</v>
      </c>
      <c r="E562" s="3">
        <v>10000000000</v>
      </c>
      <c r="F562" s="3">
        <v>10000000000</v>
      </c>
    </row>
    <row r="563" spans="1:6" x14ac:dyDescent="0.25">
      <c r="A563" s="96" t="s">
        <v>649</v>
      </c>
      <c r="B563" s="3">
        <v>1150809587000</v>
      </c>
      <c r="C563" s="3">
        <v>-305000000000</v>
      </c>
      <c r="D563" s="3">
        <v>845809587000</v>
      </c>
      <c r="E563" s="3">
        <v>820414587000</v>
      </c>
      <c r="F563" s="3">
        <v>820414587000</v>
      </c>
    </row>
    <row r="564" spans="1:6" x14ac:dyDescent="0.25">
      <c r="A564" s="96" t="s">
        <v>651</v>
      </c>
      <c r="B564" s="3">
        <v>552809587000</v>
      </c>
      <c r="C564" s="3">
        <v>-325000000000</v>
      </c>
      <c r="D564" s="3">
        <v>227809587000</v>
      </c>
      <c r="E564" s="3">
        <v>202414587000</v>
      </c>
      <c r="F564" s="3">
        <v>202414587000</v>
      </c>
    </row>
    <row r="565" spans="1:6" x14ac:dyDescent="0.25">
      <c r="A565" s="96" t="s">
        <v>653</v>
      </c>
      <c r="B565" s="3">
        <v>40000000000</v>
      </c>
      <c r="C565" s="3">
        <v>-40000000000</v>
      </c>
      <c r="D565" s="3">
        <v>0</v>
      </c>
      <c r="E565" s="3">
        <v>0</v>
      </c>
      <c r="F565" s="3">
        <v>0</v>
      </c>
    </row>
    <row r="566" spans="1:6" x14ac:dyDescent="0.25">
      <c r="A566" s="96" t="s">
        <v>655</v>
      </c>
      <c r="B566" s="3">
        <v>558000000000</v>
      </c>
      <c r="C566" s="3">
        <v>60000000000</v>
      </c>
      <c r="D566" s="3">
        <v>618000000000</v>
      </c>
      <c r="E566" s="3">
        <v>618000000000</v>
      </c>
      <c r="F566" s="3">
        <v>618000000000</v>
      </c>
    </row>
    <row r="567" spans="1:6" x14ac:dyDescent="0.25">
      <c r="A567" s="96" t="s">
        <v>656</v>
      </c>
      <c r="B567" s="3">
        <v>22000000000</v>
      </c>
      <c r="C567" s="3">
        <v>0</v>
      </c>
      <c r="D567" s="3">
        <v>22000000000</v>
      </c>
      <c r="E567" s="3">
        <v>22000000000</v>
      </c>
      <c r="F567" s="3">
        <v>22000000000</v>
      </c>
    </row>
    <row r="568" spans="1:6" x14ac:dyDescent="0.25">
      <c r="A568" s="96" t="s">
        <v>658</v>
      </c>
      <c r="B568" s="3">
        <v>8200000000</v>
      </c>
      <c r="C568" s="3">
        <v>0</v>
      </c>
      <c r="D568" s="3">
        <v>8200000000</v>
      </c>
      <c r="E568" s="3">
        <v>8200000000</v>
      </c>
      <c r="F568" s="3">
        <v>8200000000</v>
      </c>
    </row>
    <row r="569" spans="1:6" x14ac:dyDescent="0.25">
      <c r="A569" s="96" t="s">
        <v>659</v>
      </c>
      <c r="B569" s="3">
        <v>13800000000</v>
      </c>
      <c r="C569" s="3">
        <v>0</v>
      </c>
      <c r="D569" s="3">
        <v>13800000000</v>
      </c>
      <c r="E569" s="3">
        <v>13800000000</v>
      </c>
      <c r="F569" s="3">
        <v>13800000000</v>
      </c>
    </row>
    <row r="570" spans="1:6" x14ac:dyDescent="0.25">
      <c r="A570" s="96" t="s">
        <v>660</v>
      </c>
      <c r="B570" s="3">
        <v>12000000000</v>
      </c>
      <c r="C570" s="3">
        <v>0</v>
      </c>
      <c r="D570" s="3">
        <v>12000000000</v>
      </c>
      <c r="E570" s="3">
        <v>12000000000</v>
      </c>
      <c r="F570" s="3">
        <v>12000000000</v>
      </c>
    </row>
    <row r="571" spans="1:6" x14ac:dyDescent="0.25">
      <c r="A571" s="96" t="s">
        <v>662</v>
      </c>
      <c r="B571" s="3">
        <v>634678550000</v>
      </c>
      <c r="C571" s="3">
        <v>0</v>
      </c>
      <c r="D571" s="3">
        <v>634678550000</v>
      </c>
      <c r="E571" s="3">
        <v>634678550000</v>
      </c>
      <c r="F571" s="3">
        <v>634678550000</v>
      </c>
    </row>
    <row r="572" spans="1:6" x14ac:dyDescent="0.25">
      <c r="A572" s="96" t="s">
        <v>663</v>
      </c>
      <c r="B572" s="3">
        <v>26172228000</v>
      </c>
      <c r="C572" s="3">
        <v>0</v>
      </c>
      <c r="D572" s="3">
        <v>26172228000</v>
      </c>
      <c r="E572" s="3">
        <v>26172228000</v>
      </c>
      <c r="F572" s="3">
        <v>26172228000</v>
      </c>
    </row>
    <row r="573" spans="1:6" x14ac:dyDescent="0.25">
      <c r="A573" s="96" t="s">
        <v>664</v>
      </c>
      <c r="B573" s="3">
        <v>14623311000</v>
      </c>
      <c r="C573" s="3">
        <v>0</v>
      </c>
      <c r="D573" s="3">
        <v>14623311000</v>
      </c>
      <c r="E573" s="3">
        <v>14623311000</v>
      </c>
      <c r="F573" s="3">
        <v>14623311000</v>
      </c>
    </row>
    <row r="574" spans="1:6" x14ac:dyDescent="0.25">
      <c r="A574" s="96" t="s">
        <v>665</v>
      </c>
      <c r="B574" s="3">
        <v>17131523000</v>
      </c>
      <c r="C574" s="3">
        <v>0</v>
      </c>
      <c r="D574" s="3">
        <v>17131523000</v>
      </c>
      <c r="E574" s="3">
        <v>17131523000</v>
      </c>
      <c r="F574" s="3">
        <v>17131523000</v>
      </c>
    </row>
    <row r="575" spans="1:6" x14ac:dyDescent="0.25">
      <c r="A575" s="96" t="s">
        <v>666</v>
      </c>
      <c r="B575" s="3">
        <v>48390254000</v>
      </c>
      <c r="C575" s="3">
        <v>0</v>
      </c>
      <c r="D575" s="3">
        <v>48390254000</v>
      </c>
      <c r="E575" s="3">
        <v>48390254000</v>
      </c>
      <c r="F575" s="3">
        <v>48390254000</v>
      </c>
    </row>
    <row r="576" spans="1:6" x14ac:dyDescent="0.25">
      <c r="A576" s="96" t="s">
        <v>668</v>
      </c>
      <c r="B576" s="3">
        <v>45553781000</v>
      </c>
      <c r="C576" s="3">
        <v>0</v>
      </c>
      <c r="D576" s="3">
        <v>45553781000</v>
      </c>
      <c r="E576" s="3">
        <v>45553781000</v>
      </c>
      <c r="F576" s="3">
        <v>45553781000</v>
      </c>
    </row>
    <row r="577" spans="1:6" x14ac:dyDescent="0.25">
      <c r="A577" s="96" t="s">
        <v>669</v>
      </c>
      <c r="B577" s="3">
        <v>22935586000</v>
      </c>
      <c r="C577" s="3">
        <v>0</v>
      </c>
      <c r="D577" s="3">
        <v>22935586000</v>
      </c>
      <c r="E577" s="3">
        <v>22935586000</v>
      </c>
      <c r="F577" s="3">
        <v>22935586000</v>
      </c>
    </row>
    <row r="578" spans="1:6" x14ac:dyDescent="0.25">
      <c r="A578" s="96" t="s">
        <v>670</v>
      </c>
      <c r="B578" s="3">
        <v>57980113000</v>
      </c>
      <c r="C578" s="3">
        <v>0</v>
      </c>
      <c r="D578" s="3">
        <v>57980113000</v>
      </c>
      <c r="E578" s="3">
        <v>57980113000</v>
      </c>
      <c r="F578" s="3">
        <v>57980113000</v>
      </c>
    </row>
    <row r="579" spans="1:6" x14ac:dyDescent="0.25">
      <c r="A579" s="96" t="s">
        <v>671</v>
      </c>
      <c r="B579" s="3">
        <v>58477483000</v>
      </c>
      <c r="C579" s="3">
        <v>0</v>
      </c>
      <c r="D579" s="3">
        <v>58477483000</v>
      </c>
      <c r="E579" s="3">
        <v>58477483000</v>
      </c>
      <c r="F579" s="3">
        <v>58477483000</v>
      </c>
    </row>
    <row r="580" spans="1:6" x14ac:dyDescent="0.25">
      <c r="A580" s="96" t="s">
        <v>672</v>
      </c>
      <c r="B580" s="3">
        <v>20407028000</v>
      </c>
      <c r="C580" s="3">
        <v>0</v>
      </c>
      <c r="D580" s="3">
        <v>20407028000</v>
      </c>
      <c r="E580" s="3">
        <v>20407028000</v>
      </c>
      <c r="F580" s="3">
        <v>20407028000</v>
      </c>
    </row>
    <row r="581" spans="1:6" x14ac:dyDescent="0.25">
      <c r="A581" s="96" t="s">
        <v>673</v>
      </c>
      <c r="B581" s="3">
        <v>40005565000</v>
      </c>
      <c r="C581" s="3">
        <v>0</v>
      </c>
      <c r="D581" s="3">
        <v>40005565000</v>
      </c>
      <c r="E581" s="3">
        <v>40005565000</v>
      </c>
      <c r="F581" s="3">
        <v>40005565000</v>
      </c>
    </row>
    <row r="582" spans="1:6" x14ac:dyDescent="0.25">
      <c r="A582" s="96" t="s">
        <v>674</v>
      </c>
      <c r="B582" s="3">
        <v>47094415000</v>
      </c>
      <c r="C582" s="3">
        <v>0</v>
      </c>
      <c r="D582" s="3">
        <v>47094415000</v>
      </c>
      <c r="E582" s="3">
        <v>47094415000</v>
      </c>
      <c r="F582" s="3">
        <v>47094415000</v>
      </c>
    </row>
    <row r="583" spans="1:6" x14ac:dyDescent="0.25">
      <c r="A583" s="96" t="s">
        <v>675</v>
      </c>
      <c r="B583" s="3">
        <v>19232587000</v>
      </c>
      <c r="C583" s="3">
        <v>0</v>
      </c>
      <c r="D583" s="3">
        <v>19232587000</v>
      </c>
      <c r="E583" s="3">
        <v>19232587000</v>
      </c>
      <c r="F583" s="3">
        <v>19232587000</v>
      </c>
    </row>
    <row r="584" spans="1:6" x14ac:dyDescent="0.25">
      <c r="A584" s="96" t="s">
        <v>676</v>
      </c>
      <c r="B584" s="3">
        <v>12638060000</v>
      </c>
      <c r="C584" s="3">
        <v>0</v>
      </c>
      <c r="D584" s="3">
        <v>12638060000</v>
      </c>
      <c r="E584" s="3">
        <v>12638060000</v>
      </c>
      <c r="F584" s="3">
        <v>12638060000</v>
      </c>
    </row>
    <row r="585" spans="1:6" x14ac:dyDescent="0.25">
      <c r="A585" s="96" t="s">
        <v>677</v>
      </c>
      <c r="B585" s="3">
        <v>17826500000</v>
      </c>
      <c r="C585" s="3">
        <v>0</v>
      </c>
      <c r="D585" s="3">
        <v>17826500000</v>
      </c>
      <c r="E585" s="3">
        <v>17826500000</v>
      </c>
      <c r="F585" s="3">
        <v>17826500000</v>
      </c>
    </row>
    <row r="586" spans="1:6" x14ac:dyDescent="0.25">
      <c r="A586" s="96" t="s">
        <v>678</v>
      </c>
      <c r="B586" s="3">
        <v>16298691000</v>
      </c>
      <c r="C586" s="3">
        <v>0</v>
      </c>
      <c r="D586" s="3">
        <v>16298691000</v>
      </c>
      <c r="E586" s="3">
        <v>16298691000</v>
      </c>
      <c r="F586" s="3">
        <v>16298691000</v>
      </c>
    </row>
    <row r="587" spans="1:6" x14ac:dyDescent="0.25">
      <c r="A587" s="96" t="s">
        <v>679</v>
      </c>
      <c r="B587" s="3">
        <v>20404255000</v>
      </c>
      <c r="C587" s="3">
        <v>0</v>
      </c>
      <c r="D587" s="3">
        <v>20404255000</v>
      </c>
      <c r="E587" s="3">
        <v>20404255000</v>
      </c>
      <c r="F587" s="3">
        <v>20404255000</v>
      </c>
    </row>
    <row r="588" spans="1:6" x14ac:dyDescent="0.25">
      <c r="A588" s="96" t="s">
        <v>680</v>
      </c>
      <c r="B588" s="3">
        <v>14020166000</v>
      </c>
      <c r="C588" s="3">
        <v>0</v>
      </c>
      <c r="D588" s="3">
        <v>14020166000</v>
      </c>
      <c r="E588" s="3">
        <v>14020166000</v>
      </c>
      <c r="F588" s="3">
        <v>14020166000</v>
      </c>
    </row>
    <row r="589" spans="1:6" x14ac:dyDescent="0.25">
      <c r="A589" s="96" t="s">
        <v>681</v>
      </c>
      <c r="B589" s="3">
        <v>41616873000</v>
      </c>
      <c r="C589" s="3">
        <v>0</v>
      </c>
      <c r="D589" s="3">
        <v>41616873000</v>
      </c>
      <c r="E589" s="3">
        <v>41616873000</v>
      </c>
      <c r="F589" s="3">
        <v>41616873000</v>
      </c>
    </row>
    <row r="590" spans="1:6" x14ac:dyDescent="0.25">
      <c r="A590" s="96" t="s">
        <v>682</v>
      </c>
      <c r="B590" s="3">
        <v>75439716000</v>
      </c>
      <c r="C590" s="3">
        <v>0</v>
      </c>
      <c r="D590" s="3">
        <v>75439716000</v>
      </c>
      <c r="E590" s="3">
        <v>75439716000</v>
      </c>
      <c r="F590" s="3">
        <v>75439716000</v>
      </c>
    </row>
    <row r="591" spans="1:6" x14ac:dyDescent="0.25">
      <c r="A591" s="96" t="s">
        <v>683</v>
      </c>
      <c r="B591" s="3">
        <v>18430415000</v>
      </c>
      <c r="C591" s="3">
        <v>0</v>
      </c>
      <c r="D591" s="3">
        <v>18430415000</v>
      </c>
      <c r="E591" s="3">
        <v>18430415000</v>
      </c>
      <c r="F591" s="3">
        <v>18430415000</v>
      </c>
    </row>
    <row r="592" spans="1:6" x14ac:dyDescent="0.25">
      <c r="A592" s="96" t="s">
        <v>684</v>
      </c>
      <c r="B592" s="3">
        <v>104558425000</v>
      </c>
      <c r="C592" s="3">
        <v>-17557630000</v>
      </c>
      <c r="D592" s="3">
        <v>87000795000</v>
      </c>
      <c r="E592" s="3">
        <v>87000795000</v>
      </c>
      <c r="F592" s="3">
        <v>87000795000</v>
      </c>
    </row>
    <row r="593" spans="1:6" x14ac:dyDescent="0.25">
      <c r="A593" s="96" t="s">
        <v>686</v>
      </c>
      <c r="B593" s="3">
        <v>57722795000</v>
      </c>
      <c r="C593" s="3">
        <v>0</v>
      </c>
      <c r="D593" s="3">
        <v>57722795000</v>
      </c>
      <c r="E593" s="3">
        <v>57722795000</v>
      </c>
      <c r="F593" s="3">
        <v>57722795000</v>
      </c>
    </row>
    <row r="594" spans="1:6" x14ac:dyDescent="0.25">
      <c r="A594" s="96" t="s">
        <v>688</v>
      </c>
      <c r="B594" s="3">
        <v>29278000000</v>
      </c>
      <c r="C594" s="3">
        <v>0</v>
      </c>
      <c r="D594" s="3">
        <v>29278000000</v>
      </c>
      <c r="E594" s="3">
        <v>29278000000</v>
      </c>
      <c r="F594" s="3">
        <v>29278000000</v>
      </c>
    </row>
    <row r="595" spans="1:6" x14ac:dyDescent="0.25">
      <c r="A595" s="96" t="s">
        <v>690</v>
      </c>
      <c r="B595" s="3">
        <v>17557630000</v>
      </c>
      <c r="C595" s="3">
        <v>-17557630000</v>
      </c>
      <c r="D595" s="3">
        <v>0</v>
      </c>
      <c r="E595" s="3">
        <v>0</v>
      </c>
      <c r="F595" s="3">
        <v>0</v>
      </c>
    </row>
    <row r="596" spans="1:6" x14ac:dyDescent="0.25">
      <c r="A596" s="96" t="s">
        <v>691</v>
      </c>
      <c r="B596" s="3">
        <v>3400000000</v>
      </c>
      <c r="C596" s="3">
        <v>0</v>
      </c>
      <c r="D596" s="3">
        <v>3400000000</v>
      </c>
      <c r="E596" s="3">
        <v>3400000000</v>
      </c>
      <c r="F596" s="3">
        <v>3400000000</v>
      </c>
    </row>
    <row r="597" spans="1:6" x14ac:dyDescent="0.25">
      <c r="A597" s="96" t="s">
        <v>693</v>
      </c>
      <c r="B597" s="3">
        <v>62256000000</v>
      </c>
      <c r="C597" s="3">
        <v>0</v>
      </c>
      <c r="D597" s="3">
        <v>62256000000</v>
      </c>
      <c r="E597" s="3">
        <v>58350293984</v>
      </c>
      <c r="F597" s="3">
        <v>58350293984</v>
      </c>
    </row>
    <row r="598" spans="1:6" x14ac:dyDescent="0.25">
      <c r="A598" s="96" t="s">
        <v>695</v>
      </c>
      <c r="B598" s="3">
        <v>226710433000</v>
      </c>
      <c r="C598" s="3">
        <v>-28907677805</v>
      </c>
      <c r="D598" s="3">
        <v>197802755195</v>
      </c>
      <c r="E598" s="3">
        <v>36303661037</v>
      </c>
      <c r="F598" s="3">
        <v>36303661037</v>
      </c>
    </row>
    <row r="599" spans="1:6" x14ac:dyDescent="0.25">
      <c r="A599" s="96" t="s">
        <v>697</v>
      </c>
      <c r="B599" s="3">
        <v>185677000000</v>
      </c>
      <c r="C599" s="3">
        <v>-24177906242</v>
      </c>
      <c r="D599" s="3">
        <v>161499093758</v>
      </c>
      <c r="E599" s="3">
        <v>0</v>
      </c>
      <c r="F599" s="3">
        <v>0</v>
      </c>
    </row>
    <row r="600" spans="1:6" x14ac:dyDescent="0.25">
      <c r="A600" s="96" t="s">
        <v>699</v>
      </c>
      <c r="B600" s="3">
        <v>35883433000</v>
      </c>
      <c r="C600" s="3">
        <v>-4729771563</v>
      </c>
      <c r="D600" s="3">
        <v>31153661437</v>
      </c>
      <c r="E600" s="3">
        <v>31153661037</v>
      </c>
      <c r="F600" s="3">
        <v>31153661037</v>
      </c>
    </row>
    <row r="601" spans="1:6" x14ac:dyDescent="0.25">
      <c r="A601" s="96" t="s">
        <v>701</v>
      </c>
      <c r="B601" s="3">
        <v>5150000000</v>
      </c>
      <c r="C601" s="3">
        <v>0</v>
      </c>
      <c r="D601" s="3">
        <v>5150000000</v>
      </c>
      <c r="E601" s="3">
        <v>5150000000</v>
      </c>
      <c r="F601" s="3">
        <v>5150000000</v>
      </c>
    </row>
    <row r="602" spans="1:6" x14ac:dyDescent="0.25">
      <c r="A602" s="96" t="s">
        <v>212</v>
      </c>
      <c r="B602" s="3">
        <v>21257487000</v>
      </c>
      <c r="C602" s="3">
        <v>19367539652</v>
      </c>
      <c r="D602" s="3">
        <v>40625026652</v>
      </c>
      <c r="E602" s="3">
        <v>34219028313</v>
      </c>
      <c r="F602" s="3">
        <v>34359492466</v>
      </c>
    </row>
    <row r="603" spans="1:6" x14ac:dyDescent="0.25">
      <c r="A603" s="96" t="s">
        <v>1371</v>
      </c>
      <c r="B603" s="3">
        <v>55357202207000</v>
      </c>
      <c r="C603" s="3">
        <v>-2343909658607</v>
      </c>
      <c r="D603" s="3">
        <v>53013292948393</v>
      </c>
      <c r="E603" s="3">
        <v>41905699147786.687</v>
      </c>
      <c r="F603" s="3">
        <v>47480304036240.961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workbookViewId="0">
      <pane xSplit="1" ySplit="10" topLeftCell="V11" activePane="bottomRight" state="frozen"/>
      <selection activeCell="M27" sqref="M27"/>
      <selection pane="topRight" activeCell="M27" sqref="M27"/>
      <selection pane="bottomLeft" activeCell="M27" sqref="M27"/>
      <selection pane="bottomRight" activeCell="A39" sqref="A39:XFD42"/>
    </sheetView>
  </sheetViews>
  <sheetFormatPr baseColWidth="10" defaultColWidth="20" defaultRowHeight="12.75" x14ac:dyDescent="0.2"/>
  <cols>
    <col min="1" max="1" width="21.125" style="11" customWidth="1"/>
    <col min="2" max="2" width="14.5" style="11" customWidth="1"/>
    <col min="3" max="3" width="12.875" style="11" bestFit="1" customWidth="1"/>
    <col min="4" max="4" width="14.125" style="11" customWidth="1"/>
    <col min="5" max="5" width="6" style="11" bestFit="1" customWidth="1"/>
    <col min="6" max="6" width="14" style="11" customWidth="1"/>
    <col min="7" max="7" width="5.5" style="11" bestFit="1" customWidth="1"/>
    <col min="8" max="8" width="14.125" style="11" customWidth="1"/>
    <col min="9" max="9" width="5.5" style="11" bestFit="1" customWidth="1"/>
    <col min="10" max="10" width="14" style="11" customWidth="1"/>
    <col min="11" max="11" width="5.5" style="11" bestFit="1" customWidth="1"/>
    <col min="12" max="12" width="13.75" style="11" customWidth="1"/>
    <col min="13" max="13" width="0.875" style="11" hidden="1" customWidth="1"/>
    <col min="14" max="14" width="14" style="11" customWidth="1"/>
    <col min="15" max="15" width="6" style="11" bestFit="1" customWidth="1"/>
    <col min="16" max="16" width="13.875" style="11" customWidth="1"/>
    <col min="17" max="17" width="5.5" style="11" bestFit="1" customWidth="1"/>
    <col min="18" max="18" width="13.75" style="11" customWidth="1"/>
    <col min="19" max="19" width="5.5" style="11" bestFit="1" customWidth="1"/>
    <col min="20" max="20" width="13.5" style="11" customWidth="1"/>
    <col min="21" max="21" width="5.5" style="11" bestFit="1" customWidth="1"/>
    <col min="22" max="22" width="15" style="11" customWidth="1"/>
    <col min="23" max="23" width="14.5" style="11" customWidth="1"/>
    <col min="24" max="24" width="15.125" style="11" customWidth="1"/>
    <col min="25" max="25" width="6" style="11" bestFit="1" customWidth="1"/>
    <col min="26" max="26" width="15.5" style="11" customWidth="1"/>
    <col min="27" max="27" width="5.5" style="11" bestFit="1" customWidth="1"/>
    <col min="28" max="28" width="14" style="11" customWidth="1"/>
    <col min="29" max="29" width="5.5" style="11" bestFit="1" customWidth="1"/>
    <col min="30" max="30" width="15.5" style="11" customWidth="1"/>
    <col min="31" max="31" width="5.5" style="11" bestFit="1" customWidth="1"/>
    <col min="32" max="32" width="15.75" style="11" customWidth="1"/>
    <col min="33" max="33" width="13.875" style="11" customWidth="1"/>
    <col min="34" max="34" width="15.125" style="11" customWidth="1"/>
    <col min="35" max="35" width="6" style="11" bestFit="1" customWidth="1"/>
    <col min="36" max="36" width="15" style="11" customWidth="1"/>
    <col min="37" max="37" width="5.5" style="11" bestFit="1" customWidth="1"/>
    <col min="38" max="38" width="14.5" style="11" customWidth="1"/>
    <col min="39" max="39" width="5.5" style="11" bestFit="1" customWidth="1"/>
    <col min="40" max="40" width="15.125" style="11" customWidth="1"/>
    <col min="41" max="41" width="5.5" style="11" bestFit="1" customWidth="1"/>
    <col min="42" max="42" width="13.625" style="11" customWidth="1"/>
    <col min="43" max="44" width="0" style="11" hidden="1" customWidth="1"/>
    <col min="45" max="16384" width="20" style="11"/>
  </cols>
  <sheetData>
    <row r="1" spans="1:44" x14ac:dyDescent="0.2">
      <c r="A1" s="209" t="s">
        <v>1412</v>
      </c>
      <c r="B1" s="25"/>
    </row>
    <row r="2" spans="1:44" ht="15.75" customHeight="1" x14ac:dyDescent="0.2">
      <c r="A2" s="209"/>
      <c r="B2" s="25" t="s">
        <v>1409</v>
      </c>
    </row>
    <row r="3" spans="1:44" x14ac:dyDescent="0.2">
      <c r="A3" s="209"/>
      <c r="B3" s="25" t="s">
        <v>1410</v>
      </c>
    </row>
    <row r="4" spans="1:44" x14ac:dyDescent="0.2">
      <c r="A4" s="209" t="s">
        <v>1413</v>
      </c>
      <c r="B4" s="25" t="s">
        <v>1411</v>
      </c>
    </row>
    <row r="5" spans="1:44" x14ac:dyDescent="0.2">
      <c r="A5" s="209"/>
      <c r="B5" s="25"/>
    </row>
    <row r="6" spans="1:44" x14ac:dyDescent="0.2">
      <c r="A6" s="209"/>
      <c r="B6" s="25"/>
    </row>
    <row r="7" spans="1:44" ht="13.5" thickBot="1" x14ac:dyDescent="0.25"/>
    <row r="8" spans="1:44" x14ac:dyDescent="0.2">
      <c r="A8" s="12"/>
      <c r="B8" s="210" t="s">
        <v>3</v>
      </c>
      <c r="C8" s="211"/>
      <c r="D8" s="211"/>
      <c r="E8" s="211"/>
      <c r="F8" s="211"/>
      <c r="G8" s="211"/>
      <c r="H8" s="211"/>
      <c r="I8" s="211"/>
      <c r="J8" s="211"/>
      <c r="K8" s="212"/>
      <c r="L8" s="210" t="s">
        <v>718</v>
      </c>
      <c r="M8" s="211"/>
      <c r="N8" s="211"/>
      <c r="O8" s="211"/>
      <c r="P8" s="211"/>
      <c r="Q8" s="211"/>
      <c r="R8" s="211"/>
      <c r="S8" s="211"/>
      <c r="T8" s="211"/>
      <c r="U8" s="212"/>
      <c r="V8" s="210" t="s">
        <v>516</v>
      </c>
      <c r="W8" s="211"/>
      <c r="X8" s="211"/>
      <c r="Y8" s="211"/>
      <c r="Z8" s="211"/>
      <c r="AA8" s="211"/>
      <c r="AB8" s="211"/>
      <c r="AC8" s="211"/>
      <c r="AD8" s="211"/>
      <c r="AE8" s="212"/>
      <c r="AF8" s="210" t="s">
        <v>1381</v>
      </c>
      <c r="AG8" s="211"/>
      <c r="AH8" s="211"/>
      <c r="AI8" s="211"/>
      <c r="AJ8" s="211"/>
      <c r="AK8" s="211"/>
      <c r="AL8" s="211"/>
      <c r="AM8" s="211"/>
      <c r="AN8" s="211"/>
      <c r="AO8" s="211"/>
      <c r="AP8" s="212"/>
    </row>
    <row r="9" spans="1:44" x14ac:dyDescent="0.2">
      <c r="A9" s="13"/>
      <c r="B9" s="213" t="s">
        <v>1377</v>
      </c>
      <c r="C9" s="214"/>
      <c r="D9" s="214"/>
      <c r="E9" s="214"/>
      <c r="F9" s="214" t="s">
        <v>1378</v>
      </c>
      <c r="G9" s="214"/>
      <c r="H9" s="214"/>
      <c r="I9" s="214"/>
      <c r="J9" s="214"/>
      <c r="K9" s="215"/>
      <c r="L9" s="213" t="s">
        <v>1377</v>
      </c>
      <c r="M9" s="214"/>
      <c r="N9" s="214"/>
      <c r="O9" s="214"/>
      <c r="P9" s="214" t="s">
        <v>1378</v>
      </c>
      <c r="Q9" s="214"/>
      <c r="R9" s="214"/>
      <c r="S9" s="214"/>
      <c r="T9" s="214"/>
      <c r="U9" s="215"/>
      <c r="V9" s="213" t="s">
        <v>1377</v>
      </c>
      <c r="W9" s="214"/>
      <c r="X9" s="214"/>
      <c r="Y9" s="214"/>
      <c r="Z9" s="214" t="s">
        <v>1378</v>
      </c>
      <c r="AA9" s="214"/>
      <c r="AB9" s="214"/>
      <c r="AC9" s="214"/>
      <c r="AD9" s="214"/>
      <c r="AE9" s="215"/>
      <c r="AF9" s="213" t="s">
        <v>1377</v>
      </c>
      <c r="AG9" s="214"/>
      <c r="AH9" s="214"/>
      <c r="AI9" s="214"/>
      <c r="AJ9" s="216" t="s">
        <v>1378</v>
      </c>
      <c r="AK9" s="216"/>
      <c r="AL9" s="216"/>
      <c r="AM9" s="216"/>
      <c r="AN9" s="216"/>
      <c r="AO9" s="216"/>
      <c r="AP9" s="217"/>
    </row>
    <row r="10" spans="1:44" s="18" customFormat="1" ht="33.75" customHeight="1" thickBot="1" x14ac:dyDescent="0.25">
      <c r="A10" s="14" t="s">
        <v>1333</v>
      </c>
      <c r="B10" s="15" t="s">
        <v>1336</v>
      </c>
      <c r="C10" s="16" t="s">
        <v>1337</v>
      </c>
      <c r="D10" s="16" t="s">
        <v>1338</v>
      </c>
      <c r="E10" s="16" t="s">
        <v>1379</v>
      </c>
      <c r="F10" s="16" t="s">
        <v>1345</v>
      </c>
      <c r="G10" s="16" t="s">
        <v>1343</v>
      </c>
      <c r="H10" s="16" t="s">
        <v>1380</v>
      </c>
      <c r="I10" s="16" t="s">
        <v>1343</v>
      </c>
      <c r="J10" s="16" t="s">
        <v>1342</v>
      </c>
      <c r="K10" s="17" t="s">
        <v>1343</v>
      </c>
      <c r="L10" s="15" t="s">
        <v>1336</v>
      </c>
      <c r="M10" s="16" t="s">
        <v>1337</v>
      </c>
      <c r="N10" s="16" t="s">
        <v>1338</v>
      </c>
      <c r="O10" s="16" t="s">
        <v>1379</v>
      </c>
      <c r="P10" s="16" t="s">
        <v>1345</v>
      </c>
      <c r="Q10" s="16" t="s">
        <v>1343</v>
      </c>
      <c r="R10" s="16" t="s">
        <v>1380</v>
      </c>
      <c r="S10" s="16" t="s">
        <v>1343</v>
      </c>
      <c r="T10" s="16" t="s">
        <v>1342</v>
      </c>
      <c r="U10" s="17" t="s">
        <v>1343</v>
      </c>
      <c r="V10" s="15" t="s">
        <v>1336</v>
      </c>
      <c r="W10" s="16" t="s">
        <v>1337</v>
      </c>
      <c r="X10" s="16" t="s">
        <v>1338</v>
      </c>
      <c r="Y10" s="16" t="s">
        <v>1379</v>
      </c>
      <c r="Z10" s="16" t="s">
        <v>1345</v>
      </c>
      <c r="AA10" s="16" t="s">
        <v>1343</v>
      </c>
      <c r="AB10" s="16" t="s">
        <v>1380</v>
      </c>
      <c r="AC10" s="16" t="s">
        <v>1343</v>
      </c>
      <c r="AD10" s="16" t="s">
        <v>1342</v>
      </c>
      <c r="AE10" s="17" t="s">
        <v>1343</v>
      </c>
      <c r="AF10" s="15" t="s">
        <v>1336</v>
      </c>
      <c r="AG10" s="16" t="s">
        <v>1337</v>
      </c>
      <c r="AH10" s="16" t="s">
        <v>1338</v>
      </c>
      <c r="AI10" s="16" t="s">
        <v>1379</v>
      </c>
      <c r="AJ10" s="16" t="s">
        <v>1345</v>
      </c>
      <c r="AK10" s="16" t="s">
        <v>1343</v>
      </c>
      <c r="AL10" s="16" t="s">
        <v>1380</v>
      </c>
      <c r="AM10" s="16" t="s">
        <v>1343</v>
      </c>
      <c r="AN10" s="16" t="s">
        <v>1342</v>
      </c>
      <c r="AO10" s="16" t="s">
        <v>1343</v>
      </c>
      <c r="AP10" s="17" t="s">
        <v>1382</v>
      </c>
    </row>
    <row r="11" spans="1:44" x14ac:dyDescent="0.2">
      <c r="A11" s="19" t="s">
        <v>1383</v>
      </c>
      <c r="B11" s="20">
        <v>50583112000</v>
      </c>
      <c r="C11" s="5">
        <v>0</v>
      </c>
      <c r="D11" s="5">
        <v>50583112000</v>
      </c>
      <c r="E11" s="4">
        <f>IF(OR(D11=0,D$36=0),0,D11/D$36*100)</f>
        <v>5.4777216844349397</v>
      </c>
      <c r="F11" s="5">
        <v>50254395739</v>
      </c>
      <c r="G11" s="4">
        <f>IF(OR(F11=0,D11=0),0,F11/D11*100)</f>
        <v>99.350146228646423</v>
      </c>
      <c r="H11" s="5">
        <f>SUM(J11-F11)</f>
        <v>0</v>
      </c>
      <c r="I11" s="4">
        <f>IF(OR(H11=0,D11=0),0,H11/D11*100)</f>
        <v>0</v>
      </c>
      <c r="J11" s="5">
        <v>50254395739</v>
      </c>
      <c r="K11" s="9">
        <f>IF(OR(J11=0,D11=0),0,J11/D11*100)</f>
        <v>99.350146228646423</v>
      </c>
      <c r="L11" s="20"/>
      <c r="M11" s="5"/>
      <c r="N11" s="5"/>
      <c r="O11" s="4"/>
      <c r="P11" s="5"/>
      <c r="Q11" s="4"/>
      <c r="R11" s="5"/>
      <c r="S11" s="4"/>
      <c r="T11" s="5"/>
      <c r="U11" s="9"/>
      <c r="V11" s="20"/>
      <c r="W11" s="5"/>
      <c r="X11" s="5"/>
      <c r="Y11" s="4">
        <f>IF(OR(X11=0,X$36=0),0,X11/X$36*100)</f>
        <v>0</v>
      </c>
      <c r="Z11" s="5"/>
      <c r="AA11" s="4">
        <f>IF(OR(Z11=0,X11=0),0,Z11/X11*100)</f>
        <v>0</v>
      </c>
      <c r="AB11" s="5">
        <f>SUM(AD11-Z11)</f>
        <v>0</v>
      </c>
      <c r="AC11" s="4">
        <f>IF(OR(AB11=0,X11=0),0,AB11/X11*100)</f>
        <v>0</v>
      </c>
      <c r="AD11" s="5"/>
      <c r="AE11" s="9">
        <f>IF(OR(AD11=0,X11=0),0,AD11/X11*100)</f>
        <v>0</v>
      </c>
      <c r="AF11" s="20">
        <v>50583112000</v>
      </c>
      <c r="AG11" s="5">
        <v>0</v>
      </c>
      <c r="AH11" s="5">
        <v>50583112000</v>
      </c>
      <c r="AI11" s="4">
        <f t="shared" ref="AI11:AI36" si="0">IF(OR(AH11=0,AH$36=0),0,AH11/AH$36*100)</f>
        <v>0.66630112908676342</v>
      </c>
      <c r="AJ11" s="5">
        <v>50254395739</v>
      </c>
      <c r="AK11" s="4">
        <f>IF(OR(AJ11=0,AH11=0),0,AJ11/AH11*100)</f>
        <v>99.350146228646423</v>
      </c>
      <c r="AL11" s="5">
        <f>SUM(AN11-AJ11)</f>
        <v>0</v>
      </c>
      <c r="AM11" s="4">
        <f>IF(OR(AL11=0,AH11=0),0,AL11/AH11*100)</f>
        <v>0</v>
      </c>
      <c r="AN11" s="5">
        <v>50254395739</v>
      </c>
      <c r="AO11" s="4">
        <f>IF(OR(AN11=0,AH11=0),0,AN11/AH11*100)</f>
        <v>99.350146228646423</v>
      </c>
      <c r="AP11" s="21">
        <f>+AH11-AN11</f>
        <v>328716261</v>
      </c>
      <c r="AQ11" s="11">
        <f>SUM(con!D$6)</f>
        <v>50583112000</v>
      </c>
      <c r="AR11" s="11">
        <f>+AF11-AQ11</f>
        <v>0</v>
      </c>
    </row>
    <row r="12" spans="1:44" x14ac:dyDescent="0.2">
      <c r="A12" s="22" t="s">
        <v>1384</v>
      </c>
      <c r="B12" s="23">
        <v>90467357000</v>
      </c>
      <c r="C12" s="7">
        <v>0</v>
      </c>
      <c r="D12" s="7">
        <v>90467357000</v>
      </c>
      <c r="E12" s="6">
        <f t="shared" ref="E12:E36" si="1">IF(OR(D12=0,D$36=0),0,D12/D$36*100)</f>
        <v>9.7968468838456797</v>
      </c>
      <c r="F12" s="7">
        <v>88538822619</v>
      </c>
      <c r="G12" s="6">
        <f t="shared" ref="G12:G36" si="2">IF(OR(F12=0,D12=0),0,F12/D12*100)</f>
        <v>97.868253870840945</v>
      </c>
      <c r="H12" s="7">
        <f t="shared" ref="H12:H36" si="3">SUM(J12-F12)</f>
        <v>1878216902</v>
      </c>
      <c r="I12" s="6">
        <f t="shared" ref="I12:I36" si="4">IF(OR(H12=0,D12=0),0,H12/D12*100)</f>
        <v>2.0761266431161465</v>
      </c>
      <c r="J12" s="7">
        <v>90417039521</v>
      </c>
      <c r="K12" s="8">
        <f t="shared" ref="K12:K36" si="5">IF(OR(J12=0,D12=0),0,J12/D12*100)</f>
        <v>99.9443805139571</v>
      </c>
      <c r="L12" s="23"/>
      <c r="M12" s="7"/>
      <c r="N12" s="7"/>
      <c r="O12" s="6"/>
      <c r="P12" s="7"/>
      <c r="Q12" s="6"/>
      <c r="R12" s="7"/>
      <c r="S12" s="6"/>
      <c r="T12" s="7"/>
      <c r="U12" s="8"/>
      <c r="V12" s="23">
        <v>8973875000</v>
      </c>
      <c r="W12" s="7">
        <v>0</v>
      </c>
      <c r="X12" s="7">
        <v>8973875000</v>
      </c>
      <c r="Y12" s="6">
        <f>IF(OR(X12=0,X$36=0),0,X12/X$36*100)</f>
        <v>0.14109163775085998</v>
      </c>
      <c r="Z12" s="7">
        <v>7822439021</v>
      </c>
      <c r="AA12" s="6">
        <f t="shared" ref="AA12:AA36" si="6">IF(OR(Z12=0,X12=0),0,Z12/X12*100)</f>
        <v>87.169021420512323</v>
      </c>
      <c r="AB12" s="7">
        <f t="shared" ref="AB12:AB36" si="7">SUM(AD12-Z12)</f>
        <v>1147665227</v>
      </c>
      <c r="AC12" s="6">
        <f t="shared" ref="AC12:AC36" si="8">IF(OR(AB12=0,X12=0),0,AB12/X12*100)</f>
        <v>12.788959362594197</v>
      </c>
      <c r="AD12" s="7">
        <v>8970104248</v>
      </c>
      <c r="AE12" s="8">
        <f t="shared" ref="AE12:AE36" si="9">IF(OR(AD12=0,X12=0),0,AD12/X12*100)</f>
        <v>99.957980783106521</v>
      </c>
      <c r="AF12" s="23">
        <v>99441232000</v>
      </c>
      <c r="AG12" s="7">
        <v>0</v>
      </c>
      <c r="AH12" s="7">
        <v>99441232000</v>
      </c>
      <c r="AI12" s="6">
        <f t="shared" si="0"/>
        <v>1.3098799686223099</v>
      </c>
      <c r="AJ12" s="7">
        <v>96361261640</v>
      </c>
      <c r="AK12" s="6">
        <f t="shared" ref="AK12:AK36" si="10">IF(OR(AJ12=0,AH12=0),0,AJ12/AH12*100)</f>
        <v>96.902723047518151</v>
      </c>
      <c r="AL12" s="7">
        <f t="shared" ref="AL12:AL36" si="11">SUM(AN12-AJ12)</f>
        <v>3025882129</v>
      </c>
      <c r="AM12" s="6">
        <f t="shared" ref="AM12:AM36" si="12">IF(OR(AL12=0,AH12=0),0,AL12/AH12*100)</f>
        <v>3.0428847955141989</v>
      </c>
      <c r="AN12" s="7">
        <v>99387143769</v>
      </c>
      <c r="AO12" s="6">
        <f t="shared" ref="AO12:AO36" si="13">IF(OR(AN12=0,AH12=0),0,AN12/AH12*100)</f>
        <v>99.945607843032363</v>
      </c>
      <c r="AP12" s="24">
        <f t="shared" ref="AP12:AP36" si="14">+AH12-AN12</f>
        <v>54088231</v>
      </c>
      <c r="AQ12" s="11">
        <f>SUM(per!D$6)</f>
        <v>99441232000</v>
      </c>
      <c r="AR12" s="11">
        <f t="shared" ref="AR12:AR35" si="15">+AF12-AQ12</f>
        <v>0</v>
      </c>
    </row>
    <row r="13" spans="1:44" x14ac:dyDescent="0.2">
      <c r="A13" s="22" t="s">
        <v>1386</v>
      </c>
      <c r="B13" s="23">
        <v>71905581000</v>
      </c>
      <c r="C13" s="7">
        <v>0</v>
      </c>
      <c r="D13" s="7">
        <v>71905581000</v>
      </c>
      <c r="E13" s="6">
        <f t="shared" si="1"/>
        <v>7.7867640938262745</v>
      </c>
      <c r="F13" s="7">
        <v>59323527765</v>
      </c>
      <c r="G13" s="6">
        <f t="shared" si="2"/>
        <v>82.501979595992694</v>
      </c>
      <c r="H13" s="7">
        <f t="shared" si="3"/>
        <v>6098954099</v>
      </c>
      <c r="I13" s="6">
        <f t="shared" si="4"/>
        <v>8.48189252375278</v>
      </c>
      <c r="J13" s="7">
        <v>65422481864</v>
      </c>
      <c r="K13" s="8">
        <f t="shared" si="5"/>
        <v>90.983872119745484</v>
      </c>
      <c r="L13" s="23"/>
      <c r="M13" s="7"/>
      <c r="N13" s="7"/>
      <c r="O13" s="6"/>
      <c r="P13" s="7"/>
      <c r="Q13" s="6"/>
      <c r="R13" s="7"/>
      <c r="S13" s="6"/>
      <c r="T13" s="7"/>
      <c r="U13" s="8"/>
      <c r="V13" s="23">
        <v>121671297000</v>
      </c>
      <c r="W13" s="7">
        <v>0</v>
      </c>
      <c r="X13" s="7">
        <v>121671297000</v>
      </c>
      <c r="Y13" s="6">
        <f>IF(OR(X13=0,X$36=0),0,X13/X$36*100)</f>
        <v>1.9129754494018805</v>
      </c>
      <c r="Z13" s="7">
        <v>82086194875</v>
      </c>
      <c r="AA13" s="6">
        <f t="shared" si="6"/>
        <v>67.465537804696865</v>
      </c>
      <c r="AB13" s="7">
        <f t="shared" si="7"/>
        <v>33210600863</v>
      </c>
      <c r="AC13" s="6">
        <f t="shared" si="8"/>
        <v>27.295345477413623</v>
      </c>
      <c r="AD13" s="7">
        <v>115296795738</v>
      </c>
      <c r="AE13" s="8">
        <f t="shared" si="9"/>
        <v>94.760883282110484</v>
      </c>
      <c r="AF13" s="23">
        <v>193576878000</v>
      </c>
      <c r="AG13" s="7">
        <v>0</v>
      </c>
      <c r="AH13" s="7">
        <v>193576878000</v>
      </c>
      <c r="AI13" s="6">
        <f t="shared" si="0"/>
        <v>2.5498726210536562</v>
      </c>
      <c r="AJ13" s="7">
        <v>141409722640</v>
      </c>
      <c r="AK13" s="6">
        <f t="shared" si="10"/>
        <v>73.050936713629611</v>
      </c>
      <c r="AL13" s="7">
        <f t="shared" si="11"/>
        <v>39309554962</v>
      </c>
      <c r="AM13" s="6">
        <f t="shared" si="12"/>
        <v>20.306947486775769</v>
      </c>
      <c r="AN13" s="7">
        <v>180719277602</v>
      </c>
      <c r="AO13" s="6">
        <f t="shared" si="13"/>
        <v>93.35788420040538</v>
      </c>
      <c r="AP13" s="24">
        <f t="shared" si="14"/>
        <v>12857600398</v>
      </c>
      <c r="AQ13" s="11">
        <f>SUM(alc!D$6)</f>
        <v>193576878000</v>
      </c>
      <c r="AR13" s="11">
        <f t="shared" si="15"/>
        <v>0</v>
      </c>
    </row>
    <row r="14" spans="1:44" x14ac:dyDescent="0.2">
      <c r="A14" s="22" t="s">
        <v>1385</v>
      </c>
      <c r="B14" s="23">
        <v>15831935000</v>
      </c>
      <c r="C14" s="7">
        <v>0</v>
      </c>
      <c r="D14" s="7">
        <v>15831935000</v>
      </c>
      <c r="E14" s="6">
        <f t="shared" si="1"/>
        <v>1.7144641803783143</v>
      </c>
      <c r="F14" s="7">
        <v>13933423657</v>
      </c>
      <c r="G14" s="6">
        <f t="shared" si="2"/>
        <v>88.008342991554727</v>
      </c>
      <c r="H14" s="7">
        <f t="shared" si="3"/>
        <v>659807955</v>
      </c>
      <c r="I14" s="6">
        <f t="shared" si="4"/>
        <v>4.1675761996243672</v>
      </c>
      <c r="J14" s="7">
        <v>14593231612</v>
      </c>
      <c r="K14" s="8">
        <f t="shared" si="5"/>
        <v>92.175919191179091</v>
      </c>
      <c r="L14" s="23"/>
      <c r="M14" s="7"/>
      <c r="N14" s="7"/>
      <c r="O14" s="6"/>
      <c r="P14" s="7"/>
      <c r="Q14" s="6"/>
      <c r="R14" s="7"/>
      <c r="S14" s="6"/>
      <c r="T14" s="7"/>
      <c r="U14" s="8"/>
      <c r="V14" s="23">
        <v>1187719000</v>
      </c>
      <c r="W14" s="7">
        <v>0</v>
      </c>
      <c r="X14" s="7">
        <v>1187719000</v>
      </c>
      <c r="Y14" s="6">
        <f>IF(OR(X14=0,X$36=0),0,X14/X$36*100)</f>
        <v>1.8673897162353351E-2</v>
      </c>
      <c r="Z14" s="7">
        <v>1034704651</v>
      </c>
      <c r="AA14" s="6">
        <f t="shared" si="6"/>
        <v>87.116957041185671</v>
      </c>
      <c r="AB14" s="7">
        <f t="shared" si="7"/>
        <v>149075170</v>
      </c>
      <c r="AC14" s="6">
        <f t="shared" si="8"/>
        <v>12.551383786905825</v>
      </c>
      <c r="AD14" s="7">
        <v>1183779821</v>
      </c>
      <c r="AE14" s="8">
        <f t="shared" si="9"/>
        <v>99.668340828091502</v>
      </c>
      <c r="AF14" s="23">
        <v>17019654000</v>
      </c>
      <c r="AG14" s="7">
        <v>0</v>
      </c>
      <c r="AH14" s="7">
        <v>17019654000</v>
      </c>
      <c r="AI14" s="6">
        <f t="shared" si="0"/>
        <v>0.22418973899561673</v>
      </c>
      <c r="AJ14" s="7">
        <v>14968128308</v>
      </c>
      <c r="AK14" s="6">
        <f t="shared" si="10"/>
        <v>87.946137494922056</v>
      </c>
      <c r="AL14" s="7">
        <f t="shared" si="11"/>
        <v>808883125</v>
      </c>
      <c r="AM14" s="6">
        <f t="shared" si="12"/>
        <v>4.7526414167996602</v>
      </c>
      <c r="AN14" s="7">
        <v>15777011433</v>
      </c>
      <c r="AO14" s="6">
        <f t="shared" si="13"/>
        <v>92.698778911721703</v>
      </c>
      <c r="AP14" s="24">
        <f t="shared" si="14"/>
        <v>1242642567</v>
      </c>
      <c r="AQ14" s="11">
        <f>SUM(vee!D$6)</f>
        <v>17019654000</v>
      </c>
      <c r="AR14" s="11">
        <f t="shared" si="15"/>
        <v>0</v>
      </c>
    </row>
    <row r="15" spans="1:44" x14ac:dyDescent="0.2">
      <c r="A15" s="22" t="s">
        <v>1387</v>
      </c>
      <c r="B15" s="23">
        <v>89322707000</v>
      </c>
      <c r="C15" s="7">
        <v>0</v>
      </c>
      <c r="D15" s="7">
        <v>89322707000</v>
      </c>
      <c r="E15" s="6">
        <f t="shared" si="1"/>
        <v>9.67289100453781</v>
      </c>
      <c r="F15" s="7">
        <v>81383128150.160004</v>
      </c>
      <c r="G15" s="6">
        <f t="shared" si="2"/>
        <v>91.111354417595066</v>
      </c>
      <c r="H15" s="7">
        <f t="shared" si="3"/>
        <v>4271858485</v>
      </c>
      <c r="I15" s="6">
        <f t="shared" si="4"/>
        <v>4.7825000254414594</v>
      </c>
      <c r="J15" s="7">
        <v>85654986635.160004</v>
      </c>
      <c r="K15" s="8">
        <f t="shared" si="5"/>
        <v>95.893854443036531</v>
      </c>
      <c r="L15" s="23"/>
      <c r="M15" s="7"/>
      <c r="N15" s="7"/>
      <c r="O15" s="6"/>
      <c r="P15" s="7"/>
      <c r="Q15" s="6"/>
      <c r="R15" s="7"/>
      <c r="S15" s="6"/>
      <c r="T15" s="7"/>
      <c r="U15" s="8"/>
      <c r="V15" s="23">
        <v>58073536000</v>
      </c>
      <c r="W15" s="7">
        <v>0</v>
      </c>
      <c r="X15" s="7">
        <v>58073536000</v>
      </c>
      <c r="Y15" s="6">
        <f>IF(OR(X15=0,X$36=0),0,X15/X$36*100)</f>
        <v>0.91306044537321129</v>
      </c>
      <c r="Z15" s="7">
        <v>40629109985</v>
      </c>
      <c r="AA15" s="6">
        <f t="shared" si="6"/>
        <v>69.961488112244453</v>
      </c>
      <c r="AB15" s="7">
        <f t="shared" si="7"/>
        <v>14918356643</v>
      </c>
      <c r="AC15" s="6">
        <f t="shared" si="8"/>
        <v>25.688734784463612</v>
      </c>
      <c r="AD15" s="7">
        <v>55547466628</v>
      </c>
      <c r="AE15" s="8">
        <f t="shared" si="9"/>
        <v>95.650222896708058</v>
      </c>
      <c r="AF15" s="23">
        <v>147396243000</v>
      </c>
      <c r="AG15" s="7">
        <v>0</v>
      </c>
      <c r="AH15" s="7">
        <v>147396243000</v>
      </c>
      <c r="AI15" s="6">
        <f t="shared" si="0"/>
        <v>1.9415626925849665</v>
      </c>
      <c r="AJ15" s="7">
        <v>122012238135.16</v>
      </c>
      <c r="AK15" s="6">
        <f t="shared" si="10"/>
        <v>82.778390854344906</v>
      </c>
      <c r="AL15" s="7">
        <f t="shared" si="11"/>
        <v>19190215128</v>
      </c>
      <c r="AM15" s="6">
        <f t="shared" si="12"/>
        <v>13.019473724306527</v>
      </c>
      <c r="AN15" s="7">
        <v>141202453263.16</v>
      </c>
      <c r="AO15" s="6">
        <f t="shared" si="13"/>
        <v>95.797864578651442</v>
      </c>
      <c r="AP15" s="24">
        <f t="shared" si="14"/>
        <v>6193789736.8399963</v>
      </c>
      <c r="AQ15" s="11">
        <f>SUM(gob!D$6)</f>
        <v>147396243000</v>
      </c>
      <c r="AR15" s="11">
        <f t="shared" si="15"/>
        <v>0</v>
      </c>
    </row>
    <row r="16" spans="1:44" s="25" customFormat="1" x14ac:dyDescent="0.2">
      <c r="A16" s="13" t="s">
        <v>1388</v>
      </c>
      <c r="B16" s="33">
        <f>SUM(B17:B20)</f>
        <v>239496776000</v>
      </c>
      <c r="C16" s="34">
        <f>SUM(C17:C20)</f>
        <v>-3375333572</v>
      </c>
      <c r="D16" s="34">
        <f>SUM(D17:D20)</f>
        <v>236121442428</v>
      </c>
      <c r="E16" s="35">
        <f t="shared" si="1"/>
        <v>25.569948036172857</v>
      </c>
      <c r="F16" s="34">
        <f>SUM(F17:F20)</f>
        <v>149812565221.60999</v>
      </c>
      <c r="G16" s="35">
        <f t="shared" ref="G16" si="16">IF(OR(F16=0,D16=0),0,F16/D16*100)</f>
        <v>63.447251414827356</v>
      </c>
      <c r="H16" s="34">
        <f t="shared" ref="H16" si="17">SUM(J16-F16)</f>
        <v>16331067346.390015</v>
      </c>
      <c r="I16" s="35">
        <f t="shared" ref="I16" si="18">IF(OR(H16=0,D16=0),0,H16/D16*100)</f>
        <v>6.9163847122312117</v>
      </c>
      <c r="J16" s="34">
        <f>SUM(J17:J20)</f>
        <v>166143632568</v>
      </c>
      <c r="K16" s="36">
        <f t="shared" si="5"/>
        <v>70.36363612705857</v>
      </c>
      <c r="L16" s="33">
        <f>SUM(L17:L20)</f>
        <v>307879230000</v>
      </c>
      <c r="M16" s="34">
        <f>SUM(M17:M20)</f>
        <v>0</v>
      </c>
      <c r="N16" s="34">
        <f>SUM(N17:N20)</f>
        <v>307879230000</v>
      </c>
      <c r="O16" s="35">
        <f t="shared" ref="O16" si="19">IF(OR(N16=0,N$36=0),0,N16/N$36*100)</f>
        <v>100</v>
      </c>
      <c r="P16" s="34">
        <f>SUM(P17:P20)</f>
        <v>184131574198</v>
      </c>
      <c r="Q16" s="35">
        <f t="shared" ref="Q16" si="20">IF(OR(P16=0,N16=0),0,P16/N16*100)</f>
        <v>59.806429358031068</v>
      </c>
      <c r="R16" s="34">
        <f t="shared" ref="R16" si="21">SUM(T16-P16)</f>
        <v>94630810</v>
      </c>
      <c r="S16" s="35">
        <f t="shared" ref="S16" si="22">IF(OR(R16=0,N16=0),0,R16/N16*100)</f>
        <v>3.0736340999683542E-2</v>
      </c>
      <c r="T16" s="34">
        <f>SUM(T17:T20)</f>
        <v>184226205008</v>
      </c>
      <c r="U16" s="36">
        <f t="shared" ref="U16" si="23">IF(OR(T16=0,N16=0),0,T16/N16*100)</f>
        <v>59.837165699030749</v>
      </c>
      <c r="V16" s="33">
        <f>SUM(V17:V20)</f>
        <v>2266495228000</v>
      </c>
      <c r="W16" s="34">
        <f>SUM(W17:W20)</f>
        <v>-351465307805</v>
      </c>
      <c r="X16" s="34">
        <f>SUM(X17:X20)</f>
        <v>1915029920195</v>
      </c>
      <c r="Y16" s="35">
        <f t="shared" ref="Y16" si="24">IF(OR(X16=0,X$36=0),0,X16/X$36*100)</f>
        <v>30.109034032924605</v>
      </c>
      <c r="Z16" s="34">
        <f>SUM(Z17:Z20)</f>
        <v>1701033604074</v>
      </c>
      <c r="AA16" s="35">
        <f t="shared" si="6"/>
        <v>88.825432236630036</v>
      </c>
      <c r="AB16" s="34">
        <f t="shared" si="7"/>
        <v>16987105098</v>
      </c>
      <c r="AC16" s="35">
        <f t="shared" si="8"/>
        <v>0.88704123726016082</v>
      </c>
      <c r="AD16" s="34">
        <f>SUM(AD17:AD20)</f>
        <v>1718020709172</v>
      </c>
      <c r="AE16" s="36">
        <f t="shared" si="9"/>
        <v>89.712473473890199</v>
      </c>
      <c r="AF16" s="33">
        <f>SUM(AF17:AF20)</f>
        <v>2813871234000</v>
      </c>
      <c r="AG16" s="34">
        <f>SUM(AG17:AG20)</f>
        <v>-354840641377</v>
      </c>
      <c r="AH16" s="34">
        <f>SUM(AH17:AH20)</f>
        <v>2459030592623</v>
      </c>
      <c r="AI16" s="35">
        <f t="shared" si="0"/>
        <v>32.391341606732261</v>
      </c>
      <c r="AJ16" s="34">
        <f>SUM(AJ17:AJ20)</f>
        <v>2034977743493.6101</v>
      </c>
      <c r="AK16" s="35">
        <f t="shared" si="10"/>
        <v>82.755283712145243</v>
      </c>
      <c r="AL16" s="34">
        <f t="shared" si="11"/>
        <v>33412803254.389893</v>
      </c>
      <c r="AM16" s="35">
        <f t="shared" si="12"/>
        <v>1.3587794862994815</v>
      </c>
      <c r="AN16" s="34">
        <f>SUM(AN17:AN20)</f>
        <v>2068390546748</v>
      </c>
      <c r="AO16" s="37">
        <f t="shared" si="13"/>
        <v>84.114063198444725</v>
      </c>
      <c r="AP16" s="38">
        <f t="shared" si="14"/>
        <v>390640045875</v>
      </c>
      <c r="AQ16" s="11">
        <f>SUM(AQ17:AQ20)</f>
        <v>2945078234000</v>
      </c>
      <c r="AR16" s="11">
        <f t="shared" si="15"/>
        <v>-131207000000</v>
      </c>
    </row>
    <row r="17" spans="1:44" x14ac:dyDescent="0.2">
      <c r="A17" s="22" t="s">
        <v>1389</v>
      </c>
      <c r="B17" s="23">
        <v>135770181000</v>
      </c>
      <c r="C17" s="7">
        <v>-500000000</v>
      </c>
      <c r="D17" s="7">
        <v>135270181000</v>
      </c>
      <c r="E17" s="6">
        <f t="shared" si="1"/>
        <v>14.648612440474979</v>
      </c>
      <c r="F17" s="7">
        <v>108774155831.61</v>
      </c>
      <c r="G17" s="6">
        <f t="shared" si="2"/>
        <v>80.412515919979427</v>
      </c>
      <c r="H17" s="7">
        <f t="shared" si="3"/>
        <v>12341444773.389999</v>
      </c>
      <c r="I17" s="6">
        <f t="shared" si="4"/>
        <v>9.1235516077190724</v>
      </c>
      <c r="J17" s="7">
        <v>121115600605</v>
      </c>
      <c r="K17" s="8">
        <f t="shared" si="5"/>
        <v>89.536067527698521</v>
      </c>
      <c r="L17" s="23"/>
      <c r="M17" s="7"/>
      <c r="N17" s="7"/>
      <c r="O17" s="6"/>
      <c r="P17" s="7"/>
      <c r="Q17" s="6"/>
      <c r="R17" s="7"/>
      <c r="S17" s="6"/>
      <c r="T17" s="7"/>
      <c r="U17" s="8"/>
      <c r="V17" s="23">
        <v>32542233000</v>
      </c>
      <c r="W17" s="7">
        <v>0</v>
      </c>
      <c r="X17" s="7">
        <v>32542233000</v>
      </c>
      <c r="Y17" s="6">
        <f>IF(OR(X17=0,X$36=0),0,X17/X$36*100)</f>
        <v>0.51164485242329338</v>
      </c>
      <c r="Z17" s="7">
        <v>13583480627</v>
      </c>
      <c r="AA17" s="6">
        <f t="shared" si="6"/>
        <v>41.741083431490395</v>
      </c>
      <c r="AB17" s="7">
        <f t="shared" si="7"/>
        <v>14310709854</v>
      </c>
      <c r="AC17" s="6">
        <f t="shared" si="8"/>
        <v>43.975807849449055</v>
      </c>
      <c r="AD17" s="7">
        <v>27894190481</v>
      </c>
      <c r="AE17" s="8">
        <f t="shared" si="9"/>
        <v>85.71689128093945</v>
      </c>
      <c r="AF17" s="23">
        <v>168312414000</v>
      </c>
      <c r="AG17" s="7">
        <v>-500000000</v>
      </c>
      <c r="AH17" s="7">
        <v>167812414000</v>
      </c>
      <c r="AI17" s="6">
        <f t="shared" si="0"/>
        <v>2.2104927218193966</v>
      </c>
      <c r="AJ17" s="7">
        <v>122357636458.61</v>
      </c>
      <c r="AK17" s="6">
        <f t="shared" si="10"/>
        <v>72.913340283997101</v>
      </c>
      <c r="AL17" s="7">
        <f t="shared" si="11"/>
        <v>26652154627.389999</v>
      </c>
      <c r="AM17" s="6">
        <f t="shared" si="12"/>
        <v>15.882111455347994</v>
      </c>
      <c r="AN17" s="7">
        <v>149009791086</v>
      </c>
      <c r="AO17" s="10">
        <f t="shared" si="13"/>
        <v>88.795451739345097</v>
      </c>
      <c r="AP17" s="24">
        <f t="shared" si="14"/>
        <v>18802622914</v>
      </c>
      <c r="AQ17" s="11">
        <f>SUM(hcor!D$6)</f>
        <v>168312414000</v>
      </c>
      <c r="AR17" s="11">
        <f t="shared" si="15"/>
        <v>0</v>
      </c>
    </row>
    <row r="18" spans="1:44" x14ac:dyDescent="0.2">
      <c r="A18" s="22" t="s">
        <v>1390</v>
      </c>
      <c r="B18" s="23">
        <v>82568395000</v>
      </c>
      <c r="C18" s="7">
        <v>-3375333572</v>
      </c>
      <c r="D18" s="7">
        <v>79193061428</v>
      </c>
      <c r="E18" s="6">
        <f t="shared" si="1"/>
        <v>8.5759363686628021</v>
      </c>
      <c r="F18" s="7">
        <v>25060223208</v>
      </c>
      <c r="G18" s="6">
        <f t="shared" si="2"/>
        <v>31.644468285626282</v>
      </c>
      <c r="H18" s="7">
        <f t="shared" si="3"/>
        <v>0</v>
      </c>
      <c r="I18" s="6">
        <f t="shared" si="4"/>
        <v>0</v>
      </c>
      <c r="J18" s="7">
        <v>25060223208</v>
      </c>
      <c r="K18" s="8">
        <f t="shared" si="5"/>
        <v>31.644468285626282</v>
      </c>
      <c r="L18" s="23"/>
      <c r="M18" s="7"/>
      <c r="N18" s="7"/>
      <c r="O18" s="6"/>
      <c r="P18" s="7"/>
      <c r="Q18" s="6"/>
      <c r="R18" s="7"/>
      <c r="S18" s="6"/>
      <c r="T18" s="7"/>
      <c r="U18" s="8"/>
      <c r="V18" s="23">
        <v>2226412995000</v>
      </c>
      <c r="W18" s="7">
        <v>-351465307805</v>
      </c>
      <c r="X18" s="7">
        <v>1874947687195</v>
      </c>
      <c r="Y18" s="6">
        <f>IF(OR(X18=0,X$36=0),0,X18/X$36*100)</f>
        <v>29.478841624552349</v>
      </c>
      <c r="Z18" s="7">
        <v>1684147887021</v>
      </c>
      <c r="AA18" s="6">
        <f t="shared" si="6"/>
        <v>89.823726737707304</v>
      </c>
      <c r="AB18" s="7">
        <f t="shared" si="7"/>
        <v>0</v>
      </c>
      <c r="AC18" s="6">
        <f t="shared" si="8"/>
        <v>0</v>
      </c>
      <c r="AD18" s="7">
        <v>1684147887021</v>
      </c>
      <c r="AE18" s="8">
        <f t="shared" si="9"/>
        <v>89.823726737707304</v>
      </c>
      <c r="AF18" s="23">
        <v>2308981390000</v>
      </c>
      <c r="AG18" s="7">
        <v>-354840641377</v>
      </c>
      <c r="AH18" s="7">
        <v>1954140748623</v>
      </c>
      <c r="AI18" s="6">
        <f t="shared" si="0"/>
        <v>25.740729182537404</v>
      </c>
      <c r="AJ18" s="7">
        <v>1709208110229</v>
      </c>
      <c r="AK18" s="6">
        <f t="shared" si="10"/>
        <v>87.465967404518139</v>
      </c>
      <c r="AL18" s="7">
        <f t="shared" si="11"/>
        <v>0</v>
      </c>
      <c r="AM18" s="6">
        <f t="shared" si="12"/>
        <v>0</v>
      </c>
      <c r="AN18" s="7">
        <v>1709208110229</v>
      </c>
      <c r="AO18" s="10">
        <f t="shared" si="13"/>
        <v>87.465967404518139</v>
      </c>
      <c r="AP18" s="24">
        <f t="shared" si="14"/>
        <v>244932638394</v>
      </c>
      <c r="AQ18" s="11">
        <f>SUM(hpto!D$6)</f>
        <v>2308981390000</v>
      </c>
      <c r="AR18" s="11">
        <f t="shared" si="15"/>
        <v>0</v>
      </c>
    </row>
    <row r="19" spans="1:44" x14ac:dyDescent="0.2">
      <c r="A19" s="22" t="s">
        <v>1391</v>
      </c>
      <c r="B19" s="23"/>
      <c r="C19" s="7"/>
      <c r="D19" s="7"/>
      <c r="E19" s="6">
        <f t="shared" si="1"/>
        <v>0</v>
      </c>
      <c r="F19" s="7"/>
      <c r="G19" s="6">
        <f t="shared" si="2"/>
        <v>0</v>
      </c>
      <c r="H19" s="7">
        <f t="shared" si="3"/>
        <v>0</v>
      </c>
      <c r="I19" s="6">
        <f t="shared" si="4"/>
        <v>0</v>
      </c>
      <c r="J19" s="7"/>
      <c r="K19" s="8">
        <f t="shared" si="5"/>
        <v>0</v>
      </c>
      <c r="L19" s="23">
        <v>307879230000</v>
      </c>
      <c r="M19" s="7">
        <v>0</v>
      </c>
      <c r="N19" s="7">
        <v>307879230000</v>
      </c>
      <c r="O19" s="6">
        <f>IF(OR(N19=0,N$36=0),0,N19/N$36*100)</f>
        <v>100</v>
      </c>
      <c r="P19" s="7">
        <v>184131574198</v>
      </c>
      <c r="Q19" s="6">
        <f t="shared" ref="Q19" si="25">IF(OR(P19=0,N19=0),0,P19/N19*100)</f>
        <v>59.806429358031068</v>
      </c>
      <c r="R19" s="7">
        <f t="shared" ref="R19" si="26">SUM(T19-P19)</f>
        <v>94630810</v>
      </c>
      <c r="S19" s="6">
        <f t="shared" ref="S19" si="27">IF(OR(R19=0,N19=0),0,R19/N19*100)</f>
        <v>3.0736340999683542E-2</v>
      </c>
      <c r="T19" s="7">
        <v>184226205008</v>
      </c>
      <c r="U19" s="8">
        <f t="shared" ref="U19" si="28">IF(OR(T19=0,N19=0),0,T19/N19*100)</f>
        <v>59.837165699030749</v>
      </c>
      <c r="V19" s="23"/>
      <c r="W19" s="7"/>
      <c r="X19" s="7"/>
      <c r="Y19" s="6"/>
      <c r="Z19" s="7"/>
      <c r="AA19" s="6"/>
      <c r="AB19" s="7"/>
      <c r="AC19" s="6"/>
      <c r="AD19" s="7"/>
      <c r="AE19" s="8">
        <f t="shared" si="9"/>
        <v>0</v>
      </c>
      <c r="AF19" s="23">
        <v>307879230000</v>
      </c>
      <c r="AG19" s="7">
        <v>0</v>
      </c>
      <c r="AH19" s="7">
        <v>307879230000</v>
      </c>
      <c r="AI19" s="6">
        <f t="shared" si="0"/>
        <v>4.055509249240405</v>
      </c>
      <c r="AJ19" s="7">
        <v>184131574198</v>
      </c>
      <c r="AK19" s="6">
        <f t="shared" si="10"/>
        <v>59.806429358031068</v>
      </c>
      <c r="AL19" s="7">
        <f t="shared" si="11"/>
        <v>94630810</v>
      </c>
      <c r="AM19" s="6">
        <f t="shared" si="12"/>
        <v>3.0736340999683542E-2</v>
      </c>
      <c r="AN19" s="7">
        <v>184226205008</v>
      </c>
      <c r="AO19" s="10">
        <f t="shared" si="13"/>
        <v>59.837165699030749</v>
      </c>
      <c r="AP19" s="24">
        <f t="shared" si="14"/>
        <v>123653024992</v>
      </c>
      <c r="AQ19" s="11">
        <f>SUM(hcre!D$6)</f>
        <v>439086230000</v>
      </c>
      <c r="AR19" s="11">
        <f t="shared" si="15"/>
        <v>-131207000000</v>
      </c>
    </row>
    <row r="20" spans="1:44" x14ac:dyDescent="0.2">
      <c r="A20" s="22" t="s">
        <v>1392</v>
      </c>
      <c r="B20" s="23">
        <v>21158200000</v>
      </c>
      <c r="C20" s="7">
        <v>500000000</v>
      </c>
      <c r="D20" s="7">
        <v>21658200000</v>
      </c>
      <c r="E20" s="6">
        <f t="shared" si="1"/>
        <v>2.3453992270350787</v>
      </c>
      <c r="F20" s="7">
        <v>15978186182</v>
      </c>
      <c r="G20" s="6">
        <f t="shared" si="2"/>
        <v>73.774303413949454</v>
      </c>
      <c r="H20" s="7">
        <f t="shared" si="3"/>
        <v>3989622573</v>
      </c>
      <c r="I20" s="6">
        <f t="shared" si="4"/>
        <v>18.420840942460593</v>
      </c>
      <c r="J20" s="7">
        <v>19967808755</v>
      </c>
      <c r="K20" s="8">
        <f t="shared" si="5"/>
        <v>92.19514435641004</v>
      </c>
      <c r="L20" s="23"/>
      <c r="M20" s="7"/>
      <c r="N20" s="7"/>
      <c r="O20" s="6"/>
      <c r="P20" s="7"/>
      <c r="Q20" s="6"/>
      <c r="R20" s="7"/>
      <c r="S20" s="6"/>
      <c r="T20" s="7"/>
      <c r="U20" s="8"/>
      <c r="V20" s="23">
        <v>7540000000</v>
      </c>
      <c r="W20" s="7">
        <v>0</v>
      </c>
      <c r="X20" s="7">
        <v>7540000000</v>
      </c>
      <c r="Y20" s="6">
        <f>IF(OR(X20=0,X$36=0),0,X20/X$36*100)</f>
        <v>0.11854755594896123</v>
      </c>
      <c r="Z20" s="7">
        <v>3302236426</v>
      </c>
      <c r="AA20" s="6">
        <f t="shared" si="6"/>
        <v>43.796239071618039</v>
      </c>
      <c r="AB20" s="7">
        <f t="shared" si="7"/>
        <v>2676395244</v>
      </c>
      <c r="AC20" s="6">
        <f t="shared" si="8"/>
        <v>35.495958143236074</v>
      </c>
      <c r="AD20" s="7">
        <v>5978631670</v>
      </c>
      <c r="AE20" s="8">
        <f t="shared" si="9"/>
        <v>79.292197214854113</v>
      </c>
      <c r="AF20" s="23">
        <v>28698200000</v>
      </c>
      <c r="AG20" s="7">
        <v>500000000</v>
      </c>
      <c r="AH20" s="7">
        <v>29198200000</v>
      </c>
      <c r="AI20" s="6">
        <f t="shared" si="0"/>
        <v>0.38461045313505293</v>
      </c>
      <c r="AJ20" s="7">
        <v>19280422608</v>
      </c>
      <c r="AK20" s="6">
        <f t="shared" si="10"/>
        <v>66.032915070107052</v>
      </c>
      <c r="AL20" s="7">
        <f t="shared" si="11"/>
        <v>6666017817</v>
      </c>
      <c r="AM20" s="6">
        <f t="shared" si="12"/>
        <v>22.830235483694199</v>
      </c>
      <c r="AN20" s="7">
        <v>25946440425</v>
      </c>
      <c r="AO20" s="10">
        <f t="shared" si="13"/>
        <v>88.863150553801262</v>
      </c>
      <c r="AP20" s="24">
        <f t="shared" si="14"/>
        <v>3251759575</v>
      </c>
      <c r="AQ20" s="11">
        <f>SUM(hcta!D$6)</f>
        <v>28698200000</v>
      </c>
      <c r="AR20" s="11">
        <f t="shared" si="15"/>
        <v>0</v>
      </c>
    </row>
    <row r="21" spans="1:44" x14ac:dyDescent="0.2">
      <c r="A21" s="22" t="s">
        <v>1393</v>
      </c>
      <c r="B21" s="23">
        <v>79933853000</v>
      </c>
      <c r="C21" s="7">
        <v>0</v>
      </c>
      <c r="D21" s="7">
        <v>79933853000</v>
      </c>
      <c r="E21" s="6">
        <f t="shared" si="1"/>
        <v>8.6561578081343598</v>
      </c>
      <c r="F21" s="7">
        <v>67868020750</v>
      </c>
      <c r="G21" s="6">
        <f t="shared" si="2"/>
        <v>84.905228764588642</v>
      </c>
      <c r="H21" s="7">
        <f t="shared" si="3"/>
        <v>3313041601</v>
      </c>
      <c r="I21" s="6">
        <f t="shared" si="4"/>
        <v>4.144729018629941</v>
      </c>
      <c r="J21" s="7">
        <v>71181062351</v>
      </c>
      <c r="K21" s="8">
        <f t="shared" si="5"/>
        <v>89.049957783218588</v>
      </c>
      <c r="L21" s="23"/>
      <c r="M21" s="7"/>
      <c r="N21" s="7"/>
      <c r="O21" s="6"/>
      <c r="P21" s="7"/>
      <c r="Q21" s="6"/>
      <c r="R21" s="7"/>
      <c r="S21" s="6"/>
      <c r="T21" s="7"/>
      <c r="U21" s="8"/>
      <c r="V21" s="23">
        <v>2838279760000</v>
      </c>
      <c r="W21" s="7">
        <v>0</v>
      </c>
      <c r="X21" s="7">
        <v>2838279760000</v>
      </c>
      <c r="Y21" s="6">
        <f>IF(OR(X21=0,X$36=0),0,X21/X$36*100)</f>
        <v>44.624818122997908</v>
      </c>
      <c r="Z21" s="7">
        <v>2236938978481</v>
      </c>
      <c r="AA21" s="6">
        <f t="shared" si="6"/>
        <v>78.813195584391579</v>
      </c>
      <c r="AB21" s="7">
        <f t="shared" si="7"/>
        <v>273137029335</v>
      </c>
      <c r="AC21" s="6">
        <f t="shared" si="8"/>
        <v>9.6233300601417806</v>
      </c>
      <c r="AD21" s="7">
        <v>2510076007816</v>
      </c>
      <c r="AE21" s="8">
        <f t="shared" si="9"/>
        <v>88.436525644533361</v>
      </c>
      <c r="AF21" s="23">
        <v>2918213613000</v>
      </c>
      <c r="AG21" s="7">
        <v>0</v>
      </c>
      <c r="AH21" s="7">
        <v>2918213613000</v>
      </c>
      <c r="AI21" s="6">
        <f t="shared" si="0"/>
        <v>38.439885336795079</v>
      </c>
      <c r="AJ21" s="7">
        <v>2304806999231</v>
      </c>
      <c r="AK21" s="6">
        <f t="shared" si="10"/>
        <v>78.980064686272172</v>
      </c>
      <c r="AL21" s="7">
        <f t="shared" si="11"/>
        <v>276450070936</v>
      </c>
      <c r="AM21" s="6">
        <f t="shared" si="12"/>
        <v>9.4732637016178565</v>
      </c>
      <c r="AN21" s="7">
        <v>2581257070167</v>
      </c>
      <c r="AO21" s="10">
        <f t="shared" si="13"/>
        <v>88.453328387890025</v>
      </c>
      <c r="AP21" s="24">
        <f t="shared" si="14"/>
        <v>336956542833</v>
      </c>
      <c r="AQ21" s="11">
        <f>SUM(edu!D$6)</f>
        <v>2918213613000</v>
      </c>
      <c r="AR21" s="11">
        <f t="shared" si="15"/>
        <v>0</v>
      </c>
    </row>
    <row r="22" spans="1:44" s="25" customFormat="1" x14ac:dyDescent="0.2">
      <c r="A22" s="13" t="s">
        <v>1394</v>
      </c>
      <c r="B22" s="33">
        <f>SUM(B23:B24)</f>
        <v>32907299000</v>
      </c>
      <c r="C22" s="34">
        <f>SUM(C23:C24)</f>
        <v>0</v>
      </c>
      <c r="D22" s="34">
        <f>SUM(D23:D24)</f>
        <v>32907299000</v>
      </c>
      <c r="E22" s="35">
        <f t="shared" si="1"/>
        <v>3.5635811673367233</v>
      </c>
      <c r="F22" s="34">
        <f>SUM(F23:F24)</f>
        <v>27084255119</v>
      </c>
      <c r="G22" s="35">
        <f t="shared" ref="G22" si="29">IF(OR(F22=0,D22=0),0,F22/D22*100)</f>
        <v>82.304704251175394</v>
      </c>
      <c r="H22" s="34">
        <f t="shared" ref="H22" si="30">SUM(J22-F22)</f>
        <v>2177406688</v>
      </c>
      <c r="I22" s="35">
        <f t="shared" ref="I22" si="31">IF(OR(H22=0,D22=0),0,H22/D22*100)</f>
        <v>6.6167894484442495</v>
      </c>
      <c r="J22" s="34">
        <f>SUM(J23:J24)</f>
        <v>29261661807</v>
      </c>
      <c r="K22" s="36">
        <f t="shared" si="5"/>
        <v>88.921493699619646</v>
      </c>
      <c r="L22" s="33"/>
      <c r="M22" s="34"/>
      <c r="N22" s="34"/>
      <c r="O22" s="35"/>
      <c r="P22" s="34"/>
      <c r="Q22" s="35"/>
      <c r="R22" s="34"/>
      <c r="S22" s="35"/>
      <c r="T22" s="34"/>
      <c r="U22" s="36"/>
      <c r="V22" s="33">
        <f>SUM(V23:V24)</f>
        <v>187684750000</v>
      </c>
      <c r="W22" s="34">
        <f>SUM(W23:W24)</f>
        <v>0</v>
      </c>
      <c r="X22" s="34">
        <f>SUM(X23:X24)</f>
        <v>187684750000</v>
      </c>
      <c r="Y22" s="35">
        <f t="shared" ref="Y22" si="32">IF(OR(X22=0,X$36=0),0,X22/X$36*100)</f>
        <v>2.9508711407681432</v>
      </c>
      <c r="Z22" s="34">
        <f>SUM(Z23:Z24)</f>
        <v>85048765103.959991</v>
      </c>
      <c r="AA22" s="35">
        <f t="shared" si="6"/>
        <v>45.314691312938315</v>
      </c>
      <c r="AB22" s="34">
        <f t="shared" si="7"/>
        <v>71636211497.040009</v>
      </c>
      <c r="AC22" s="35">
        <f t="shared" si="8"/>
        <v>38.168370896964191</v>
      </c>
      <c r="AD22" s="34">
        <f>SUM(AD23:AD24)</f>
        <v>156684976601</v>
      </c>
      <c r="AE22" s="36">
        <f t="shared" si="9"/>
        <v>83.483062209902513</v>
      </c>
      <c r="AF22" s="33">
        <f>SUM(AF23:AF24)</f>
        <v>220592049000</v>
      </c>
      <c r="AG22" s="34">
        <f>SUM(AG23:AG24)</f>
        <v>0</v>
      </c>
      <c r="AH22" s="34">
        <f>SUM(AH23:AH24)</f>
        <v>220592049000</v>
      </c>
      <c r="AI22" s="35">
        <f t="shared" si="0"/>
        <v>2.9057273367495187</v>
      </c>
      <c r="AJ22" s="34">
        <f>SUM(AJ23:AJ24)</f>
        <v>112133020222.95999</v>
      </c>
      <c r="AK22" s="35">
        <f t="shared" si="10"/>
        <v>50.832756997039361</v>
      </c>
      <c r="AL22" s="34">
        <f t="shared" si="11"/>
        <v>73813618185.040009</v>
      </c>
      <c r="AM22" s="35">
        <f t="shared" si="12"/>
        <v>33.46159506639335</v>
      </c>
      <c r="AN22" s="34">
        <f>SUM(AN23:AN24)</f>
        <v>185946638408</v>
      </c>
      <c r="AO22" s="37">
        <f t="shared" si="13"/>
        <v>84.294352063432711</v>
      </c>
      <c r="AP22" s="38">
        <f t="shared" si="14"/>
        <v>34645410592</v>
      </c>
      <c r="AQ22" s="11">
        <f>SUM(AQ23:AQ24)</f>
        <v>220592049000</v>
      </c>
      <c r="AR22" s="11">
        <f t="shared" si="15"/>
        <v>0</v>
      </c>
    </row>
    <row r="23" spans="1:44" x14ac:dyDescent="0.2">
      <c r="A23" s="22" t="s">
        <v>1395</v>
      </c>
      <c r="B23" s="23">
        <v>32907299000</v>
      </c>
      <c r="C23" s="7">
        <v>0</v>
      </c>
      <c r="D23" s="7">
        <v>32907299000</v>
      </c>
      <c r="E23" s="6">
        <f t="shared" si="1"/>
        <v>3.5635811673367233</v>
      </c>
      <c r="F23" s="7">
        <v>27084255119</v>
      </c>
      <c r="G23" s="6">
        <f t="shared" si="2"/>
        <v>82.304704251175394</v>
      </c>
      <c r="H23" s="7">
        <f t="shared" si="3"/>
        <v>2177406688</v>
      </c>
      <c r="I23" s="6">
        <f t="shared" si="4"/>
        <v>6.6167894484442495</v>
      </c>
      <c r="J23" s="7">
        <v>29261661807</v>
      </c>
      <c r="K23" s="8">
        <f t="shared" si="5"/>
        <v>88.921493699619646</v>
      </c>
      <c r="L23" s="23"/>
      <c r="M23" s="7"/>
      <c r="N23" s="7"/>
      <c r="O23" s="6"/>
      <c r="P23" s="7"/>
      <c r="Q23" s="6"/>
      <c r="R23" s="7"/>
      <c r="S23" s="6"/>
      <c r="T23" s="7"/>
      <c r="U23" s="8"/>
      <c r="V23" s="23">
        <v>68940694000</v>
      </c>
      <c r="W23" s="7">
        <v>-1500000000</v>
      </c>
      <c r="X23" s="7">
        <v>67440694000</v>
      </c>
      <c r="Y23" s="6">
        <f t="shared" ref="Y23:Y35" si="33">IF(OR(X23=0,X$36=0),0,X23/X$36*100)</f>
        <v>1.0603354701859116</v>
      </c>
      <c r="Z23" s="7">
        <v>29759528831.959999</v>
      </c>
      <c r="AA23" s="6">
        <f t="shared" si="6"/>
        <v>44.126961137084379</v>
      </c>
      <c r="AB23" s="7">
        <f t="shared" si="7"/>
        <v>22331462962.040001</v>
      </c>
      <c r="AC23" s="6">
        <f t="shared" si="8"/>
        <v>33.11274193299375</v>
      </c>
      <c r="AD23" s="7">
        <v>52090991794</v>
      </c>
      <c r="AE23" s="8">
        <f t="shared" si="9"/>
        <v>77.239703070078136</v>
      </c>
      <c r="AF23" s="23">
        <v>101847993000</v>
      </c>
      <c r="AG23" s="7">
        <v>-1500000000</v>
      </c>
      <c r="AH23" s="7">
        <v>100347993000</v>
      </c>
      <c r="AI23" s="6">
        <f t="shared" si="0"/>
        <v>1.3218241898104377</v>
      </c>
      <c r="AJ23" s="7">
        <v>56843783950.959999</v>
      </c>
      <c r="AK23" s="6">
        <f t="shared" si="10"/>
        <v>56.646657547959137</v>
      </c>
      <c r="AL23" s="7">
        <f t="shared" si="11"/>
        <v>24508869650.040001</v>
      </c>
      <c r="AM23" s="6">
        <f t="shared" si="12"/>
        <v>24.42387627029073</v>
      </c>
      <c r="AN23" s="7">
        <v>81352653601</v>
      </c>
      <c r="AO23" s="6">
        <f t="shared" si="13"/>
        <v>81.070533818249856</v>
      </c>
      <c r="AP23" s="24">
        <f t="shared" si="14"/>
        <v>18995339399</v>
      </c>
      <c r="AQ23" s="11">
        <f>SUM(mov!D$6)</f>
        <v>101847993000</v>
      </c>
      <c r="AR23" s="11">
        <f t="shared" si="15"/>
        <v>0</v>
      </c>
    </row>
    <row r="24" spans="1:44" x14ac:dyDescent="0.2">
      <c r="A24" s="22" t="s">
        <v>1396</v>
      </c>
      <c r="B24" s="23"/>
      <c r="C24" s="7"/>
      <c r="D24" s="7"/>
      <c r="E24" s="6">
        <f t="shared" si="1"/>
        <v>0</v>
      </c>
      <c r="F24" s="7"/>
      <c r="G24" s="6">
        <f t="shared" si="2"/>
        <v>0</v>
      </c>
      <c r="H24" s="7">
        <f t="shared" si="3"/>
        <v>0</v>
      </c>
      <c r="I24" s="6">
        <f t="shared" si="4"/>
        <v>0</v>
      </c>
      <c r="J24" s="7"/>
      <c r="K24" s="8">
        <f t="shared" si="5"/>
        <v>0</v>
      </c>
      <c r="L24" s="23"/>
      <c r="M24" s="7"/>
      <c r="N24" s="7"/>
      <c r="O24" s="6"/>
      <c r="P24" s="7"/>
      <c r="Q24" s="6"/>
      <c r="R24" s="7"/>
      <c r="S24" s="6"/>
      <c r="T24" s="7"/>
      <c r="U24" s="8"/>
      <c r="V24" s="23">
        <v>118744056000</v>
      </c>
      <c r="W24" s="7">
        <v>1500000000</v>
      </c>
      <c r="X24" s="7">
        <v>120244056000</v>
      </c>
      <c r="Y24" s="6">
        <f t="shared" si="33"/>
        <v>1.8905356705822316</v>
      </c>
      <c r="Z24" s="7">
        <v>55289236272</v>
      </c>
      <c r="AA24" s="6">
        <f t="shared" si="6"/>
        <v>45.980847711923488</v>
      </c>
      <c r="AB24" s="7">
        <f t="shared" si="7"/>
        <v>49304748535</v>
      </c>
      <c r="AC24" s="6">
        <f t="shared" si="8"/>
        <v>41.00389672068281</v>
      </c>
      <c r="AD24" s="7">
        <v>104593984807</v>
      </c>
      <c r="AE24" s="8">
        <f t="shared" si="9"/>
        <v>86.984744432606291</v>
      </c>
      <c r="AF24" s="23">
        <v>118744056000</v>
      </c>
      <c r="AG24" s="7">
        <v>1500000000</v>
      </c>
      <c r="AH24" s="7">
        <v>120244056000</v>
      </c>
      <c r="AI24" s="6">
        <f t="shared" si="0"/>
        <v>1.5839031469390812</v>
      </c>
      <c r="AJ24" s="7">
        <v>55289236272</v>
      </c>
      <c r="AK24" s="6">
        <f t="shared" si="10"/>
        <v>45.980847711923488</v>
      </c>
      <c r="AL24" s="7">
        <f t="shared" si="11"/>
        <v>49304748535</v>
      </c>
      <c r="AM24" s="6">
        <f t="shared" si="12"/>
        <v>41.00389672068281</v>
      </c>
      <c r="AN24" s="7">
        <v>104593984807</v>
      </c>
      <c r="AO24" s="6">
        <f t="shared" si="13"/>
        <v>86.984744432606291</v>
      </c>
      <c r="AP24" s="24">
        <f t="shared" si="14"/>
        <v>15650071193</v>
      </c>
      <c r="AQ24" s="11">
        <f>SUM(mott!D$6)</f>
        <v>118744056000</v>
      </c>
      <c r="AR24" s="11">
        <f t="shared" si="15"/>
        <v>0</v>
      </c>
    </row>
    <row r="25" spans="1:44" x14ac:dyDescent="0.2">
      <c r="A25" s="22" t="s">
        <v>1397</v>
      </c>
      <c r="B25" s="23">
        <v>51524594000</v>
      </c>
      <c r="C25" s="7">
        <v>0</v>
      </c>
      <c r="D25" s="7">
        <v>51524594000</v>
      </c>
      <c r="E25" s="6">
        <f t="shared" si="1"/>
        <v>5.5796761938155637</v>
      </c>
      <c r="F25" s="7">
        <v>27235831097</v>
      </c>
      <c r="G25" s="6">
        <f t="shared" si="2"/>
        <v>52.859865517814654</v>
      </c>
      <c r="H25" s="7">
        <f t="shared" si="3"/>
        <v>919267479</v>
      </c>
      <c r="I25" s="6">
        <f t="shared" si="4"/>
        <v>1.784133377159653</v>
      </c>
      <c r="J25" s="7">
        <v>28155098576</v>
      </c>
      <c r="K25" s="8">
        <f t="shared" si="5"/>
        <v>54.64399889497431</v>
      </c>
      <c r="L25" s="23"/>
      <c r="M25" s="7"/>
      <c r="N25" s="7"/>
      <c r="O25" s="6"/>
      <c r="P25" s="7"/>
      <c r="Q25" s="6"/>
      <c r="R25" s="7"/>
      <c r="S25" s="6"/>
      <c r="T25" s="7"/>
      <c r="U25" s="8"/>
      <c r="V25" s="23"/>
      <c r="W25" s="7"/>
      <c r="X25" s="7"/>
      <c r="Y25" s="6">
        <f t="shared" si="33"/>
        <v>0</v>
      </c>
      <c r="Z25" s="7"/>
      <c r="AA25" s="6">
        <f t="shared" si="6"/>
        <v>0</v>
      </c>
      <c r="AB25" s="7">
        <f t="shared" si="7"/>
        <v>0</v>
      </c>
      <c r="AC25" s="6">
        <f t="shared" si="8"/>
        <v>0</v>
      </c>
      <c r="AD25" s="7"/>
      <c r="AE25" s="8">
        <f t="shared" si="9"/>
        <v>0</v>
      </c>
      <c r="AF25" s="23">
        <v>51524594000</v>
      </c>
      <c r="AG25" s="7">
        <v>0</v>
      </c>
      <c r="AH25" s="7">
        <v>51524594000</v>
      </c>
      <c r="AI25" s="6">
        <f t="shared" si="0"/>
        <v>0.67870270927453169</v>
      </c>
      <c r="AJ25" s="7">
        <v>27235831097</v>
      </c>
      <c r="AK25" s="6">
        <f t="shared" si="10"/>
        <v>52.859865517814654</v>
      </c>
      <c r="AL25" s="7">
        <f t="shared" si="11"/>
        <v>919267479</v>
      </c>
      <c r="AM25" s="6">
        <f t="shared" si="12"/>
        <v>1.784133377159653</v>
      </c>
      <c r="AN25" s="7">
        <v>28155098576</v>
      </c>
      <c r="AO25" s="6">
        <f t="shared" si="13"/>
        <v>54.64399889497431</v>
      </c>
      <c r="AP25" s="24">
        <f t="shared" si="14"/>
        <v>23369495424</v>
      </c>
      <c r="AQ25" s="11">
        <f>SUM(sal!D$6)</f>
        <v>51524594000</v>
      </c>
      <c r="AR25" s="11">
        <f t="shared" si="15"/>
        <v>0</v>
      </c>
    </row>
    <row r="26" spans="1:44" x14ac:dyDescent="0.2">
      <c r="A26" s="22" t="s">
        <v>1398</v>
      </c>
      <c r="B26" s="23">
        <v>10402781000</v>
      </c>
      <c r="C26" s="7">
        <v>0</v>
      </c>
      <c r="D26" s="7">
        <v>10402781000</v>
      </c>
      <c r="E26" s="6">
        <f t="shared" si="1"/>
        <v>1.1265328843770583</v>
      </c>
      <c r="F26" s="7">
        <v>9246593811</v>
      </c>
      <c r="G26" s="6">
        <f t="shared" si="2"/>
        <v>88.885787473561152</v>
      </c>
      <c r="H26" s="7">
        <f t="shared" si="3"/>
        <v>753227711</v>
      </c>
      <c r="I26" s="6">
        <f t="shared" si="4"/>
        <v>7.2406379697890406</v>
      </c>
      <c r="J26" s="7">
        <v>9999821522</v>
      </c>
      <c r="K26" s="8">
        <f t="shared" si="5"/>
        <v>96.1264254433502</v>
      </c>
      <c r="L26" s="23"/>
      <c r="M26" s="7"/>
      <c r="N26" s="7"/>
      <c r="O26" s="6"/>
      <c r="P26" s="7"/>
      <c r="Q26" s="6"/>
      <c r="R26" s="7"/>
      <c r="S26" s="6"/>
      <c r="T26" s="7"/>
      <c r="U26" s="8"/>
      <c r="V26" s="23">
        <v>43320000000</v>
      </c>
      <c r="W26" s="7">
        <v>0</v>
      </c>
      <c r="X26" s="7">
        <v>43320000000</v>
      </c>
      <c r="Y26" s="6">
        <f t="shared" si="33"/>
        <v>0.6810981596431035</v>
      </c>
      <c r="Z26" s="7">
        <v>35341984472</v>
      </c>
      <c r="AA26" s="6">
        <f t="shared" si="6"/>
        <v>81.583528328716525</v>
      </c>
      <c r="AB26" s="7">
        <f t="shared" si="7"/>
        <v>7977988253</v>
      </c>
      <c r="AC26" s="6">
        <f t="shared" si="8"/>
        <v>18.416408709602955</v>
      </c>
      <c r="AD26" s="7">
        <v>43319972725</v>
      </c>
      <c r="AE26" s="8">
        <f t="shared" si="9"/>
        <v>99.999937038319487</v>
      </c>
      <c r="AF26" s="23">
        <v>53722781000</v>
      </c>
      <c r="AG26" s="7">
        <v>0</v>
      </c>
      <c r="AH26" s="7">
        <v>53722781000</v>
      </c>
      <c r="AI26" s="6">
        <f t="shared" si="0"/>
        <v>0.70765811399624678</v>
      </c>
      <c r="AJ26" s="7">
        <v>44588578283</v>
      </c>
      <c r="AK26" s="6">
        <f t="shared" si="10"/>
        <v>82.997524426369523</v>
      </c>
      <c r="AL26" s="7">
        <f t="shared" si="11"/>
        <v>8731215964</v>
      </c>
      <c r="AM26" s="6">
        <f t="shared" si="12"/>
        <v>16.252352915237207</v>
      </c>
      <c r="AN26" s="7">
        <v>53319794247</v>
      </c>
      <c r="AO26" s="6">
        <f t="shared" si="13"/>
        <v>99.249877341606719</v>
      </c>
      <c r="AP26" s="24">
        <f t="shared" si="14"/>
        <v>402986753</v>
      </c>
      <c r="AQ26" s="11">
        <f>SUM(dllo!D$6)</f>
        <v>53722781000</v>
      </c>
      <c r="AR26" s="11">
        <f t="shared" si="15"/>
        <v>0</v>
      </c>
    </row>
    <row r="27" spans="1:44" x14ac:dyDescent="0.2">
      <c r="A27" s="22" t="s">
        <v>1399</v>
      </c>
      <c r="B27" s="23">
        <v>13368399000</v>
      </c>
      <c r="C27" s="7">
        <v>0</v>
      </c>
      <c r="D27" s="7">
        <v>13368399000</v>
      </c>
      <c r="E27" s="6">
        <f t="shared" si="1"/>
        <v>1.4476841418629673</v>
      </c>
      <c r="F27" s="7">
        <v>12245561387</v>
      </c>
      <c r="G27" s="6">
        <f t="shared" si="2"/>
        <v>91.600807149756676</v>
      </c>
      <c r="H27" s="7">
        <f t="shared" si="3"/>
        <v>525129018</v>
      </c>
      <c r="I27" s="6">
        <f t="shared" si="4"/>
        <v>3.9281369294857225</v>
      </c>
      <c r="J27" s="7">
        <v>12770690405</v>
      </c>
      <c r="K27" s="8">
        <f t="shared" si="5"/>
        <v>95.528944079242393</v>
      </c>
      <c r="L27" s="23"/>
      <c r="M27" s="7"/>
      <c r="N27" s="7"/>
      <c r="O27" s="6"/>
      <c r="P27" s="7"/>
      <c r="Q27" s="6"/>
      <c r="R27" s="7"/>
      <c r="S27" s="6"/>
      <c r="T27" s="7"/>
      <c r="U27" s="8"/>
      <c r="V27" s="23">
        <v>172432696000</v>
      </c>
      <c r="W27" s="7">
        <v>0</v>
      </c>
      <c r="X27" s="7">
        <v>172432696000</v>
      </c>
      <c r="Y27" s="6">
        <f t="shared" si="33"/>
        <v>2.7110709120013556</v>
      </c>
      <c r="Z27" s="7">
        <v>139069273965</v>
      </c>
      <c r="AA27" s="6">
        <f t="shared" si="6"/>
        <v>80.651336545245456</v>
      </c>
      <c r="AB27" s="7">
        <f t="shared" si="7"/>
        <v>31004114040</v>
      </c>
      <c r="AC27" s="6">
        <f t="shared" si="8"/>
        <v>17.980414828055579</v>
      </c>
      <c r="AD27" s="7">
        <v>170073388005</v>
      </c>
      <c r="AE27" s="8">
        <f t="shared" si="9"/>
        <v>98.631751373301029</v>
      </c>
      <c r="AF27" s="23">
        <v>185801095000</v>
      </c>
      <c r="AG27" s="7">
        <v>0</v>
      </c>
      <c r="AH27" s="7">
        <v>185801095000</v>
      </c>
      <c r="AI27" s="6">
        <f t="shared" si="0"/>
        <v>2.4474468748395113</v>
      </c>
      <c r="AJ27" s="7">
        <v>151314835352</v>
      </c>
      <c r="AK27" s="6">
        <f t="shared" si="10"/>
        <v>81.439151557206912</v>
      </c>
      <c r="AL27" s="7">
        <f t="shared" si="11"/>
        <v>31529243058</v>
      </c>
      <c r="AM27" s="6">
        <f t="shared" si="12"/>
        <v>16.969352660704178</v>
      </c>
      <c r="AN27" s="7">
        <v>182844078410</v>
      </c>
      <c r="AO27" s="6">
        <f t="shared" si="13"/>
        <v>98.408504217911101</v>
      </c>
      <c r="AP27" s="24">
        <f t="shared" si="14"/>
        <v>2957016590</v>
      </c>
      <c r="AQ27" s="11">
        <f>SUM(hab!D$6)</f>
        <v>185801095000</v>
      </c>
      <c r="AR27" s="11">
        <f t="shared" si="15"/>
        <v>0</v>
      </c>
    </row>
    <row r="28" spans="1:44" x14ac:dyDescent="0.2">
      <c r="A28" s="22" t="s">
        <v>1400</v>
      </c>
      <c r="B28" s="23">
        <v>11833599000</v>
      </c>
      <c r="C28" s="7">
        <v>0</v>
      </c>
      <c r="D28" s="7">
        <v>11833599000</v>
      </c>
      <c r="E28" s="6">
        <f t="shared" si="1"/>
        <v>1.2814783291152119</v>
      </c>
      <c r="F28" s="7">
        <v>10825555378</v>
      </c>
      <c r="G28" s="6">
        <f t="shared" si="2"/>
        <v>91.481512750263036</v>
      </c>
      <c r="H28" s="7">
        <f t="shared" si="3"/>
        <v>272649905</v>
      </c>
      <c r="I28" s="6">
        <f t="shared" si="4"/>
        <v>2.3040319770849091</v>
      </c>
      <c r="J28" s="7">
        <v>11098205283</v>
      </c>
      <c r="K28" s="8">
        <f t="shared" si="5"/>
        <v>93.78554472734794</v>
      </c>
      <c r="L28" s="23"/>
      <c r="M28" s="7"/>
      <c r="N28" s="7"/>
      <c r="O28" s="6"/>
      <c r="P28" s="7"/>
      <c r="Q28" s="6"/>
      <c r="R28" s="7"/>
      <c r="S28" s="6"/>
      <c r="T28" s="7"/>
      <c r="U28" s="8"/>
      <c r="V28" s="23">
        <v>54117854000</v>
      </c>
      <c r="W28" s="7">
        <v>-900000000</v>
      </c>
      <c r="X28" s="7">
        <v>53217854000</v>
      </c>
      <c r="Y28" s="6">
        <f t="shared" si="33"/>
        <v>0.83671704569610728</v>
      </c>
      <c r="Z28" s="7">
        <v>43273600090</v>
      </c>
      <c r="AA28" s="6">
        <f t="shared" si="6"/>
        <v>81.314064430331968</v>
      </c>
      <c r="AB28" s="7">
        <f t="shared" si="7"/>
        <v>1821112632</v>
      </c>
      <c r="AC28" s="6">
        <f t="shared" si="8"/>
        <v>3.4219956182374429</v>
      </c>
      <c r="AD28" s="7">
        <v>45094712722</v>
      </c>
      <c r="AE28" s="8">
        <f t="shared" si="9"/>
        <v>84.736060048569414</v>
      </c>
      <c r="AF28" s="23">
        <v>65951453000</v>
      </c>
      <c r="AG28" s="7">
        <v>-900000000</v>
      </c>
      <c r="AH28" s="7">
        <v>65051453000</v>
      </c>
      <c r="AI28" s="6">
        <f t="shared" si="0"/>
        <v>0.85688394542895108</v>
      </c>
      <c r="AJ28" s="7">
        <v>54099155468</v>
      </c>
      <c r="AK28" s="6">
        <f t="shared" si="10"/>
        <v>83.163638893661613</v>
      </c>
      <c r="AL28" s="7">
        <f t="shared" si="11"/>
        <v>2093762537</v>
      </c>
      <c r="AM28" s="6">
        <f t="shared" si="12"/>
        <v>3.2186253195605024</v>
      </c>
      <c r="AN28" s="7">
        <v>56192918005</v>
      </c>
      <c r="AO28" s="6">
        <f t="shared" si="13"/>
        <v>86.382264213222101</v>
      </c>
      <c r="AP28" s="24">
        <f t="shared" si="14"/>
        <v>8858534995</v>
      </c>
      <c r="AQ28" s="11">
        <f>SUM(cul!D$6)</f>
        <v>65951453000</v>
      </c>
      <c r="AR28" s="11">
        <f t="shared" si="15"/>
        <v>0</v>
      </c>
    </row>
    <row r="29" spans="1:44" x14ac:dyDescent="0.2">
      <c r="A29" s="22" t="s">
        <v>1401</v>
      </c>
      <c r="B29" s="23">
        <v>53627395000</v>
      </c>
      <c r="C29" s="7">
        <v>0</v>
      </c>
      <c r="D29" s="7">
        <v>53627395000</v>
      </c>
      <c r="E29" s="6">
        <f t="shared" si="1"/>
        <v>5.8073916937189995</v>
      </c>
      <c r="F29" s="7">
        <v>49017465148</v>
      </c>
      <c r="G29" s="6">
        <f t="shared" si="2"/>
        <v>91.403778139885404</v>
      </c>
      <c r="H29" s="7">
        <f t="shared" si="3"/>
        <v>1274750060</v>
      </c>
      <c r="I29" s="6">
        <f t="shared" si="4"/>
        <v>2.3770501252205145</v>
      </c>
      <c r="J29" s="7">
        <v>50292215208</v>
      </c>
      <c r="K29" s="8">
        <f t="shared" si="5"/>
        <v>93.780828265105924</v>
      </c>
      <c r="L29" s="23"/>
      <c r="M29" s="7"/>
      <c r="N29" s="7"/>
      <c r="O29" s="6"/>
      <c r="P29" s="7"/>
      <c r="Q29" s="6"/>
      <c r="R29" s="7"/>
      <c r="S29" s="6"/>
      <c r="T29" s="7"/>
      <c r="U29" s="8"/>
      <c r="V29" s="23">
        <v>12342000000</v>
      </c>
      <c r="W29" s="7">
        <v>0</v>
      </c>
      <c r="X29" s="7">
        <v>12342000000</v>
      </c>
      <c r="Y29" s="6">
        <f t="shared" si="33"/>
        <v>0.19404694105067366</v>
      </c>
      <c r="Z29" s="7">
        <v>9417054645</v>
      </c>
      <c r="AA29" s="6">
        <f t="shared" si="6"/>
        <v>76.300880286825475</v>
      </c>
      <c r="AB29" s="7">
        <f t="shared" si="7"/>
        <v>1953488940</v>
      </c>
      <c r="AC29" s="6">
        <f t="shared" si="8"/>
        <v>15.827977151191055</v>
      </c>
      <c r="AD29" s="7">
        <v>11370543585</v>
      </c>
      <c r="AE29" s="8">
        <f t="shared" si="9"/>
        <v>92.128857438016524</v>
      </c>
      <c r="AF29" s="23">
        <v>65969395000</v>
      </c>
      <c r="AG29" s="7">
        <v>0</v>
      </c>
      <c r="AH29" s="7">
        <v>65969395000</v>
      </c>
      <c r="AI29" s="6">
        <f t="shared" si="0"/>
        <v>0.86897544725343667</v>
      </c>
      <c r="AJ29" s="7">
        <v>58434519793</v>
      </c>
      <c r="AK29" s="6">
        <f t="shared" si="10"/>
        <v>88.578225998586163</v>
      </c>
      <c r="AL29" s="7">
        <f t="shared" si="11"/>
        <v>3228239000</v>
      </c>
      <c r="AM29" s="6">
        <f t="shared" si="12"/>
        <v>4.8935404061231731</v>
      </c>
      <c r="AN29" s="7">
        <v>61662758793</v>
      </c>
      <c r="AO29" s="6">
        <f t="shared" si="13"/>
        <v>93.471766404709328</v>
      </c>
      <c r="AP29" s="24">
        <f t="shared" si="14"/>
        <v>4306636207</v>
      </c>
      <c r="AQ29" s="11">
        <f>SUM(pla!D$6)</f>
        <v>65969395000</v>
      </c>
      <c r="AR29" s="11">
        <f t="shared" si="15"/>
        <v>0</v>
      </c>
    </row>
    <row r="30" spans="1:44" x14ac:dyDescent="0.2">
      <c r="A30" s="22" t="s">
        <v>1402</v>
      </c>
      <c r="B30" s="23">
        <v>10578473000</v>
      </c>
      <c r="C30" s="7">
        <v>0</v>
      </c>
      <c r="D30" s="7">
        <v>10578473000</v>
      </c>
      <c r="E30" s="6">
        <f t="shared" si="1"/>
        <v>1.1455588367182614</v>
      </c>
      <c r="F30" s="7">
        <v>8794138495</v>
      </c>
      <c r="G30" s="6">
        <f t="shared" si="2"/>
        <v>83.13240006378993</v>
      </c>
      <c r="H30" s="7">
        <f t="shared" si="3"/>
        <v>710860929</v>
      </c>
      <c r="I30" s="6">
        <f t="shared" si="4"/>
        <v>6.719882245764583</v>
      </c>
      <c r="J30" s="7">
        <v>9504999424</v>
      </c>
      <c r="K30" s="8">
        <f t="shared" si="5"/>
        <v>89.852282309554511</v>
      </c>
      <c r="L30" s="23"/>
      <c r="M30" s="7"/>
      <c r="N30" s="7"/>
      <c r="O30" s="6"/>
      <c r="P30" s="7"/>
      <c r="Q30" s="6"/>
      <c r="R30" s="7"/>
      <c r="S30" s="6"/>
      <c r="T30" s="7"/>
      <c r="U30" s="8"/>
      <c r="V30" s="23">
        <v>24083000000</v>
      </c>
      <c r="W30" s="7">
        <v>0</v>
      </c>
      <c r="X30" s="7">
        <v>24083000000</v>
      </c>
      <c r="Y30" s="6">
        <f t="shared" si="33"/>
        <v>0.37864466709798844</v>
      </c>
      <c r="Z30" s="7">
        <v>11699293213</v>
      </c>
      <c r="AA30" s="6">
        <f t="shared" si="6"/>
        <v>48.579052497612423</v>
      </c>
      <c r="AB30" s="7">
        <f t="shared" si="7"/>
        <v>12000045975</v>
      </c>
      <c r="AC30" s="6">
        <f t="shared" si="8"/>
        <v>49.827870178133956</v>
      </c>
      <c r="AD30" s="7">
        <v>23699339188</v>
      </c>
      <c r="AE30" s="8">
        <f t="shared" si="9"/>
        <v>98.406922675746372</v>
      </c>
      <c r="AF30" s="23">
        <v>34661473000</v>
      </c>
      <c r="AG30" s="7">
        <v>0</v>
      </c>
      <c r="AH30" s="7">
        <v>34661473000</v>
      </c>
      <c r="AI30" s="6">
        <f t="shared" si="0"/>
        <v>0.4565748860155216</v>
      </c>
      <c r="AJ30" s="7">
        <v>20493431708</v>
      </c>
      <c r="AK30" s="6">
        <f t="shared" si="10"/>
        <v>59.124526265805265</v>
      </c>
      <c r="AL30" s="7">
        <f t="shared" si="11"/>
        <v>12710906904</v>
      </c>
      <c r="AM30" s="6">
        <f t="shared" si="12"/>
        <v>36.671571643824826</v>
      </c>
      <c r="AN30" s="7">
        <v>33204338612</v>
      </c>
      <c r="AO30" s="6">
        <f t="shared" si="13"/>
        <v>95.796097909630092</v>
      </c>
      <c r="AP30" s="24">
        <f t="shared" si="14"/>
        <v>1457134388</v>
      </c>
      <c r="AQ30" s="11">
        <f>SUM(muj!D$6)</f>
        <v>34661473000</v>
      </c>
      <c r="AR30" s="11">
        <f t="shared" si="15"/>
        <v>0</v>
      </c>
    </row>
    <row r="31" spans="1:44" x14ac:dyDescent="0.2">
      <c r="A31" s="22" t="s">
        <v>1403</v>
      </c>
      <c r="B31" s="23">
        <v>19369221000</v>
      </c>
      <c r="C31" s="7">
        <v>0</v>
      </c>
      <c r="D31" s="7">
        <v>19369221000</v>
      </c>
      <c r="E31" s="6">
        <f t="shared" si="1"/>
        <v>2.0975222299947185</v>
      </c>
      <c r="F31" s="7">
        <v>16307345662</v>
      </c>
      <c r="G31" s="6">
        <f t="shared" si="2"/>
        <v>84.192057398694558</v>
      </c>
      <c r="H31" s="7">
        <f t="shared" si="3"/>
        <v>2617202309</v>
      </c>
      <c r="I31" s="6">
        <f t="shared" si="4"/>
        <v>13.512171238068893</v>
      </c>
      <c r="J31" s="7">
        <v>18924547971</v>
      </c>
      <c r="K31" s="8">
        <f t="shared" si="5"/>
        <v>97.704228636763446</v>
      </c>
      <c r="L31" s="23"/>
      <c r="M31" s="7"/>
      <c r="N31" s="7"/>
      <c r="O31" s="6"/>
      <c r="P31" s="7"/>
      <c r="Q31" s="6"/>
      <c r="R31" s="7"/>
      <c r="S31" s="6"/>
      <c r="T31" s="7"/>
      <c r="U31" s="8"/>
      <c r="V31" s="23">
        <v>796483391000</v>
      </c>
      <c r="W31" s="7">
        <v>33696885101</v>
      </c>
      <c r="X31" s="7">
        <v>830180276101</v>
      </c>
      <c r="Y31" s="6">
        <f t="shared" si="33"/>
        <v>13.052499035650843</v>
      </c>
      <c r="Z31" s="7">
        <v>651250902731</v>
      </c>
      <c r="AA31" s="6">
        <f t="shared" si="6"/>
        <v>78.446925502692693</v>
      </c>
      <c r="AB31" s="7">
        <f t="shared" si="7"/>
        <v>174284929413</v>
      </c>
      <c r="AC31" s="6">
        <f t="shared" si="8"/>
        <v>20.993624448841572</v>
      </c>
      <c r="AD31" s="7">
        <v>825535832144</v>
      </c>
      <c r="AE31" s="8">
        <f t="shared" si="9"/>
        <v>99.440549951534265</v>
      </c>
      <c r="AF31" s="23">
        <v>815852612000</v>
      </c>
      <c r="AG31" s="7">
        <v>33696885101</v>
      </c>
      <c r="AH31" s="7">
        <v>849549497101</v>
      </c>
      <c r="AI31" s="6">
        <f t="shared" si="0"/>
        <v>11.190608223817632</v>
      </c>
      <c r="AJ31" s="7">
        <v>667558248393</v>
      </c>
      <c r="AK31" s="6">
        <f t="shared" si="10"/>
        <v>78.57791107769161</v>
      </c>
      <c r="AL31" s="7">
        <f t="shared" si="11"/>
        <v>176902131722</v>
      </c>
      <c r="AM31" s="6">
        <f t="shared" si="12"/>
        <v>20.823051785170879</v>
      </c>
      <c r="AN31" s="7">
        <v>844460380115</v>
      </c>
      <c r="AO31" s="6">
        <f t="shared" si="13"/>
        <v>99.400962862862485</v>
      </c>
      <c r="AP31" s="24">
        <f t="shared" si="14"/>
        <v>5089116986</v>
      </c>
      <c r="AQ31" s="11">
        <f>SUM(int!D$6)</f>
        <v>815852612000</v>
      </c>
      <c r="AR31" s="11">
        <f t="shared" si="15"/>
        <v>0</v>
      </c>
    </row>
    <row r="32" spans="1:44" x14ac:dyDescent="0.2">
      <c r="A32" s="22" t="s">
        <v>1404</v>
      </c>
      <c r="B32" s="23">
        <v>7017984000</v>
      </c>
      <c r="C32" s="7">
        <v>1096330000</v>
      </c>
      <c r="D32" s="7">
        <v>8114314000</v>
      </c>
      <c r="E32" s="6">
        <f t="shared" si="1"/>
        <v>0.87871133259088552</v>
      </c>
      <c r="F32" s="7">
        <v>7864757823</v>
      </c>
      <c r="G32" s="6">
        <f t="shared" si="2"/>
        <v>96.92449445510735</v>
      </c>
      <c r="H32" s="7">
        <f t="shared" si="3"/>
        <v>133587278</v>
      </c>
      <c r="I32" s="6">
        <f t="shared" si="4"/>
        <v>1.6463163491085013</v>
      </c>
      <c r="J32" s="7">
        <v>7998345101</v>
      </c>
      <c r="K32" s="8">
        <f t="shared" si="5"/>
        <v>98.570810804215853</v>
      </c>
      <c r="L32" s="23"/>
      <c r="M32" s="7"/>
      <c r="N32" s="7"/>
      <c r="O32" s="6"/>
      <c r="P32" s="7"/>
      <c r="Q32" s="6"/>
      <c r="R32" s="7"/>
      <c r="S32" s="6"/>
      <c r="T32" s="7"/>
      <c r="U32" s="8"/>
      <c r="V32" s="23">
        <v>2125000000</v>
      </c>
      <c r="W32" s="7">
        <v>0</v>
      </c>
      <c r="X32" s="7">
        <v>2125000000</v>
      </c>
      <c r="Y32" s="6">
        <f t="shared" si="33"/>
        <v>3.3410285993573291E-2</v>
      </c>
      <c r="Z32" s="7">
        <v>1997450267</v>
      </c>
      <c r="AA32" s="6">
        <f t="shared" si="6"/>
        <v>93.997659623529415</v>
      </c>
      <c r="AB32" s="7">
        <f t="shared" si="7"/>
        <v>101938645</v>
      </c>
      <c r="AC32" s="6">
        <f t="shared" si="8"/>
        <v>4.7971127058823528</v>
      </c>
      <c r="AD32" s="7">
        <v>2099388912</v>
      </c>
      <c r="AE32" s="8">
        <f t="shared" si="9"/>
        <v>98.794772329411757</v>
      </c>
      <c r="AF32" s="23">
        <v>9142984000</v>
      </c>
      <c r="AG32" s="7">
        <v>1096330000</v>
      </c>
      <c r="AH32" s="7">
        <v>10239314000</v>
      </c>
      <c r="AI32" s="6">
        <f t="shared" si="0"/>
        <v>0.13487636899987299</v>
      </c>
      <c r="AJ32" s="7">
        <v>9862208090</v>
      </c>
      <c r="AK32" s="6">
        <f t="shared" si="10"/>
        <v>96.317078370679909</v>
      </c>
      <c r="AL32" s="7">
        <f t="shared" si="11"/>
        <v>235525923</v>
      </c>
      <c r="AM32" s="6">
        <f t="shared" si="12"/>
        <v>2.3002119380263171</v>
      </c>
      <c r="AN32" s="7">
        <v>10097734013</v>
      </c>
      <c r="AO32" s="6">
        <f t="shared" si="13"/>
        <v>98.617290308706231</v>
      </c>
      <c r="AP32" s="24">
        <f t="shared" si="14"/>
        <v>141579987</v>
      </c>
      <c r="AQ32" s="11">
        <f>SUM(das!D$6)</f>
        <v>9142984000</v>
      </c>
      <c r="AR32" s="11">
        <f t="shared" si="15"/>
        <v>0</v>
      </c>
    </row>
    <row r="33" spans="1:44" x14ac:dyDescent="0.2">
      <c r="A33" s="22" t="s">
        <v>1405</v>
      </c>
      <c r="B33" s="23">
        <v>21688627000</v>
      </c>
      <c r="C33" s="7">
        <v>0</v>
      </c>
      <c r="D33" s="7">
        <v>21688627000</v>
      </c>
      <c r="E33" s="6">
        <f t="shared" si="1"/>
        <v>2.3486942128732831</v>
      </c>
      <c r="F33" s="7">
        <v>18558347579</v>
      </c>
      <c r="G33" s="6">
        <f t="shared" si="2"/>
        <v>85.567184953662576</v>
      </c>
      <c r="H33" s="7">
        <f t="shared" si="3"/>
        <v>1930642549</v>
      </c>
      <c r="I33" s="6">
        <f t="shared" si="4"/>
        <v>8.9016356314302421</v>
      </c>
      <c r="J33" s="7">
        <v>20488990128</v>
      </c>
      <c r="K33" s="8">
        <f t="shared" si="5"/>
        <v>94.468820585092828</v>
      </c>
      <c r="L33" s="23"/>
      <c r="M33" s="7"/>
      <c r="N33" s="7"/>
      <c r="O33" s="6"/>
      <c r="P33" s="7"/>
      <c r="Q33" s="6"/>
      <c r="R33" s="7"/>
      <c r="S33" s="6"/>
      <c r="T33" s="7"/>
      <c r="U33" s="8"/>
      <c r="V33" s="23">
        <v>100902218000</v>
      </c>
      <c r="W33" s="7">
        <v>-50187200000</v>
      </c>
      <c r="X33" s="7">
        <v>50715018000</v>
      </c>
      <c r="Y33" s="6">
        <f t="shared" si="33"/>
        <v>0.79736623790551386</v>
      </c>
      <c r="Z33" s="7">
        <v>32740553590</v>
      </c>
      <c r="AA33" s="6">
        <f t="shared" si="6"/>
        <v>64.557905884998405</v>
      </c>
      <c r="AB33" s="7">
        <f t="shared" si="7"/>
        <v>14491969927</v>
      </c>
      <c r="AC33" s="6">
        <f t="shared" si="8"/>
        <v>28.575302737741314</v>
      </c>
      <c r="AD33" s="7">
        <v>47232523517</v>
      </c>
      <c r="AE33" s="8">
        <f t="shared" si="9"/>
        <v>93.133208622739716</v>
      </c>
      <c r="AF33" s="23">
        <v>122590845000</v>
      </c>
      <c r="AG33" s="7">
        <v>-50187200000</v>
      </c>
      <c r="AH33" s="7">
        <v>72403645000</v>
      </c>
      <c r="AI33" s="6">
        <f t="shared" si="0"/>
        <v>0.95372998034397705</v>
      </c>
      <c r="AJ33" s="7">
        <v>51298901169</v>
      </c>
      <c r="AK33" s="6">
        <f t="shared" si="10"/>
        <v>70.851268840125385</v>
      </c>
      <c r="AL33" s="7">
        <f t="shared" si="11"/>
        <v>16422612476</v>
      </c>
      <c r="AM33" s="6">
        <f t="shared" si="12"/>
        <v>22.682024469900654</v>
      </c>
      <c r="AN33" s="7">
        <v>67721513645</v>
      </c>
      <c r="AO33" s="6">
        <f t="shared" si="13"/>
        <v>93.533293310026039</v>
      </c>
      <c r="AP33" s="24">
        <f t="shared" si="14"/>
        <v>4682131355</v>
      </c>
      <c r="AQ33" s="11">
        <f>SUM(amb!D$6)</f>
        <v>122590845000</v>
      </c>
      <c r="AR33" s="11">
        <f t="shared" si="15"/>
        <v>0</v>
      </c>
    </row>
    <row r="34" spans="1:44" x14ac:dyDescent="0.2">
      <c r="A34" s="22" t="s">
        <v>1406</v>
      </c>
      <c r="B34" s="23">
        <v>8457841000</v>
      </c>
      <c r="C34" s="7">
        <v>0</v>
      </c>
      <c r="D34" s="7">
        <v>8457841000</v>
      </c>
      <c r="E34" s="6">
        <f t="shared" si="1"/>
        <v>0.9159123908628416</v>
      </c>
      <c r="F34" s="7">
        <v>7742592121</v>
      </c>
      <c r="G34" s="6">
        <f t="shared" si="2"/>
        <v>91.543363383161264</v>
      </c>
      <c r="H34" s="7">
        <f t="shared" si="3"/>
        <v>352422089</v>
      </c>
      <c r="I34" s="6">
        <f t="shared" si="4"/>
        <v>4.1668091064847399</v>
      </c>
      <c r="J34" s="7">
        <v>8095014210</v>
      </c>
      <c r="K34" s="8">
        <f t="shared" si="5"/>
        <v>95.710172489645998</v>
      </c>
      <c r="L34" s="23"/>
      <c r="M34" s="7"/>
      <c r="N34" s="7"/>
      <c r="O34" s="6"/>
      <c r="P34" s="7"/>
      <c r="Q34" s="6"/>
      <c r="R34" s="7"/>
      <c r="S34" s="6"/>
      <c r="T34" s="7"/>
      <c r="U34" s="8"/>
      <c r="V34" s="23">
        <v>9000000000</v>
      </c>
      <c r="W34" s="7">
        <v>0</v>
      </c>
      <c r="X34" s="7">
        <v>9000000000</v>
      </c>
      <c r="Y34" s="6">
        <f t="shared" si="33"/>
        <v>0.14150238773748686</v>
      </c>
      <c r="Z34" s="7">
        <v>6964048090</v>
      </c>
      <c r="AA34" s="6">
        <f t="shared" si="6"/>
        <v>77.378312111111114</v>
      </c>
      <c r="AB34" s="7">
        <f t="shared" si="7"/>
        <v>1789178310</v>
      </c>
      <c r="AC34" s="6">
        <f t="shared" si="8"/>
        <v>19.879759</v>
      </c>
      <c r="AD34" s="7">
        <v>8753226400</v>
      </c>
      <c r="AE34" s="8">
        <f t="shared" si="9"/>
        <v>97.258071111111107</v>
      </c>
      <c r="AF34" s="23">
        <v>17457841000</v>
      </c>
      <c r="AG34" s="7">
        <v>0</v>
      </c>
      <c r="AH34" s="7">
        <v>17457841000</v>
      </c>
      <c r="AI34" s="6">
        <f t="shared" si="0"/>
        <v>0.2299617146868542</v>
      </c>
      <c r="AJ34" s="7">
        <v>14706640211</v>
      </c>
      <c r="AK34" s="6">
        <f t="shared" si="10"/>
        <v>84.240887581688938</v>
      </c>
      <c r="AL34" s="7">
        <f t="shared" si="11"/>
        <v>2141600399</v>
      </c>
      <c r="AM34" s="6">
        <f t="shared" si="12"/>
        <v>12.267269469346182</v>
      </c>
      <c r="AN34" s="7">
        <v>16848240610</v>
      </c>
      <c r="AO34" s="6">
        <f t="shared" si="13"/>
        <v>96.508157051035113</v>
      </c>
      <c r="AP34" s="24">
        <f t="shared" si="14"/>
        <v>609600390</v>
      </c>
      <c r="AQ34" s="11">
        <f>SUM(dad!D$6)</f>
        <v>17457841000</v>
      </c>
      <c r="AR34" s="11">
        <f t="shared" si="15"/>
        <v>0</v>
      </c>
    </row>
    <row r="35" spans="1:44" x14ac:dyDescent="0.2">
      <c r="A35" s="22" t="s">
        <v>1407</v>
      </c>
      <c r="B35" s="23">
        <v>47394877000</v>
      </c>
      <c r="C35" s="7">
        <v>0</v>
      </c>
      <c r="D35" s="7">
        <v>47394877000</v>
      </c>
      <c r="E35" s="6">
        <f t="shared" si="1"/>
        <v>5.1324628954032478</v>
      </c>
      <c r="F35" s="7">
        <v>38365386141</v>
      </c>
      <c r="G35" s="6">
        <f t="shared" si="2"/>
        <v>80.948382123662853</v>
      </c>
      <c r="H35" s="7">
        <f t="shared" si="3"/>
        <v>1557373745</v>
      </c>
      <c r="I35" s="6">
        <f t="shared" si="4"/>
        <v>3.2859537645809267</v>
      </c>
      <c r="J35" s="7">
        <v>39922759886</v>
      </c>
      <c r="K35" s="8">
        <f t="shared" si="5"/>
        <v>84.234335888243777</v>
      </c>
      <c r="L35" s="23"/>
      <c r="M35" s="7"/>
      <c r="N35" s="7"/>
      <c r="O35" s="6"/>
      <c r="P35" s="7"/>
      <c r="Q35" s="6"/>
      <c r="R35" s="7"/>
      <c r="S35" s="6"/>
      <c r="T35" s="7"/>
      <c r="U35" s="8"/>
      <c r="V35" s="23">
        <v>32000000000</v>
      </c>
      <c r="W35" s="7">
        <v>0</v>
      </c>
      <c r="X35" s="7">
        <v>32000000000</v>
      </c>
      <c r="Y35" s="6">
        <f t="shared" si="33"/>
        <v>0.50311960084439777</v>
      </c>
      <c r="Z35" s="7">
        <v>13504828262</v>
      </c>
      <c r="AA35" s="6">
        <f t="shared" si="6"/>
        <v>42.202588318750003</v>
      </c>
      <c r="AB35" s="7">
        <f t="shared" si="7"/>
        <v>9563312861</v>
      </c>
      <c r="AC35" s="6">
        <f t="shared" si="8"/>
        <v>29.885352690624998</v>
      </c>
      <c r="AD35" s="7">
        <v>23068141123</v>
      </c>
      <c r="AE35" s="8">
        <f t="shared" si="9"/>
        <v>72.087941009375001</v>
      </c>
      <c r="AF35" s="23">
        <v>79394877000</v>
      </c>
      <c r="AG35" s="7">
        <v>0</v>
      </c>
      <c r="AH35" s="7">
        <v>79394877000</v>
      </c>
      <c r="AI35" s="6">
        <f t="shared" si="0"/>
        <v>1.0458213047232978</v>
      </c>
      <c r="AJ35" s="7">
        <v>51870214403</v>
      </c>
      <c r="AK35" s="6">
        <f t="shared" si="10"/>
        <v>65.331941257368527</v>
      </c>
      <c r="AL35" s="7">
        <f t="shared" si="11"/>
        <v>11120686606</v>
      </c>
      <c r="AM35" s="6">
        <f t="shared" si="12"/>
        <v>14.006806265346313</v>
      </c>
      <c r="AN35" s="7">
        <v>62990901009</v>
      </c>
      <c r="AO35" s="6">
        <f t="shared" si="13"/>
        <v>79.338747522714854</v>
      </c>
      <c r="AP35" s="24">
        <f t="shared" si="14"/>
        <v>16403975991</v>
      </c>
      <c r="AQ35" s="11">
        <f>SUM(bom!D$6)</f>
        <v>79394877000</v>
      </c>
      <c r="AR35" s="11">
        <f t="shared" si="15"/>
        <v>0</v>
      </c>
    </row>
    <row r="36" spans="1:44" s="25" customFormat="1" ht="13.5" thickBot="1" x14ac:dyDescent="0.25">
      <c r="A36" s="26" t="s">
        <v>1408</v>
      </c>
      <c r="B36" s="27">
        <f>SUM(B11:B35)-B16-B22</f>
        <v>925712411000</v>
      </c>
      <c r="C36" s="27">
        <f t="shared" ref="C36:D36" si="34">SUM(C11:C35)-C16-C22</f>
        <v>-2279003572</v>
      </c>
      <c r="D36" s="27">
        <f t="shared" si="34"/>
        <v>923433407428</v>
      </c>
      <c r="E36" s="28">
        <f t="shared" si="1"/>
        <v>100</v>
      </c>
      <c r="F36" s="27">
        <f>SUM(F11:F35)-F16-F22</f>
        <v>744401713662.77002</v>
      </c>
      <c r="G36" s="28">
        <f t="shared" si="2"/>
        <v>80.612387171059865</v>
      </c>
      <c r="H36" s="29">
        <f t="shared" si="3"/>
        <v>45777466148.390015</v>
      </c>
      <c r="I36" s="28">
        <f t="shared" si="4"/>
        <v>4.9573110286200341</v>
      </c>
      <c r="J36" s="27">
        <f>SUM(J11:J35)-J16-J22</f>
        <v>790179179811.16003</v>
      </c>
      <c r="K36" s="30">
        <f t="shared" si="5"/>
        <v>85.569698199679905</v>
      </c>
      <c r="L36" s="27">
        <f>SUM(L11:L35)-L16-L22</f>
        <v>307879230000</v>
      </c>
      <c r="M36" s="27">
        <f t="shared" ref="M36" si="35">SUM(M11:M35)-M16-M22</f>
        <v>0</v>
      </c>
      <c r="N36" s="27">
        <f t="shared" ref="N36" si="36">SUM(N11:N35)-N16-N22</f>
        <v>307879230000</v>
      </c>
      <c r="O36" s="28">
        <f t="shared" ref="O36" si="37">IF(OR(N36=0,N$36=0),0,N36/N$36*100)</f>
        <v>100</v>
      </c>
      <c r="P36" s="27">
        <f>SUM(P11:P35)-P16-P22</f>
        <v>184131574198</v>
      </c>
      <c r="Q36" s="28">
        <f t="shared" ref="Q36" si="38">IF(OR(P36=0,N36=0),0,P36/N36*100)</f>
        <v>59.806429358031068</v>
      </c>
      <c r="R36" s="29">
        <f t="shared" ref="R36" si="39">SUM(T36-P36)</f>
        <v>94630810</v>
      </c>
      <c r="S36" s="28">
        <f t="shared" ref="S36" si="40">IF(OR(R36=0,N36=0),0,R36/N36*100)</f>
        <v>3.0736340999683542E-2</v>
      </c>
      <c r="T36" s="27">
        <f>SUM(T11:T35)-T16-T22</f>
        <v>184226205008</v>
      </c>
      <c r="U36" s="30">
        <f t="shared" ref="U36" si="41">IF(OR(T36=0,N36=0),0,T36/N36*100)</f>
        <v>59.837165699030749</v>
      </c>
      <c r="V36" s="27">
        <f>SUM(V11:V35)-V16-V22</f>
        <v>6729172324000</v>
      </c>
      <c r="W36" s="27">
        <f t="shared" ref="W36" si="42">SUM(W11:W35)-W16-W22</f>
        <v>-368855622704</v>
      </c>
      <c r="X36" s="27">
        <f t="shared" ref="X36" si="43">SUM(X11:X35)-X16-X22</f>
        <v>6360316701296</v>
      </c>
      <c r="Y36" s="28">
        <f t="shared" ref="Y36" si="44">IF(OR(X36=0,X$36=0),0,X36/X$36*100)</f>
        <v>100</v>
      </c>
      <c r="Z36" s="27">
        <f>SUM(Z11:Z35)-Z16-Z22</f>
        <v>5099852785515.96</v>
      </c>
      <c r="AA36" s="28">
        <f t="shared" si="6"/>
        <v>80.182371806686874</v>
      </c>
      <c r="AB36" s="29">
        <f t="shared" si="7"/>
        <v>666174122829.04004</v>
      </c>
      <c r="AC36" s="28">
        <f t="shared" si="8"/>
        <v>10.473914336581668</v>
      </c>
      <c r="AD36" s="27">
        <f>SUM(AD11:AD35)-AD16-AD22</f>
        <v>5766026908345</v>
      </c>
      <c r="AE36" s="30">
        <f t="shared" si="9"/>
        <v>90.656286143268545</v>
      </c>
      <c r="AF36" s="27">
        <f>SUM(AF11:AF35)-AF16-AF22</f>
        <v>7962763965000</v>
      </c>
      <c r="AG36" s="27">
        <f t="shared" ref="AG36" si="45">SUM(AG11:AG35)-AG16-AG22</f>
        <v>-371134626276</v>
      </c>
      <c r="AH36" s="27">
        <f t="shared" ref="AH36" si="46">SUM(AH11:AH35)-AH16-AH22</f>
        <v>7591629338724</v>
      </c>
      <c r="AI36" s="28">
        <f t="shared" si="0"/>
        <v>100</v>
      </c>
      <c r="AJ36" s="27">
        <f>SUM(AJ11:AJ35)-AJ16-AJ22</f>
        <v>6028386073376.7295</v>
      </c>
      <c r="AK36" s="28">
        <f t="shared" si="10"/>
        <v>79.408329943437153</v>
      </c>
      <c r="AL36" s="29">
        <f t="shared" si="11"/>
        <v>712046219787.43066</v>
      </c>
      <c r="AM36" s="28">
        <f t="shared" si="12"/>
        <v>9.3793596607169345</v>
      </c>
      <c r="AN36" s="27">
        <f>SUM(AN11:AN35)-AN16-AN22</f>
        <v>6740432293164.1602</v>
      </c>
      <c r="AO36" s="31">
        <f t="shared" si="13"/>
        <v>88.787689604154082</v>
      </c>
      <c r="AP36" s="32">
        <f t="shared" si="14"/>
        <v>851197045559.83984</v>
      </c>
    </row>
    <row r="40" spans="1:44" x14ac:dyDescent="0.2">
      <c r="S40" s="39"/>
    </row>
  </sheetData>
  <mergeCells count="14">
    <mergeCell ref="AF9:AI9"/>
    <mergeCell ref="AJ9:AP9"/>
    <mergeCell ref="AF8:AP8"/>
    <mergeCell ref="F9:K9"/>
    <mergeCell ref="B9:E9"/>
    <mergeCell ref="B8:K8"/>
    <mergeCell ref="L8:U8"/>
    <mergeCell ref="L9:O9"/>
    <mergeCell ref="P9:U9"/>
    <mergeCell ref="A1:A3"/>
    <mergeCell ref="A4:A6"/>
    <mergeCell ref="V8:AE8"/>
    <mergeCell ref="V9:Y9"/>
    <mergeCell ref="Z9:AE9"/>
  </mergeCells>
  <printOptions horizontalCentered="1" verticalCentered="1"/>
  <pageMargins left="0" right="0" top="0.74803149606299213" bottom="0.74803149606299213" header="0.31496062992125984" footer="0.31496062992125984"/>
  <pageSetup scale="75"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6"/>
  <sheetViews>
    <sheetView workbookViewId="0">
      <selection activeCell="P469" sqref="P469"/>
    </sheetView>
  </sheetViews>
  <sheetFormatPr baseColWidth="10" defaultRowHeight="12.75" x14ac:dyDescent="0.2"/>
  <cols>
    <col min="1" max="1" width="22.125" style="45" customWidth="1"/>
    <col min="2" max="2" width="27.25" style="45" customWidth="1"/>
    <col min="3" max="3" width="14.625" style="45" customWidth="1"/>
    <col min="4" max="4" width="13.375" style="45" customWidth="1"/>
    <col min="5" max="5" width="15.125" style="45" customWidth="1"/>
    <col min="6" max="6" width="6" style="45" customWidth="1"/>
    <col min="7" max="7" width="15.25" style="45" customWidth="1"/>
    <col min="8" max="8" width="5.5" style="45" customWidth="1"/>
    <col min="9" max="9" width="14.5" style="45" customWidth="1"/>
    <col min="10" max="10" width="6.25" style="45" customWidth="1"/>
    <col min="11" max="11" width="15.125" style="45" customWidth="1"/>
    <col min="12" max="12" width="5.5" style="45" bestFit="1" customWidth="1"/>
    <col min="13" max="13" width="14" style="45" customWidth="1"/>
    <col min="14" max="14" width="11" style="45"/>
    <col min="15" max="15" width="17" style="45" customWidth="1"/>
    <col min="16" max="16384" width="11" style="45"/>
  </cols>
  <sheetData>
    <row r="1" spans="1:13" x14ac:dyDescent="0.2">
      <c r="A1" s="221" t="s">
        <v>1485</v>
      </c>
      <c r="B1" s="220" t="s">
        <v>1409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x14ac:dyDescent="0.2">
      <c r="A2" s="221"/>
      <c r="B2" s="220" t="s">
        <v>1415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x14ac:dyDescent="0.2">
      <c r="A3" s="221" t="s">
        <v>1413</v>
      </c>
      <c r="B3" s="220" t="s">
        <v>1411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13.5" thickBot="1" x14ac:dyDescent="0.25">
      <c r="A4" s="221"/>
    </row>
    <row r="5" spans="1:13" ht="15.75" customHeight="1" x14ac:dyDescent="0.2">
      <c r="A5" s="218" t="s">
        <v>1414</v>
      </c>
      <c r="B5" s="219"/>
      <c r="C5" s="210" t="s">
        <v>1377</v>
      </c>
      <c r="D5" s="211"/>
      <c r="E5" s="211"/>
      <c r="F5" s="212"/>
      <c r="G5" s="210" t="s">
        <v>1378</v>
      </c>
      <c r="H5" s="211"/>
      <c r="I5" s="211"/>
      <c r="J5" s="211"/>
      <c r="K5" s="211"/>
      <c r="L5" s="211"/>
      <c r="M5" s="212"/>
    </row>
    <row r="6" spans="1:13" ht="26.25" thickBot="1" x14ac:dyDescent="0.25">
      <c r="A6" s="57" t="s">
        <v>1334</v>
      </c>
      <c r="B6" s="58" t="s">
        <v>1335</v>
      </c>
      <c r="C6" s="15" t="s">
        <v>1336</v>
      </c>
      <c r="D6" s="16" t="s">
        <v>1337</v>
      </c>
      <c r="E6" s="16" t="s">
        <v>1338</v>
      </c>
      <c r="F6" s="17" t="s">
        <v>1379</v>
      </c>
      <c r="G6" s="15" t="s">
        <v>1345</v>
      </c>
      <c r="H6" s="16" t="s">
        <v>1343</v>
      </c>
      <c r="I6" s="16" t="s">
        <v>1380</v>
      </c>
      <c r="J6" s="16" t="s">
        <v>1343</v>
      </c>
      <c r="K6" s="16" t="s">
        <v>1342</v>
      </c>
      <c r="L6" s="16" t="s">
        <v>1343</v>
      </c>
      <c r="M6" s="40" t="s">
        <v>1382</v>
      </c>
    </row>
    <row r="7" spans="1:13" x14ac:dyDescent="0.2">
      <c r="A7" s="46" t="s">
        <v>0</v>
      </c>
      <c r="B7" s="47" t="s">
        <v>1</v>
      </c>
      <c r="C7" s="48">
        <v>7962763965000</v>
      </c>
      <c r="D7" s="43">
        <v>-371134626276</v>
      </c>
      <c r="E7" s="43">
        <v>7591629338724</v>
      </c>
      <c r="F7" s="41">
        <f>IF(OR(E7=0,E$7=0),0,E7/E$7*100)</f>
        <v>100</v>
      </c>
      <c r="G7" s="48">
        <v>6028386073376.7295</v>
      </c>
      <c r="H7" s="42">
        <f>IF(OR(G7=0,E7=0),0,G7/E7*100)</f>
        <v>79.408329943437153</v>
      </c>
      <c r="I7" s="43">
        <f>SUM(K7-G7)</f>
        <v>712046219787.43066</v>
      </c>
      <c r="J7" s="42">
        <f>IF(OR(I7=0,G7=0),0,I7/G7*100)</f>
        <v>11.811556378780272</v>
      </c>
      <c r="K7" s="43">
        <v>6740432293164.1602</v>
      </c>
      <c r="L7" s="42">
        <f>IF(OR(K7=0,E7=0),0,K7/E7*100)</f>
        <v>88.787689604154082</v>
      </c>
      <c r="M7" s="44">
        <f>+E7-K7</f>
        <v>851197045559.83984</v>
      </c>
    </row>
    <row r="8" spans="1:13" x14ac:dyDescent="0.2">
      <c r="A8" s="49">
        <v>31</v>
      </c>
      <c r="B8" s="50" t="s">
        <v>3</v>
      </c>
      <c r="C8" s="33">
        <v>925712411000</v>
      </c>
      <c r="D8" s="34">
        <v>-2279003572</v>
      </c>
      <c r="E8" s="34">
        <v>923433407428</v>
      </c>
      <c r="F8" s="36">
        <f t="shared" ref="F8:F71" si="0">IF(OR(E8=0,E$7=0),0,E8/E$7*100)</f>
        <v>12.163836855385917</v>
      </c>
      <c r="G8" s="33">
        <v>744401713662.77002</v>
      </c>
      <c r="H8" s="35">
        <f t="shared" ref="H8:H71" si="1">IF(OR(G8=0,E8=0),0,G8/E8*100)</f>
        <v>80.612387171059865</v>
      </c>
      <c r="I8" s="34">
        <f t="shared" ref="I8:I71" si="2">SUM(K8-G8)</f>
        <v>45777466148.390015</v>
      </c>
      <c r="J8" s="35">
        <f t="shared" ref="J8:J71" si="3">IF(OR(I8=0,G8=0),0,I8/G8*100)</f>
        <v>6.1495648529804683</v>
      </c>
      <c r="K8" s="34">
        <v>790179179811.16003</v>
      </c>
      <c r="L8" s="35">
        <f t="shared" ref="L8:L71" si="4">IF(OR(K8=0,E8=0),0,K8/E8*100)</f>
        <v>85.569698199679905</v>
      </c>
      <c r="M8" s="38">
        <f t="shared" ref="M8:M71" si="5">+E8-K8</f>
        <v>133254227616.83997</v>
      </c>
    </row>
    <row r="9" spans="1:13" x14ac:dyDescent="0.2">
      <c r="A9" s="51">
        <v>311</v>
      </c>
      <c r="B9" s="52" t="s">
        <v>5</v>
      </c>
      <c r="C9" s="23">
        <v>695606516000</v>
      </c>
      <c r="D9" s="7">
        <v>-4095220040</v>
      </c>
      <c r="E9" s="7">
        <v>691511295960</v>
      </c>
      <c r="F9" s="8">
        <f t="shared" si="0"/>
        <v>9.1088653713990357</v>
      </c>
      <c r="G9" s="23">
        <v>617577569136</v>
      </c>
      <c r="H9" s="6">
        <f t="shared" si="1"/>
        <v>89.308384800661784</v>
      </c>
      <c r="I9" s="7">
        <f t="shared" si="2"/>
        <v>4572829974</v>
      </c>
      <c r="J9" s="6">
        <f t="shared" si="3"/>
        <v>0.74044625364186323</v>
      </c>
      <c r="K9" s="7">
        <v>622150399110</v>
      </c>
      <c r="L9" s="6">
        <f t="shared" si="4"/>
        <v>89.969665390106343</v>
      </c>
      <c r="M9" s="24">
        <f t="shared" si="5"/>
        <v>69360896850</v>
      </c>
    </row>
    <row r="10" spans="1:13" ht="25.5" x14ac:dyDescent="0.2">
      <c r="A10" s="51">
        <v>31101</v>
      </c>
      <c r="B10" s="52" t="s">
        <v>953</v>
      </c>
      <c r="C10" s="23">
        <v>487820866000</v>
      </c>
      <c r="D10" s="7">
        <v>-14177786288</v>
      </c>
      <c r="E10" s="7">
        <v>473643079712</v>
      </c>
      <c r="F10" s="8">
        <f t="shared" si="0"/>
        <v>6.2390174569772903</v>
      </c>
      <c r="G10" s="23">
        <v>429759214133</v>
      </c>
      <c r="H10" s="6">
        <f t="shared" si="1"/>
        <v>90.734823866595136</v>
      </c>
      <c r="I10" s="7">
        <f t="shared" si="2"/>
        <v>80275024</v>
      </c>
      <c r="J10" s="6">
        <f t="shared" si="3"/>
        <v>1.8679069897767644E-2</v>
      </c>
      <c r="K10" s="7">
        <v>429839489157</v>
      </c>
      <c r="L10" s="6">
        <f t="shared" si="4"/>
        <v>90.751772287766798</v>
      </c>
      <c r="M10" s="24">
        <f t="shared" si="5"/>
        <v>43803590555</v>
      </c>
    </row>
    <row r="11" spans="1:13" x14ac:dyDescent="0.2">
      <c r="A11" s="51">
        <v>3110101</v>
      </c>
      <c r="B11" s="52" t="s">
        <v>8</v>
      </c>
      <c r="C11" s="23">
        <v>264277810000</v>
      </c>
      <c r="D11" s="7">
        <v>-10499982181</v>
      </c>
      <c r="E11" s="7">
        <v>253777827819</v>
      </c>
      <c r="F11" s="8">
        <f t="shared" si="0"/>
        <v>3.3428637845173683</v>
      </c>
      <c r="G11" s="23">
        <v>232702274765</v>
      </c>
      <c r="H11" s="6">
        <f t="shared" si="1"/>
        <v>91.695274076886051</v>
      </c>
      <c r="I11" s="7">
        <f t="shared" si="2"/>
        <v>275024</v>
      </c>
      <c r="J11" s="6">
        <f t="shared" si="3"/>
        <v>1.1818706984181381E-4</v>
      </c>
      <c r="K11" s="7">
        <v>232702549789</v>
      </c>
      <c r="L11" s="6">
        <f t="shared" si="4"/>
        <v>91.69538244884366</v>
      </c>
      <c r="M11" s="24">
        <f t="shared" si="5"/>
        <v>21075278030</v>
      </c>
    </row>
    <row r="12" spans="1:13" x14ac:dyDescent="0.2">
      <c r="A12" s="51">
        <v>3110104</v>
      </c>
      <c r="B12" s="52" t="s">
        <v>10</v>
      </c>
      <c r="C12" s="23">
        <v>19453062000</v>
      </c>
      <c r="D12" s="7">
        <v>-531212925</v>
      </c>
      <c r="E12" s="7">
        <v>18921849075</v>
      </c>
      <c r="F12" s="8">
        <f t="shared" si="0"/>
        <v>0.24924621883845008</v>
      </c>
      <c r="G12" s="23">
        <v>17132010176</v>
      </c>
      <c r="H12" s="6">
        <f t="shared" si="1"/>
        <v>90.54088798665677</v>
      </c>
      <c r="I12" s="7">
        <f t="shared" si="2"/>
        <v>0</v>
      </c>
      <c r="J12" s="6">
        <f t="shared" si="3"/>
        <v>0</v>
      </c>
      <c r="K12" s="7">
        <v>17132010176</v>
      </c>
      <c r="L12" s="6">
        <f t="shared" si="4"/>
        <v>90.54088798665677</v>
      </c>
      <c r="M12" s="24">
        <f t="shared" si="5"/>
        <v>1789838899</v>
      </c>
    </row>
    <row r="13" spans="1:13" ht="38.25" x14ac:dyDescent="0.2">
      <c r="A13" s="51">
        <v>3110105</v>
      </c>
      <c r="B13" s="52" t="s">
        <v>954</v>
      </c>
      <c r="C13" s="23">
        <v>11215010000</v>
      </c>
      <c r="D13" s="7">
        <v>727403407</v>
      </c>
      <c r="E13" s="7">
        <v>11942413407</v>
      </c>
      <c r="F13" s="8">
        <f t="shared" si="0"/>
        <v>0.15731028049648271</v>
      </c>
      <c r="G13" s="23">
        <v>11448537483</v>
      </c>
      <c r="H13" s="6">
        <f t="shared" si="1"/>
        <v>95.864521624159181</v>
      </c>
      <c r="I13" s="7">
        <f t="shared" si="2"/>
        <v>80000000</v>
      </c>
      <c r="J13" s="6">
        <f t="shared" si="3"/>
        <v>0.69877921191936054</v>
      </c>
      <c r="K13" s="7">
        <v>11528537483</v>
      </c>
      <c r="L13" s="6">
        <f t="shared" si="4"/>
        <v>96.534402972874744</v>
      </c>
      <c r="M13" s="24">
        <f t="shared" si="5"/>
        <v>413875924</v>
      </c>
    </row>
    <row r="14" spans="1:13" x14ac:dyDescent="0.2">
      <c r="A14" s="51">
        <v>3110106</v>
      </c>
      <c r="B14" s="52" t="s">
        <v>153</v>
      </c>
      <c r="C14" s="23">
        <v>508766000</v>
      </c>
      <c r="D14" s="7">
        <v>26327000</v>
      </c>
      <c r="E14" s="7">
        <v>535093000</v>
      </c>
      <c r="F14" s="8">
        <f t="shared" si="0"/>
        <v>7.0484605626166983E-3</v>
      </c>
      <c r="G14" s="23">
        <v>441139149</v>
      </c>
      <c r="H14" s="6">
        <f t="shared" si="1"/>
        <v>82.441584733868694</v>
      </c>
      <c r="I14" s="7">
        <f t="shared" si="2"/>
        <v>0</v>
      </c>
      <c r="J14" s="6">
        <f t="shared" si="3"/>
        <v>0</v>
      </c>
      <c r="K14" s="7">
        <v>441139149</v>
      </c>
      <c r="L14" s="6">
        <f t="shared" si="4"/>
        <v>82.441584733868694</v>
      </c>
      <c r="M14" s="24">
        <f t="shared" si="5"/>
        <v>93953851</v>
      </c>
    </row>
    <row r="15" spans="1:13" x14ac:dyDescent="0.2">
      <c r="A15" s="51">
        <v>3110107</v>
      </c>
      <c r="B15" s="52" t="s">
        <v>155</v>
      </c>
      <c r="C15" s="23">
        <v>588465000</v>
      </c>
      <c r="D15" s="7">
        <v>1065684</v>
      </c>
      <c r="E15" s="7">
        <v>589530684</v>
      </c>
      <c r="F15" s="8">
        <f t="shared" si="0"/>
        <v>7.7655356669334994E-3</v>
      </c>
      <c r="G15" s="23">
        <v>469156069</v>
      </c>
      <c r="H15" s="6">
        <f t="shared" si="1"/>
        <v>79.581280793859406</v>
      </c>
      <c r="I15" s="7">
        <f t="shared" si="2"/>
        <v>0</v>
      </c>
      <c r="J15" s="6">
        <f t="shared" si="3"/>
        <v>0</v>
      </c>
      <c r="K15" s="7">
        <v>469156069</v>
      </c>
      <c r="L15" s="6">
        <f t="shared" si="4"/>
        <v>79.581280793859406</v>
      </c>
      <c r="M15" s="24">
        <f t="shared" si="5"/>
        <v>120374615</v>
      </c>
    </row>
    <row r="16" spans="1:13" x14ac:dyDescent="0.2">
      <c r="A16" s="51">
        <v>3110108</v>
      </c>
      <c r="B16" s="52" t="s">
        <v>13</v>
      </c>
      <c r="C16" s="23">
        <v>8807303000</v>
      </c>
      <c r="D16" s="7">
        <v>-38596795</v>
      </c>
      <c r="E16" s="7">
        <v>8768706205</v>
      </c>
      <c r="F16" s="8">
        <f t="shared" si="0"/>
        <v>0.11550493067768564</v>
      </c>
      <c r="G16" s="23">
        <v>7268827218</v>
      </c>
      <c r="H16" s="6">
        <f t="shared" si="1"/>
        <v>82.89509362116894</v>
      </c>
      <c r="I16" s="7">
        <f t="shared" si="2"/>
        <v>0</v>
      </c>
      <c r="J16" s="6">
        <f t="shared" si="3"/>
        <v>0</v>
      </c>
      <c r="K16" s="7">
        <v>7268827218</v>
      </c>
      <c r="L16" s="6">
        <f t="shared" si="4"/>
        <v>82.89509362116894</v>
      </c>
      <c r="M16" s="24">
        <f t="shared" si="5"/>
        <v>1499878987</v>
      </c>
    </row>
    <row r="17" spans="1:13" x14ac:dyDescent="0.2">
      <c r="A17" s="51">
        <v>3110111</v>
      </c>
      <c r="B17" s="52" t="s">
        <v>15</v>
      </c>
      <c r="C17" s="23">
        <v>40889246000</v>
      </c>
      <c r="D17" s="7">
        <v>-3386320887</v>
      </c>
      <c r="E17" s="7">
        <v>37502925113</v>
      </c>
      <c r="F17" s="8">
        <f t="shared" si="0"/>
        <v>0.49400363795031493</v>
      </c>
      <c r="G17" s="23">
        <v>34418647549</v>
      </c>
      <c r="H17" s="6">
        <f t="shared" si="1"/>
        <v>91.775901333811248</v>
      </c>
      <c r="I17" s="7">
        <f t="shared" si="2"/>
        <v>0</v>
      </c>
      <c r="J17" s="6">
        <f t="shared" si="3"/>
        <v>0</v>
      </c>
      <c r="K17" s="7">
        <v>34418647549</v>
      </c>
      <c r="L17" s="6">
        <f t="shared" si="4"/>
        <v>91.775901333811248</v>
      </c>
      <c r="M17" s="24">
        <f t="shared" si="5"/>
        <v>3084277564</v>
      </c>
    </row>
    <row r="18" spans="1:13" x14ac:dyDescent="0.2">
      <c r="A18" s="51">
        <v>3110113</v>
      </c>
      <c r="B18" s="52" t="s">
        <v>17</v>
      </c>
      <c r="C18" s="23">
        <v>36223323000</v>
      </c>
      <c r="D18" s="7">
        <v>-926907817</v>
      </c>
      <c r="E18" s="7">
        <v>35296415183</v>
      </c>
      <c r="F18" s="8">
        <f t="shared" si="0"/>
        <v>0.46493860024167899</v>
      </c>
      <c r="G18" s="23">
        <v>31266233619</v>
      </c>
      <c r="H18" s="6">
        <f t="shared" si="1"/>
        <v>88.581895517987107</v>
      </c>
      <c r="I18" s="7">
        <f t="shared" si="2"/>
        <v>0</v>
      </c>
      <c r="J18" s="6">
        <f t="shared" si="3"/>
        <v>0</v>
      </c>
      <c r="K18" s="7">
        <v>31266233619</v>
      </c>
      <c r="L18" s="6">
        <f t="shared" si="4"/>
        <v>88.581895517987107</v>
      </c>
      <c r="M18" s="24">
        <f t="shared" si="5"/>
        <v>4030181564</v>
      </c>
    </row>
    <row r="19" spans="1:13" x14ac:dyDescent="0.2">
      <c r="A19" s="51">
        <v>3110114</v>
      </c>
      <c r="B19" s="52" t="s">
        <v>19</v>
      </c>
      <c r="C19" s="23">
        <v>17387204000</v>
      </c>
      <c r="D19" s="7">
        <v>-665303843</v>
      </c>
      <c r="E19" s="7">
        <v>16721900157</v>
      </c>
      <c r="F19" s="8">
        <f t="shared" si="0"/>
        <v>0.22026760542303578</v>
      </c>
      <c r="G19" s="23">
        <v>14371844537</v>
      </c>
      <c r="H19" s="6">
        <f t="shared" si="1"/>
        <v>85.946240571133686</v>
      </c>
      <c r="I19" s="7">
        <f t="shared" si="2"/>
        <v>0</v>
      </c>
      <c r="J19" s="6">
        <f t="shared" si="3"/>
        <v>0</v>
      </c>
      <c r="K19" s="7">
        <v>14371844537</v>
      </c>
      <c r="L19" s="6">
        <f t="shared" si="4"/>
        <v>85.946240571133686</v>
      </c>
      <c r="M19" s="24">
        <f t="shared" si="5"/>
        <v>2350055620</v>
      </c>
    </row>
    <row r="20" spans="1:13" x14ac:dyDescent="0.2">
      <c r="A20" s="51">
        <v>3110115</v>
      </c>
      <c r="B20" s="52" t="s">
        <v>21</v>
      </c>
      <c r="C20" s="23">
        <v>72138140000</v>
      </c>
      <c r="D20" s="7">
        <v>-2007683931</v>
      </c>
      <c r="E20" s="7">
        <v>70130456069</v>
      </c>
      <c r="F20" s="8">
        <f t="shared" si="0"/>
        <v>0.92378661997198508</v>
      </c>
      <c r="G20" s="23">
        <v>63130637380</v>
      </c>
      <c r="H20" s="6">
        <f t="shared" si="1"/>
        <v>90.018860447573573</v>
      </c>
      <c r="I20" s="7">
        <f t="shared" si="2"/>
        <v>0</v>
      </c>
      <c r="J20" s="6">
        <f t="shared" si="3"/>
        <v>0</v>
      </c>
      <c r="K20" s="7">
        <v>63130637380</v>
      </c>
      <c r="L20" s="6">
        <f t="shared" si="4"/>
        <v>90.018860447573573</v>
      </c>
      <c r="M20" s="24">
        <f t="shared" si="5"/>
        <v>6999818689</v>
      </c>
    </row>
    <row r="21" spans="1:13" x14ac:dyDescent="0.2">
      <c r="A21" s="51">
        <v>3110116</v>
      </c>
      <c r="B21" s="52" t="s">
        <v>23</v>
      </c>
      <c r="C21" s="23">
        <v>8039832000</v>
      </c>
      <c r="D21" s="7">
        <v>-345755296</v>
      </c>
      <c r="E21" s="7">
        <v>7694076704</v>
      </c>
      <c r="F21" s="8">
        <f t="shared" si="0"/>
        <v>0.1013494779671793</v>
      </c>
      <c r="G21" s="23">
        <v>6706167241</v>
      </c>
      <c r="H21" s="6">
        <f t="shared" si="1"/>
        <v>87.160129785469849</v>
      </c>
      <c r="I21" s="7">
        <f t="shared" si="2"/>
        <v>0</v>
      </c>
      <c r="J21" s="6">
        <f t="shared" si="3"/>
        <v>0</v>
      </c>
      <c r="K21" s="7">
        <v>6706167241</v>
      </c>
      <c r="L21" s="6">
        <f t="shared" si="4"/>
        <v>87.160129785469849</v>
      </c>
      <c r="M21" s="24">
        <f t="shared" si="5"/>
        <v>987909463</v>
      </c>
    </row>
    <row r="22" spans="1:13" x14ac:dyDescent="0.2">
      <c r="A22" s="51">
        <v>3110117</v>
      </c>
      <c r="B22" s="52" t="s">
        <v>25</v>
      </c>
      <c r="C22" s="23">
        <v>258993000</v>
      </c>
      <c r="D22" s="7">
        <v>-7767418</v>
      </c>
      <c r="E22" s="7">
        <v>251225582</v>
      </c>
      <c r="F22" s="8">
        <f t="shared" si="0"/>
        <v>3.3092445743962778E-3</v>
      </c>
      <c r="G22" s="23">
        <v>218887690</v>
      </c>
      <c r="H22" s="6">
        <f t="shared" si="1"/>
        <v>87.127946229616057</v>
      </c>
      <c r="I22" s="7">
        <f t="shared" si="2"/>
        <v>0</v>
      </c>
      <c r="J22" s="6">
        <f t="shared" si="3"/>
        <v>0</v>
      </c>
      <c r="K22" s="7">
        <v>218887690</v>
      </c>
      <c r="L22" s="6">
        <f t="shared" si="4"/>
        <v>87.127946229616057</v>
      </c>
      <c r="M22" s="24">
        <f t="shared" si="5"/>
        <v>32337892</v>
      </c>
    </row>
    <row r="23" spans="1:13" x14ac:dyDescent="0.2">
      <c r="A23" s="51">
        <v>3110118</v>
      </c>
      <c r="B23" s="52" t="s">
        <v>157</v>
      </c>
      <c r="C23" s="23">
        <v>1443002000</v>
      </c>
      <c r="D23" s="7">
        <v>0</v>
      </c>
      <c r="E23" s="7">
        <v>1443002000</v>
      </c>
      <c r="F23" s="8">
        <f t="shared" si="0"/>
        <v>1.9007803669225762E-2</v>
      </c>
      <c r="G23" s="23">
        <v>1177329916</v>
      </c>
      <c r="H23" s="6">
        <f t="shared" si="1"/>
        <v>81.58893168547236</v>
      </c>
      <c r="I23" s="7">
        <f t="shared" si="2"/>
        <v>0</v>
      </c>
      <c r="J23" s="6">
        <f t="shared" si="3"/>
        <v>0</v>
      </c>
      <c r="K23" s="7">
        <v>1177329916</v>
      </c>
      <c r="L23" s="6">
        <f t="shared" si="4"/>
        <v>81.58893168547236</v>
      </c>
      <c r="M23" s="24">
        <f t="shared" si="5"/>
        <v>265672084</v>
      </c>
    </row>
    <row r="24" spans="1:13" x14ac:dyDescent="0.2">
      <c r="A24" s="51">
        <v>3110120</v>
      </c>
      <c r="B24" s="52" t="s">
        <v>159</v>
      </c>
      <c r="C24" s="23">
        <v>35000</v>
      </c>
      <c r="D24" s="7">
        <v>61299150</v>
      </c>
      <c r="E24" s="7">
        <v>61334150</v>
      </c>
      <c r="F24" s="8">
        <f t="shared" si="0"/>
        <v>8.0791813276685916E-4</v>
      </c>
      <c r="G24" s="23">
        <v>51101109</v>
      </c>
      <c r="H24" s="6">
        <f t="shared" si="1"/>
        <v>83.315916173942256</v>
      </c>
      <c r="I24" s="7">
        <f t="shared" si="2"/>
        <v>0</v>
      </c>
      <c r="J24" s="6">
        <f t="shared" si="3"/>
        <v>0</v>
      </c>
      <c r="K24" s="7">
        <v>51101109</v>
      </c>
      <c r="L24" s="6">
        <f t="shared" si="4"/>
        <v>83.315916173942256</v>
      </c>
      <c r="M24" s="24">
        <f t="shared" si="5"/>
        <v>10233041</v>
      </c>
    </row>
    <row r="25" spans="1:13" x14ac:dyDescent="0.2">
      <c r="A25" s="51">
        <v>3110121</v>
      </c>
      <c r="B25" s="52" t="s">
        <v>27</v>
      </c>
      <c r="C25" s="23">
        <v>200000000</v>
      </c>
      <c r="D25" s="7">
        <v>3149664662</v>
      </c>
      <c r="E25" s="7">
        <v>3349664662</v>
      </c>
      <c r="F25" s="8">
        <f t="shared" si="0"/>
        <v>4.4123132367827257E-2</v>
      </c>
      <c r="G25" s="23">
        <v>3267291508</v>
      </c>
      <c r="H25" s="6">
        <f t="shared" si="1"/>
        <v>97.540853717851945</v>
      </c>
      <c r="I25" s="7">
        <f t="shared" si="2"/>
        <v>0</v>
      </c>
      <c r="J25" s="6">
        <f t="shared" si="3"/>
        <v>0</v>
      </c>
      <c r="K25" s="7">
        <v>3267291508</v>
      </c>
      <c r="L25" s="6">
        <f t="shared" si="4"/>
        <v>97.540853717851945</v>
      </c>
      <c r="M25" s="24">
        <f t="shared" si="5"/>
        <v>82373154</v>
      </c>
    </row>
    <row r="26" spans="1:13" x14ac:dyDescent="0.2">
      <c r="A26" s="51">
        <v>3110126</v>
      </c>
      <c r="B26" s="52" t="s">
        <v>29</v>
      </c>
      <c r="C26" s="23">
        <v>1473287000</v>
      </c>
      <c r="D26" s="7">
        <v>9194993</v>
      </c>
      <c r="E26" s="7">
        <v>1482481993</v>
      </c>
      <c r="F26" s="8">
        <f t="shared" si="0"/>
        <v>1.9527850041861704E-2</v>
      </c>
      <c r="G26" s="23">
        <v>1200766652</v>
      </c>
      <c r="H26" s="6">
        <f t="shared" si="1"/>
        <v>80.997048036319725</v>
      </c>
      <c r="I26" s="7">
        <f t="shared" si="2"/>
        <v>0</v>
      </c>
      <c r="J26" s="6">
        <f t="shared" si="3"/>
        <v>0</v>
      </c>
      <c r="K26" s="7">
        <v>1200766652</v>
      </c>
      <c r="L26" s="6">
        <f t="shared" si="4"/>
        <v>80.997048036319725</v>
      </c>
      <c r="M26" s="24">
        <f t="shared" si="5"/>
        <v>281715341</v>
      </c>
    </row>
    <row r="27" spans="1:13" x14ac:dyDescent="0.2">
      <c r="A27" s="51">
        <v>3110127</v>
      </c>
      <c r="B27" s="52" t="s">
        <v>378</v>
      </c>
      <c r="C27" s="23">
        <v>33472000</v>
      </c>
      <c r="D27" s="7">
        <v>-465000</v>
      </c>
      <c r="E27" s="7">
        <v>33007000</v>
      </c>
      <c r="F27" s="8">
        <f t="shared" si="0"/>
        <v>4.3478150114146391E-4</v>
      </c>
      <c r="G27" s="23">
        <v>32359051</v>
      </c>
      <c r="H27" s="6">
        <f t="shared" si="1"/>
        <v>98.036934589632509</v>
      </c>
      <c r="I27" s="7">
        <f t="shared" si="2"/>
        <v>0</v>
      </c>
      <c r="J27" s="6">
        <f t="shared" si="3"/>
        <v>0</v>
      </c>
      <c r="K27" s="7">
        <v>32359051</v>
      </c>
      <c r="L27" s="6">
        <f t="shared" si="4"/>
        <v>98.036934589632509</v>
      </c>
      <c r="M27" s="24">
        <f t="shared" si="5"/>
        <v>647949</v>
      </c>
    </row>
    <row r="28" spans="1:13" ht="25.5" x14ac:dyDescent="0.2">
      <c r="A28" s="51">
        <v>3110128</v>
      </c>
      <c r="B28" s="52" t="s">
        <v>955</v>
      </c>
      <c r="C28" s="23">
        <v>4883916000</v>
      </c>
      <c r="D28" s="7">
        <v>257254909</v>
      </c>
      <c r="E28" s="7">
        <v>5141170909</v>
      </c>
      <c r="F28" s="8">
        <f t="shared" si="0"/>
        <v>6.7721574376339716E-2</v>
      </c>
      <c r="G28" s="23">
        <v>4456003021</v>
      </c>
      <c r="H28" s="6">
        <f t="shared" si="1"/>
        <v>86.672921400053767</v>
      </c>
      <c r="I28" s="7">
        <f t="shared" si="2"/>
        <v>0</v>
      </c>
      <c r="J28" s="6">
        <f t="shared" si="3"/>
        <v>0</v>
      </c>
      <c r="K28" s="7">
        <v>4456003021</v>
      </c>
      <c r="L28" s="6">
        <f t="shared" si="4"/>
        <v>86.672921400053767</v>
      </c>
      <c r="M28" s="24">
        <f t="shared" si="5"/>
        <v>685167888</v>
      </c>
    </row>
    <row r="29" spans="1:13" ht="25.5" x14ac:dyDescent="0.2">
      <c r="A29" s="51">
        <v>31102</v>
      </c>
      <c r="B29" s="52" t="s">
        <v>71</v>
      </c>
      <c r="C29" s="23">
        <v>37400026000</v>
      </c>
      <c r="D29" s="7">
        <v>7613675149</v>
      </c>
      <c r="E29" s="7">
        <v>45013701149</v>
      </c>
      <c r="F29" s="8">
        <f t="shared" si="0"/>
        <v>0.59293860567441636</v>
      </c>
      <c r="G29" s="23">
        <v>39716350388</v>
      </c>
      <c r="H29" s="6">
        <f t="shared" si="1"/>
        <v>88.231692516318034</v>
      </c>
      <c r="I29" s="7">
        <f t="shared" si="2"/>
        <v>3623645406</v>
      </c>
      <c r="J29" s="6">
        <f t="shared" si="3"/>
        <v>9.1238126630458414</v>
      </c>
      <c r="K29" s="7">
        <v>43339995794</v>
      </c>
      <c r="L29" s="6">
        <f t="shared" si="4"/>
        <v>96.281786850941529</v>
      </c>
      <c r="M29" s="24">
        <f t="shared" si="5"/>
        <v>1673705355</v>
      </c>
    </row>
    <row r="30" spans="1:13" x14ac:dyDescent="0.2">
      <c r="A30" s="51">
        <v>3110201</v>
      </c>
      <c r="B30" s="52" t="s">
        <v>740</v>
      </c>
      <c r="C30" s="23">
        <v>0</v>
      </c>
      <c r="D30" s="7">
        <v>43189439</v>
      </c>
      <c r="E30" s="7">
        <v>43189439</v>
      </c>
      <c r="F30" s="8">
        <f t="shared" si="0"/>
        <v>5.6890868972877542E-4</v>
      </c>
      <c r="G30" s="23">
        <v>0</v>
      </c>
      <c r="H30" s="6">
        <f t="shared" si="1"/>
        <v>0</v>
      </c>
      <c r="I30" s="7">
        <f t="shared" si="2"/>
        <v>0</v>
      </c>
      <c r="J30" s="6">
        <f t="shared" si="3"/>
        <v>0</v>
      </c>
      <c r="K30" s="7">
        <v>0</v>
      </c>
      <c r="L30" s="6">
        <f t="shared" si="4"/>
        <v>0</v>
      </c>
      <c r="M30" s="24">
        <f t="shared" si="5"/>
        <v>43189439</v>
      </c>
    </row>
    <row r="31" spans="1:13" x14ac:dyDescent="0.2">
      <c r="A31" s="51">
        <v>3110203</v>
      </c>
      <c r="B31" s="52" t="s">
        <v>73</v>
      </c>
      <c r="C31" s="23">
        <v>28409377000</v>
      </c>
      <c r="D31" s="7">
        <v>4712972736</v>
      </c>
      <c r="E31" s="7">
        <v>33122349736</v>
      </c>
      <c r="F31" s="8">
        <f t="shared" si="0"/>
        <v>0.43630093433364592</v>
      </c>
      <c r="G31" s="23">
        <v>29195143403</v>
      </c>
      <c r="H31" s="6">
        <f t="shared" si="1"/>
        <v>88.143334140537746</v>
      </c>
      <c r="I31" s="7">
        <f t="shared" si="2"/>
        <v>2786573405</v>
      </c>
      <c r="J31" s="6">
        <f t="shared" si="3"/>
        <v>9.5446470891924449</v>
      </c>
      <c r="K31" s="7">
        <v>31981716808</v>
      </c>
      <c r="L31" s="6">
        <f t="shared" si="4"/>
        <v>96.556304316899741</v>
      </c>
      <c r="M31" s="24">
        <f t="shared" si="5"/>
        <v>1140632928</v>
      </c>
    </row>
    <row r="32" spans="1:13" x14ac:dyDescent="0.2">
      <c r="A32" s="51">
        <v>311020301</v>
      </c>
      <c r="B32" s="52" t="s">
        <v>75</v>
      </c>
      <c r="C32" s="23">
        <v>15911377000</v>
      </c>
      <c r="D32" s="7">
        <v>4712972736</v>
      </c>
      <c r="E32" s="7">
        <v>20624349736</v>
      </c>
      <c r="F32" s="8">
        <f t="shared" si="0"/>
        <v>0.27167224341153806</v>
      </c>
      <c r="G32" s="23">
        <v>17196202811</v>
      </c>
      <c r="H32" s="6">
        <f t="shared" si="1"/>
        <v>83.37815752311387</v>
      </c>
      <c r="I32" s="7">
        <f t="shared" si="2"/>
        <v>2786573405</v>
      </c>
      <c r="J32" s="6">
        <f t="shared" si="3"/>
        <v>16.204585603151269</v>
      </c>
      <c r="K32" s="7">
        <v>19982776216</v>
      </c>
      <c r="L32" s="6">
        <f t="shared" si="4"/>
        <v>96.889242433277161</v>
      </c>
      <c r="M32" s="24">
        <f t="shared" si="5"/>
        <v>641573520</v>
      </c>
    </row>
    <row r="33" spans="1:13" x14ac:dyDescent="0.2">
      <c r="A33" s="51">
        <v>311020302</v>
      </c>
      <c r="B33" s="52" t="s">
        <v>704</v>
      </c>
      <c r="C33" s="23">
        <v>12498000000</v>
      </c>
      <c r="D33" s="7">
        <v>0</v>
      </c>
      <c r="E33" s="7">
        <v>12498000000</v>
      </c>
      <c r="F33" s="8">
        <f t="shared" si="0"/>
        <v>0.16462869092210794</v>
      </c>
      <c r="G33" s="23">
        <v>11998940592</v>
      </c>
      <c r="H33" s="6">
        <f t="shared" si="1"/>
        <v>96.006885837734032</v>
      </c>
      <c r="I33" s="7">
        <f t="shared" si="2"/>
        <v>0</v>
      </c>
      <c r="J33" s="6">
        <f t="shared" si="3"/>
        <v>0</v>
      </c>
      <c r="K33" s="7">
        <v>11998940592</v>
      </c>
      <c r="L33" s="6">
        <f t="shared" si="4"/>
        <v>96.006885837734032</v>
      </c>
      <c r="M33" s="24">
        <f t="shared" si="5"/>
        <v>499059408</v>
      </c>
    </row>
    <row r="34" spans="1:13" x14ac:dyDescent="0.2">
      <c r="A34" s="51">
        <v>3110204</v>
      </c>
      <c r="B34" s="52" t="s">
        <v>77</v>
      </c>
      <c r="C34" s="23">
        <v>4702853000</v>
      </c>
      <c r="D34" s="7">
        <v>1414244622</v>
      </c>
      <c r="E34" s="7">
        <v>6117097622</v>
      </c>
      <c r="F34" s="8">
        <f t="shared" si="0"/>
        <v>8.0576874200079973E-2</v>
      </c>
      <c r="G34" s="23">
        <v>4829881827</v>
      </c>
      <c r="H34" s="6">
        <f t="shared" si="1"/>
        <v>78.95708267969178</v>
      </c>
      <c r="I34" s="7">
        <f t="shared" si="2"/>
        <v>837072001</v>
      </c>
      <c r="J34" s="6">
        <f t="shared" si="3"/>
        <v>17.331107281354193</v>
      </c>
      <c r="K34" s="7">
        <v>5666953828</v>
      </c>
      <c r="L34" s="6">
        <f t="shared" si="4"/>
        <v>92.641219385136694</v>
      </c>
      <c r="M34" s="24">
        <f t="shared" si="5"/>
        <v>450143794</v>
      </c>
    </row>
    <row r="35" spans="1:13" x14ac:dyDescent="0.2">
      <c r="A35" s="51">
        <v>3110205</v>
      </c>
      <c r="B35" s="52" t="s">
        <v>161</v>
      </c>
      <c r="C35" s="23">
        <v>250000000</v>
      </c>
      <c r="D35" s="7">
        <v>0</v>
      </c>
      <c r="E35" s="7">
        <v>250000000</v>
      </c>
      <c r="F35" s="8">
        <f t="shared" si="0"/>
        <v>3.2931007145564875E-3</v>
      </c>
      <c r="G35" s="23">
        <v>247823133</v>
      </c>
      <c r="H35" s="6">
        <f t="shared" si="1"/>
        <v>99.129253199999994</v>
      </c>
      <c r="I35" s="7">
        <f t="shared" si="2"/>
        <v>0</v>
      </c>
      <c r="J35" s="6">
        <f t="shared" si="3"/>
        <v>0</v>
      </c>
      <c r="K35" s="7">
        <v>247823133</v>
      </c>
      <c r="L35" s="6">
        <f t="shared" si="4"/>
        <v>99.129253199999994</v>
      </c>
      <c r="M35" s="24">
        <f t="shared" si="5"/>
        <v>2176867</v>
      </c>
    </row>
    <row r="36" spans="1:13" x14ac:dyDescent="0.2">
      <c r="A36" s="51">
        <v>3110299</v>
      </c>
      <c r="B36" s="52" t="s">
        <v>79</v>
      </c>
      <c r="C36" s="23">
        <v>4037796000</v>
      </c>
      <c r="D36" s="7">
        <v>1443268352</v>
      </c>
      <c r="E36" s="7">
        <v>5481064352</v>
      </c>
      <c r="F36" s="8">
        <f t="shared" si="0"/>
        <v>7.2198787736405159E-2</v>
      </c>
      <c r="G36" s="23">
        <v>5443502025</v>
      </c>
      <c r="H36" s="6">
        <f t="shared" si="1"/>
        <v>99.31468918101109</v>
      </c>
      <c r="I36" s="7">
        <f t="shared" si="2"/>
        <v>0</v>
      </c>
      <c r="J36" s="6">
        <f t="shared" si="3"/>
        <v>0</v>
      </c>
      <c r="K36" s="7">
        <v>5443502025</v>
      </c>
      <c r="L36" s="6">
        <f t="shared" si="4"/>
        <v>99.31468918101109</v>
      </c>
      <c r="M36" s="24">
        <f t="shared" si="5"/>
        <v>37562327</v>
      </c>
    </row>
    <row r="37" spans="1:13" ht="25.5" x14ac:dyDescent="0.2">
      <c r="A37" s="51">
        <v>31103</v>
      </c>
      <c r="B37" s="52" t="s">
        <v>956</v>
      </c>
      <c r="C37" s="23">
        <v>170385624000</v>
      </c>
      <c r="D37" s="7">
        <v>2468891099</v>
      </c>
      <c r="E37" s="7">
        <v>172854515099</v>
      </c>
      <c r="F37" s="8">
        <f t="shared" si="0"/>
        <v>2.2769093087473284</v>
      </c>
      <c r="G37" s="23">
        <v>148102004615</v>
      </c>
      <c r="H37" s="6">
        <f t="shared" si="1"/>
        <v>85.680148146651916</v>
      </c>
      <c r="I37" s="7">
        <f t="shared" si="2"/>
        <v>868909544</v>
      </c>
      <c r="J37" s="6">
        <f t="shared" si="3"/>
        <v>0.58669667993946617</v>
      </c>
      <c r="K37" s="7">
        <v>148970914159</v>
      </c>
      <c r="L37" s="6">
        <f t="shared" si="4"/>
        <v>86.182830731195537</v>
      </c>
      <c r="M37" s="24">
        <f t="shared" si="5"/>
        <v>23883600940</v>
      </c>
    </row>
    <row r="38" spans="1:13" x14ac:dyDescent="0.2">
      <c r="A38" s="51">
        <v>3110301</v>
      </c>
      <c r="B38" s="52" t="s">
        <v>33</v>
      </c>
      <c r="C38" s="23">
        <v>97290714000</v>
      </c>
      <c r="D38" s="7">
        <v>-1517612891</v>
      </c>
      <c r="E38" s="7">
        <v>95773101109</v>
      </c>
      <c r="F38" s="8">
        <f t="shared" si="0"/>
        <v>1.2615618707893546</v>
      </c>
      <c r="G38" s="23">
        <v>76890513508</v>
      </c>
      <c r="H38" s="6">
        <f t="shared" si="1"/>
        <v>80.284038647229778</v>
      </c>
      <c r="I38" s="7">
        <f t="shared" si="2"/>
        <v>789124523</v>
      </c>
      <c r="J38" s="6">
        <f t="shared" si="3"/>
        <v>1.0262963361766291</v>
      </c>
      <c r="K38" s="7">
        <v>77679638031</v>
      </c>
      <c r="L38" s="6">
        <f t="shared" si="4"/>
        <v>81.107990794400919</v>
      </c>
      <c r="M38" s="24">
        <f t="shared" si="5"/>
        <v>18093463078</v>
      </c>
    </row>
    <row r="39" spans="1:13" x14ac:dyDescent="0.2">
      <c r="A39" s="51">
        <v>311030101</v>
      </c>
      <c r="B39" s="52" t="s">
        <v>35</v>
      </c>
      <c r="C39" s="23">
        <v>21819042000</v>
      </c>
      <c r="D39" s="7">
        <v>-1666870000</v>
      </c>
      <c r="E39" s="7">
        <v>20152172000</v>
      </c>
      <c r="F39" s="8">
        <f t="shared" si="0"/>
        <v>0.26545252805226094</v>
      </c>
      <c r="G39" s="23">
        <v>14306390277</v>
      </c>
      <c r="H39" s="6">
        <f t="shared" si="1"/>
        <v>70.991803151541191</v>
      </c>
      <c r="I39" s="7">
        <f t="shared" si="2"/>
        <v>769232923</v>
      </c>
      <c r="J39" s="6">
        <f t="shared" si="3"/>
        <v>5.376848443989922</v>
      </c>
      <c r="K39" s="7">
        <v>15075623200</v>
      </c>
      <c r="L39" s="6">
        <f t="shared" si="4"/>
        <v>74.808924814655214</v>
      </c>
      <c r="M39" s="24">
        <f t="shared" si="5"/>
        <v>5076548800</v>
      </c>
    </row>
    <row r="40" spans="1:13" x14ac:dyDescent="0.2">
      <c r="A40" s="51">
        <v>311030102</v>
      </c>
      <c r="B40" s="52" t="s">
        <v>37</v>
      </c>
      <c r="C40" s="23">
        <v>24837374000</v>
      </c>
      <c r="D40" s="7">
        <v>-1577393724</v>
      </c>
      <c r="E40" s="7">
        <v>23259980276</v>
      </c>
      <c r="F40" s="8">
        <f t="shared" si="0"/>
        <v>0.30638983066986164</v>
      </c>
      <c r="G40" s="23">
        <v>17195034111</v>
      </c>
      <c r="H40" s="6">
        <f t="shared" si="1"/>
        <v>73.925402803295142</v>
      </c>
      <c r="I40" s="7">
        <f t="shared" si="2"/>
        <v>6305100</v>
      </c>
      <c r="J40" s="6">
        <f t="shared" si="3"/>
        <v>3.6668144763763531E-2</v>
      </c>
      <c r="K40" s="7">
        <v>17201339211</v>
      </c>
      <c r="L40" s="6">
        <f t="shared" si="4"/>
        <v>73.952509877012247</v>
      </c>
      <c r="M40" s="24">
        <f t="shared" si="5"/>
        <v>6058641065</v>
      </c>
    </row>
    <row r="41" spans="1:13" x14ac:dyDescent="0.2">
      <c r="A41" s="51">
        <v>311030103</v>
      </c>
      <c r="B41" s="52" t="s">
        <v>39</v>
      </c>
      <c r="C41" s="23">
        <v>30405048000</v>
      </c>
      <c r="D41" s="7">
        <v>1689165765</v>
      </c>
      <c r="E41" s="7">
        <v>32094213765</v>
      </c>
      <c r="F41" s="8">
        <f t="shared" si="0"/>
        <v>0.42275791313060063</v>
      </c>
      <c r="G41" s="23">
        <v>28458331626</v>
      </c>
      <c r="H41" s="6">
        <f t="shared" si="1"/>
        <v>88.671222278188125</v>
      </c>
      <c r="I41" s="7">
        <f t="shared" si="2"/>
        <v>13586500</v>
      </c>
      <c r="J41" s="6">
        <f t="shared" si="3"/>
        <v>4.7741730536259373E-2</v>
      </c>
      <c r="K41" s="7">
        <v>28471918126</v>
      </c>
      <c r="L41" s="6">
        <f t="shared" si="4"/>
        <v>88.713555454191379</v>
      </c>
      <c r="M41" s="24">
        <f t="shared" si="5"/>
        <v>3622295639</v>
      </c>
    </row>
    <row r="42" spans="1:13" ht="25.5" x14ac:dyDescent="0.2">
      <c r="A42" s="51">
        <v>311030104</v>
      </c>
      <c r="B42" s="52" t="s">
        <v>41</v>
      </c>
      <c r="C42" s="23">
        <v>2433585000</v>
      </c>
      <c r="D42" s="7">
        <v>392474810</v>
      </c>
      <c r="E42" s="7">
        <v>2826059810</v>
      </c>
      <c r="F42" s="8">
        <f t="shared" si="0"/>
        <v>3.7225998318761486E-2</v>
      </c>
      <c r="G42" s="23">
        <v>2191972759</v>
      </c>
      <c r="H42" s="6">
        <f t="shared" si="1"/>
        <v>77.562858055718223</v>
      </c>
      <c r="I42" s="7">
        <f t="shared" si="2"/>
        <v>0</v>
      </c>
      <c r="J42" s="6">
        <f t="shared" si="3"/>
        <v>0</v>
      </c>
      <c r="K42" s="7">
        <v>2191972759</v>
      </c>
      <c r="L42" s="6">
        <f t="shared" si="4"/>
        <v>77.562858055718223</v>
      </c>
      <c r="M42" s="24">
        <f t="shared" si="5"/>
        <v>634087051</v>
      </c>
    </row>
    <row r="43" spans="1:13" x14ac:dyDescent="0.2">
      <c r="A43" s="51">
        <v>311030105</v>
      </c>
      <c r="B43" s="52" t="s">
        <v>43</v>
      </c>
      <c r="C43" s="23">
        <v>17795665000</v>
      </c>
      <c r="D43" s="7">
        <v>-354989742</v>
      </c>
      <c r="E43" s="7">
        <v>17440675258</v>
      </c>
      <c r="F43" s="8">
        <f t="shared" si="0"/>
        <v>0.22973560061786982</v>
      </c>
      <c r="G43" s="23">
        <v>14738784735</v>
      </c>
      <c r="H43" s="6">
        <f t="shared" si="1"/>
        <v>84.508108298383405</v>
      </c>
      <c r="I43" s="7">
        <f t="shared" si="2"/>
        <v>0</v>
      </c>
      <c r="J43" s="6">
        <f t="shared" si="3"/>
        <v>0</v>
      </c>
      <c r="K43" s="7">
        <v>14738784735</v>
      </c>
      <c r="L43" s="6">
        <f t="shared" si="4"/>
        <v>84.508108298383405</v>
      </c>
      <c r="M43" s="24">
        <f t="shared" si="5"/>
        <v>2701890523</v>
      </c>
    </row>
    <row r="44" spans="1:13" x14ac:dyDescent="0.2">
      <c r="A44" s="51">
        <v>3110302</v>
      </c>
      <c r="B44" s="52" t="s">
        <v>45</v>
      </c>
      <c r="C44" s="23">
        <v>73094910000</v>
      </c>
      <c r="D44" s="7">
        <v>3986503990</v>
      </c>
      <c r="E44" s="7">
        <v>77081413990</v>
      </c>
      <c r="F44" s="8">
        <f t="shared" si="0"/>
        <v>1.0153474379579739</v>
      </c>
      <c r="G44" s="23">
        <v>71211491107</v>
      </c>
      <c r="H44" s="6">
        <f t="shared" si="1"/>
        <v>92.384775292573735</v>
      </c>
      <c r="I44" s="7">
        <f t="shared" si="2"/>
        <v>79785021</v>
      </c>
      <c r="J44" s="6">
        <f t="shared" si="3"/>
        <v>0.11203953148532966</v>
      </c>
      <c r="K44" s="7">
        <v>71291276128</v>
      </c>
      <c r="L44" s="6">
        <f t="shared" si="4"/>
        <v>92.488282761975313</v>
      </c>
      <c r="M44" s="24">
        <f t="shared" si="5"/>
        <v>5790137862</v>
      </c>
    </row>
    <row r="45" spans="1:13" x14ac:dyDescent="0.2">
      <c r="A45" s="51">
        <v>311030201</v>
      </c>
      <c r="B45" s="52" t="s">
        <v>47</v>
      </c>
      <c r="C45" s="23">
        <v>23061091000</v>
      </c>
      <c r="D45" s="7">
        <v>4222979485</v>
      </c>
      <c r="E45" s="7">
        <v>27284070485</v>
      </c>
      <c r="F45" s="8">
        <f t="shared" si="0"/>
        <v>0.35939676804065229</v>
      </c>
      <c r="G45" s="23">
        <v>25711226976</v>
      </c>
      <c r="H45" s="6">
        <f t="shared" si="1"/>
        <v>94.235304772927094</v>
      </c>
      <c r="I45" s="7">
        <f t="shared" si="2"/>
        <v>10482731</v>
      </c>
      <c r="J45" s="6">
        <f t="shared" si="3"/>
        <v>4.0771025862690435E-2</v>
      </c>
      <c r="K45" s="7">
        <v>25721709707</v>
      </c>
      <c r="L45" s="6">
        <f t="shared" si="4"/>
        <v>94.27372547340785</v>
      </c>
      <c r="M45" s="24">
        <f t="shared" si="5"/>
        <v>1562360778</v>
      </c>
    </row>
    <row r="46" spans="1:13" x14ac:dyDescent="0.2">
      <c r="A46" s="51">
        <v>311030202</v>
      </c>
      <c r="B46" s="52" t="s">
        <v>49</v>
      </c>
      <c r="C46" s="23">
        <v>23853885000</v>
      </c>
      <c r="D46" s="7">
        <v>1981637838</v>
      </c>
      <c r="E46" s="7">
        <v>25835522838</v>
      </c>
      <c r="F46" s="8">
        <f t="shared" si="0"/>
        <v>0.34031591487503304</v>
      </c>
      <c r="G46" s="23">
        <v>25148274132</v>
      </c>
      <c r="H46" s="6">
        <f t="shared" si="1"/>
        <v>97.339907884545823</v>
      </c>
      <c r="I46" s="7">
        <f t="shared" si="2"/>
        <v>69302290</v>
      </c>
      <c r="J46" s="6">
        <f t="shared" si="3"/>
        <v>0.27557473580986652</v>
      </c>
      <c r="K46" s="7">
        <v>25217576422</v>
      </c>
      <c r="L46" s="6">
        <f t="shared" si="4"/>
        <v>97.608152078536236</v>
      </c>
      <c r="M46" s="24">
        <f t="shared" si="5"/>
        <v>617946416</v>
      </c>
    </row>
    <row r="47" spans="1:13" x14ac:dyDescent="0.2">
      <c r="A47" s="51">
        <v>311030203</v>
      </c>
      <c r="B47" s="52" t="s">
        <v>51</v>
      </c>
      <c r="C47" s="23">
        <v>2420791000</v>
      </c>
      <c r="D47" s="7">
        <v>-2187460100</v>
      </c>
      <c r="E47" s="7">
        <v>233330900</v>
      </c>
      <c r="F47" s="8">
        <f t="shared" si="0"/>
        <v>3.0735286140724329E-3</v>
      </c>
      <c r="G47" s="23">
        <v>111744555</v>
      </c>
      <c r="H47" s="6">
        <f t="shared" si="1"/>
        <v>47.891023006382781</v>
      </c>
      <c r="I47" s="7">
        <f t="shared" si="2"/>
        <v>0</v>
      </c>
      <c r="J47" s="6">
        <f t="shared" si="3"/>
        <v>0</v>
      </c>
      <c r="K47" s="7">
        <v>111744555</v>
      </c>
      <c r="L47" s="6">
        <f t="shared" si="4"/>
        <v>47.891023006382781</v>
      </c>
      <c r="M47" s="24">
        <f t="shared" si="5"/>
        <v>121586345</v>
      </c>
    </row>
    <row r="48" spans="1:13" ht="25.5" x14ac:dyDescent="0.2">
      <c r="A48" s="51">
        <v>311030204</v>
      </c>
      <c r="B48" s="52" t="s">
        <v>214</v>
      </c>
      <c r="C48" s="23">
        <v>1592899000</v>
      </c>
      <c r="D48" s="7">
        <v>194433217</v>
      </c>
      <c r="E48" s="7">
        <v>1787332217</v>
      </c>
      <c r="F48" s="8">
        <f t="shared" si="0"/>
        <v>2.3543460003810125E-2</v>
      </c>
      <c r="G48" s="23">
        <v>1580702065</v>
      </c>
      <c r="H48" s="6">
        <f t="shared" si="1"/>
        <v>88.439186065429723</v>
      </c>
      <c r="I48" s="7">
        <f t="shared" si="2"/>
        <v>0</v>
      </c>
      <c r="J48" s="6">
        <f t="shared" si="3"/>
        <v>0</v>
      </c>
      <c r="K48" s="7">
        <v>1580702065</v>
      </c>
      <c r="L48" s="6">
        <f t="shared" si="4"/>
        <v>88.439186065429723</v>
      </c>
      <c r="M48" s="24">
        <f t="shared" si="5"/>
        <v>206630152</v>
      </c>
    </row>
    <row r="49" spans="1:13" x14ac:dyDescent="0.2">
      <c r="A49" s="51">
        <v>311030205</v>
      </c>
      <c r="B49" s="52" t="s">
        <v>53</v>
      </c>
      <c r="C49" s="23">
        <v>2224458000</v>
      </c>
      <c r="D49" s="7">
        <v>-40077044</v>
      </c>
      <c r="E49" s="7">
        <v>2184380956</v>
      </c>
      <c r="F49" s="8">
        <f t="shared" si="0"/>
        <v>2.8773545948268735E-2</v>
      </c>
      <c r="G49" s="23">
        <v>1842214276</v>
      </c>
      <c r="H49" s="6">
        <f t="shared" si="1"/>
        <v>84.3357597922585</v>
      </c>
      <c r="I49" s="7">
        <f t="shared" si="2"/>
        <v>0</v>
      </c>
      <c r="J49" s="6">
        <f t="shared" si="3"/>
        <v>0</v>
      </c>
      <c r="K49" s="7">
        <v>1842214276</v>
      </c>
      <c r="L49" s="6">
        <f t="shared" si="4"/>
        <v>84.3357597922585</v>
      </c>
      <c r="M49" s="24">
        <f t="shared" si="5"/>
        <v>342166680</v>
      </c>
    </row>
    <row r="50" spans="1:13" x14ac:dyDescent="0.2">
      <c r="A50" s="51">
        <v>311030206</v>
      </c>
      <c r="B50" s="52" t="s">
        <v>55</v>
      </c>
      <c r="C50" s="23">
        <v>13346748000</v>
      </c>
      <c r="D50" s="7">
        <v>-265013866</v>
      </c>
      <c r="E50" s="7">
        <v>13081734134</v>
      </c>
      <c r="F50" s="8">
        <f t="shared" si="0"/>
        <v>0.17231787209725358</v>
      </c>
      <c r="G50" s="23">
        <v>11053980741</v>
      </c>
      <c r="H50" s="6">
        <f t="shared" si="1"/>
        <v>84.499353279701808</v>
      </c>
      <c r="I50" s="7">
        <f t="shared" si="2"/>
        <v>0</v>
      </c>
      <c r="J50" s="6">
        <f t="shared" si="3"/>
        <v>0</v>
      </c>
      <c r="K50" s="7">
        <v>11053980741</v>
      </c>
      <c r="L50" s="6">
        <f t="shared" si="4"/>
        <v>84.499353279701808</v>
      </c>
      <c r="M50" s="24">
        <f t="shared" si="5"/>
        <v>2027753393</v>
      </c>
    </row>
    <row r="51" spans="1:13" x14ac:dyDescent="0.2">
      <c r="A51" s="51">
        <v>311030207</v>
      </c>
      <c r="B51" s="52" t="s">
        <v>57</v>
      </c>
      <c r="C51" s="23">
        <v>2224458000</v>
      </c>
      <c r="D51" s="7">
        <v>-39605444</v>
      </c>
      <c r="E51" s="7">
        <v>2184852556</v>
      </c>
      <c r="F51" s="8">
        <f t="shared" si="0"/>
        <v>2.8779758053456672E-2</v>
      </c>
      <c r="G51" s="23">
        <v>1842214276</v>
      </c>
      <c r="H51" s="6">
        <f t="shared" si="1"/>
        <v>84.317555934882037</v>
      </c>
      <c r="I51" s="7">
        <f t="shared" si="2"/>
        <v>0</v>
      </c>
      <c r="J51" s="6">
        <f t="shared" si="3"/>
        <v>0</v>
      </c>
      <c r="K51" s="7">
        <v>1842214276</v>
      </c>
      <c r="L51" s="6">
        <f t="shared" si="4"/>
        <v>84.317555934882037</v>
      </c>
      <c r="M51" s="24">
        <f t="shared" si="5"/>
        <v>342638280</v>
      </c>
    </row>
    <row r="52" spans="1:13" x14ac:dyDescent="0.2">
      <c r="A52" s="51">
        <v>311030208</v>
      </c>
      <c r="B52" s="52" t="s">
        <v>59</v>
      </c>
      <c r="C52" s="23">
        <v>4263053000</v>
      </c>
      <c r="D52" s="7">
        <v>-38551489</v>
      </c>
      <c r="E52" s="7">
        <v>4224501511</v>
      </c>
      <c r="F52" s="8">
        <f t="shared" si="0"/>
        <v>5.5646835778076241E-2</v>
      </c>
      <c r="G52" s="23">
        <v>3684533116</v>
      </c>
      <c r="H52" s="6">
        <f t="shared" si="1"/>
        <v>87.218174887758963</v>
      </c>
      <c r="I52" s="7">
        <f t="shared" si="2"/>
        <v>0</v>
      </c>
      <c r="J52" s="6">
        <f t="shared" si="3"/>
        <v>0</v>
      </c>
      <c r="K52" s="7">
        <v>3684533116</v>
      </c>
      <c r="L52" s="6">
        <f t="shared" si="4"/>
        <v>87.218174887758963</v>
      </c>
      <c r="M52" s="24">
        <f t="shared" si="5"/>
        <v>539968395</v>
      </c>
    </row>
    <row r="53" spans="1:13" x14ac:dyDescent="0.2">
      <c r="A53" s="51">
        <v>311030209</v>
      </c>
      <c r="B53" s="52" t="s">
        <v>61</v>
      </c>
      <c r="C53" s="23">
        <v>107527000</v>
      </c>
      <c r="D53" s="7">
        <v>158161393</v>
      </c>
      <c r="E53" s="7">
        <v>265688393</v>
      </c>
      <c r="F53" s="8">
        <f t="shared" si="0"/>
        <v>3.4997545473506599E-3</v>
      </c>
      <c r="G53" s="23">
        <v>236600970</v>
      </c>
      <c r="H53" s="6">
        <f t="shared" si="1"/>
        <v>89.052053546050089</v>
      </c>
      <c r="I53" s="7">
        <f t="shared" si="2"/>
        <v>0</v>
      </c>
      <c r="J53" s="6">
        <f t="shared" si="3"/>
        <v>0</v>
      </c>
      <c r="K53" s="7">
        <v>236600970</v>
      </c>
      <c r="L53" s="6">
        <f t="shared" si="4"/>
        <v>89.052053546050089</v>
      </c>
      <c r="M53" s="24">
        <f t="shared" si="5"/>
        <v>29087423</v>
      </c>
    </row>
    <row r="54" spans="1:13" x14ac:dyDescent="0.2">
      <c r="A54" s="51">
        <v>312</v>
      </c>
      <c r="B54" s="52" t="s">
        <v>63</v>
      </c>
      <c r="C54" s="23">
        <v>147386500000</v>
      </c>
      <c r="D54" s="7">
        <v>4052990935</v>
      </c>
      <c r="E54" s="7">
        <v>151439490935</v>
      </c>
      <c r="F54" s="8">
        <f t="shared" si="0"/>
        <v>1.994821983240477</v>
      </c>
      <c r="G54" s="23">
        <v>100442964529.77</v>
      </c>
      <c r="H54" s="6">
        <f t="shared" si="1"/>
        <v>66.325476868435572</v>
      </c>
      <c r="I54" s="7">
        <f t="shared" si="2"/>
        <v>41204636173.389999</v>
      </c>
      <c r="J54" s="6">
        <f t="shared" si="3"/>
        <v>41.022919192291937</v>
      </c>
      <c r="K54" s="7">
        <v>141647600703.16</v>
      </c>
      <c r="L54" s="6">
        <f t="shared" si="4"/>
        <v>93.534123648076175</v>
      </c>
      <c r="M54" s="24">
        <f t="shared" si="5"/>
        <v>9791890231.8399963</v>
      </c>
    </row>
    <row r="55" spans="1:13" x14ac:dyDescent="0.2">
      <c r="A55" s="51">
        <v>31201</v>
      </c>
      <c r="B55" s="52" t="s">
        <v>81</v>
      </c>
      <c r="C55" s="23">
        <v>25706776000</v>
      </c>
      <c r="D55" s="7">
        <v>-2083341799</v>
      </c>
      <c r="E55" s="7">
        <v>23623434201</v>
      </c>
      <c r="F55" s="8">
        <f t="shared" si="0"/>
        <v>0.31117739219036505</v>
      </c>
      <c r="G55" s="23">
        <v>11959518361</v>
      </c>
      <c r="H55" s="6">
        <f t="shared" si="1"/>
        <v>50.625655267741486</v>
      </c>
      <c r="I55" s="7">
        <f t="shared" si="2"/>
        <v>9837566087</v>
      </c>
      <c r="J55" s="6">
        <f t="shared" si="3"/>
        <v>82.257209613727525</v>
      </c>
      <c r="K55" s="7">
        <v>21797084448</v>
      </c>
      <c r="L55" s="6">
        <f t="shared" si="4"/>
        <v>92.26890663965068</v>
      </c>
      <c r="M55" s="24">
        <f t="shared" si="5"/>
        <v>1826349753</v>
      </c>
    </row>
    <row r="56" spans="1:13" x14ac:dyDescent="0.2">
      <c r="A56" s="51">
        <v>3120101</v>
      </c>
      <c r="B56" s="52" t="s">
        <v>163</v>
      </c>
      <c r="C56" s="23">
        <v>1898388000</v>
      </c>
      <c r="D56" s="7">
        <v>45552040</v>
      </c>
      <c r="E56" s="7">
        <v>1943940040</v>
      </c>
      <c r="F56" s="8">
        <f t="shared" si="0"/>
        <v>2.5606361339115868E-2</v>
      </c>
      <c r="G56" s="23">
        <v>647122744</v>
      </c>
      <c r="H56" s="6">
        <f t="shared" si="1"/>
        <v>33.289233756407427</v>
      </c>
      <c r="I56" s="7">
        <f t="shared" si="2"/>
        <v>1103766057</v>
      </c>
      <c r="J56" s="6">
        <f t="shared" si="3"/>
        <v>170.56517750827192</v>
      </c>
      <c r="K56" s="7">
        <v>1750888801</v>
      </c>
      <c r="L56" s="6">
        <f t="shared" si="4"/>
        <v>90.069074404167324</v>
      </c>
      <c r="M56" s="24">
        <f t="shared" si="5"/>
        <v>193051239</v>
      </c>
    </row>
    <row r="57" spans="1:13" x14ac:dyDescent="0.2">
      <c r="A57" s="51">
        <v>3120102</v>
      </c>
      <c r="B57" s="52" t="s">
        <v>83</v>
      </c>
      <c r="C57" s="23">
        <v>16976138000</v>
      </c>
      <c r="D57" s="7">
        <v>-1576072867</v>
      </c>
      <c r="E57" s="7">
        <v>15400065133</v>
      </c>
      <c r="F57" s="8">
        <f t="shared" si="0"/>
        <v>0.20285586197479502</v>
      </c>
      <c r="G57" s="23">
        <v>8570346130</v>
      </c>
      <c r="H57" s="6">
        <f t="shared" si="1"/>
        <v>55.651362874011809</v>
      </c>
      <c r="I57" s="7">
        <f t="shared" si="2"/>
        <v>5819129208</v>
      </c>
      <c r="J57" s="6">
        <f t="shared" si="3"/>
        <v>67.898415300059767</v>
      </c>
      <c r="K57" s="7">
        <v>14389475338</v>
      </c>
      <c r="L57" s="6">
        <f t="shared" si="4"/>
        <v>93.437756358351635</v>
      </c>
      <c r="M57" s="24">
        <f t="shared" si="5"/>
        <v>1010589795</v>
      </c>
    </row>
    <row r="58" spans="1:13" ht="25.5" x14ac:dyDescent="0.2">
      <c r="A58" s="51">
        <v>3120103</v>
      </c>
      <c r="B58" s="52" t="s">
        <v>85</v>
      </c>
      <c r="C58" s="23">
        <v>1577934000</v>
      </c>
      <c r="D58" s="7">
        <v>-157715124</v>
      </c>
      <c r="E58" s="7">
        <v>1420218876</v>
      </c>
      <c r="F58" s="8">
        <f t="shared" si="0"/>
        <v>1.8707695181528847E-2</v>
      </c>
      <c r="G58" s="23">
        <v>668568342</v>
      </c>
      <c r="H58" s="6">
        <f t="shared" si="1"/>
        <v>47.075021554635363</v>
      </c>
      <c r="I58" s="7">
        <f t="shared" si="2"/>
        <v>665331403</v>
      </c>
      <c r="J58" s="6">
        <f t="shared" si="3"/>
        <v>99.515840222060646</v>
      </c>
      <c r="K58" s="7">
        <v>1333899745</v>
      </c>
      <c r="L58" s="6">
        <f t="shared" si="4"/>
        <v>93.922124789446897</v>
      </c>
      <c r="M58" s="24">
        <f t="shared" si="5"/>
        <v>86319131</v>
      </c>
    </row>
    <row r="59" spans="1:13" x14ac:dyDescent="0.2">
      <c r="A59" s="51">
        <v>3120104</v>
      </c>
      <c r="B59" s="52" t="s">
        <v>87</v>
      </c>
      <c r="C59" s="23">
        <v>5122914000</v>
      </c>
      <c r="D59" s="7">
        <v>-400318104</v>
      </c>
      <c r="E59" s="7">
        <v>4722595896</v>
      </c>
      <c r="F59" s="8">
        <f t="shared" si="0"/>
        <v>6.2207935678716547E-2</v>
      </c>
      <c r="G59" s="23">
        <v>1983762160</v>
      </c>
      <c r="H59" s="6">
        <f t="shared" si="1"/>
        <v>42.005757081189827</v>
      </c>
      <c r="I59" s="7">
        <f t="shared" si="2"/>
        <v>2225190480</v>
      </c>
      <c r="J59" s="6">
        <f t="shared" si="3"/>
        <v>112.17022508383766</v>
      </c>
      <c r="K59" s="7">
        <v>4208952640</v>
      </c>
      <c r="L59" s="6">
        <f t="shared" si="4"/>
        <v>89.123709347330532</v>
      </c>
      <c r="M59" s="24">
        <f t="shared" si="5"/>
        <v>513643256</v>
      </c>
    </row>
    <row r="60" spans="1:13" x14ac:dyDescent="0.2">
      <c r="A60" s="51">
        <v>3120105</v>
      </c>
      <c r="B60" s="52" t="s">
        <v>89</v>
      </c>
      <c r="C60" s="23">
        <v>131402000</v>
      </c>
      <c r="D60" s="7">
        <v>5212256</v>
      </c>
      <c r="E60" s="7">
        <v>136614256</v>
      </c>
      <c r="F60" s="8">
        <f t="shared" si="0"/>
        <v>1.7995380162088115E-3</v>
      </c>
      <c r="G60" s="23">
        <v>89718985</v>
      </c>
      <c r="H60" s="6">
        <f t="shared" si="1"/>
        <v>65.673223005364832</v>
      </c>
      <c r="I60" s="7">
        <f t="shared" si="2"/>
        <v>24148939</v>
      </c>
      <c r="J60" s="6">
        <f t="shared" si="3"/>
        <v>26.916197279761917</v>
      </c>
      <c r="K60" s="7">
        <v>113867924</v>
      </c>
      <c r="L60" s="6">
        <f t="shared" si="4"/>
        <v>83.349957269466813</v>
      </c>
      <c r="M60" s="24">
        <f t="shared" si="5"/>
        <v>22746332</v>
      </c>
    </row>
    <row r="61" spans="1:13" x14ac:dyDescent="0.2">
      <c r="A61" s="51">
        <v>31202</v>
      </c>
      <c r="B61" s="52" t="s">
        <v>91</v>
      </c>
      <c r="C61" s="23">
        <v>119884134000</v>
      </c>
      <c r="D61" s="7">
        <v>-1192588939</v>
      </c>
      <c r="E61" s="7">
        <v>118691545061</v>
      </c>
      <c r="F61" s="8">
        <f t="shared" si="0"/>
        <v>1.5634528474087706</v>
      </c>
      <c r="G61" s="23">
        <v>80066328492.160004</v>
      </c>
      <c r="H61" s="6">
        <f t="shared" si="1"/>
        <v>67.457482713710519</v>
      </c>
      <c r="I61" s="7">
        <f t="shared" si="2"/>
        <v>30931651041</v>
      </c>
      <c r="J61" s="6">
        <f t="shared" si="3"/>
        <v>38.632533330198591</v>
      </c>
      <c r="K61" s="7">
        <v>110997979533.16</v>
      </c>
      <c r="L61" s="6">
        <f t="shared" si="4"/>
        <v>93.51801720679768</v>
      </c>
      <c r="M61" s="24">
        <f t="shared" si="5"/>
        <v>7693565527.8399963</v>
      </c>
    </row>
    <row r="62" spans="1:13" x14ac:dyDescent="0.2">
      <c r="A62" s="51">
        <v>3120201</v>
      </c>
      <c r="B62" s="52" t="s">
        <v>93</v>
      </c>
      <c r="C62" s="23">
        <v>9410351000</v>
      </c>
      <c r="D62" s="7">
        <v>1258242935</v>
      </c>
      <c r="E62" s="7">
        <v>10668593935</v>
      </c>
      <c r="F62" s="8">
        <f t="shared" si="0"/>
        <v>0.14053101724264605</v>
      </c>
      <c r="G62" s="23">
        <v>8777970242</v>
      </c>
      <c r="H62" s="6">
        <f t="shared" si="1"/>
        <v>82.278604804729596</v>
      </c>
      <c r="I62" s="7">
        <f t="shared" si="2"/>
        <v>1659527456</v>
      </c>
      <c r="J62" s="6">
        <f t="shared" si="3"/>
        <v>18.905594462597406</v>
      </c>
      <c r="K62" s="7">
        <v>10437497698</v>
      </c>
      <c r="L62" s="6">
        <f t="shared" si="4"/>
        <v>97.833864158594949</v>
      </c>
      <c r="M62" s="24">
        <f t="shared" si="5"/>
        <v>231096237</v>
      </c>
    </row>
    <row r="63" spans="1:13" x14ac:dyDescent="0.2">
      <c r="A63" s="51">
        <v>3120202</v>
      </c>
      <c r="B63" s="52" t="s">
        <v>95</v>
      </c>
      <c r="C63" s="23">
        <v>374360000</v>
      </c>
      <c r="D63" s="7">
        <v>393403379</v>
      </c>
      <c r="E63" s="7">
        <v>767763379</v>
      </c>
      <c r="F63" s="8">
        <f t="shared" si="0"/>
        <v>1.0113288527980813E-2</v>
      </c>
      <c r="G63" s="23">
        <v>633796884</v>
      </c>
      <c r="H63" s="6">
        <f t="shared" si="1"/>
        <v>82.55106994364732</v>
      </c>
      <c r="I63" s="7">
        <f t="shared" si="2"/>
        <v>60243858</v>
      </c>
      <c r="J63" s="6">
        <f t="shared" si="3"/>
        <v>9.5052310165664995</v>
      </c>
      <c r="K63" s="7">
        <v>694040742</v>
      </c>
      <c r="L63" s="6">
        <f t="shared" si="4"/>
        <v>90.397739848438391</v>
      </c>
      <c r="M63" s="24">
        <f t="shared" si="5"/>
        <v>73722637</v>
      </c>
    </row>
    <row r="64" spans="1:13" ht="25.5" x14ac:dyDescent="0.2">
      <c r="A64" s="51">
        <v>3120203</v>
      </c>
      <c r="B64" s="52" t="s">
        <v>97</v>
      </c>
      <c r="C64" s="23">
        <v>18292526000</v>
      </c>
      <c r="D64" s="7">
        <v>-3227888138</v>
      </c>
      <c r="E64" s="7">
        <v>15064637862</v>
      </c>
      <c r="F64" s="8">
        <f t="shared" si="0"/>
        <v>0.19843747883154769</v>
      </c>
      <c r="G64" s="23">
        <v>5000463522</v>
      </c>
      <c r="H64" s="6">
        <f t="shared" si="1"/>
        <v>33.19338684279618</v>
      </c>
      <c r="I64" s="7">
        <f t="shared" si="2"/>
        <v>8290023679</v>
      </c>
      <c r="J64" s="6">
        <f t="shared" si="3"/>
        <v>165.78510457135178</v>
      </c>
      <c r="K64" s="7">
        <v>13290487201</v>
      </c>
      <c r="L64" s="6">
        <f t="shared" si="4"/>
        <v>88.223077930899152</v>
      </c>
      <c r="M64" s="24">
        <f t="shared" si="5"/>
        <v>1774150661</v>
      </c>
    </row>
    <row r="65" spans="1:13" x14ac:dyDescent="0.2">
      <c r="A65" s="51">
        <v>3120204</v>
      </c>
      <c r="B65" s="52" t="s">
        <v>99</v>
      </c>
      <c r="C65" s="23">
        <v>3581826000</v>
      </c>
      <c r="D65" s="7">
        <v>-516353110</v>
      </c>
      <c r="E65" s="7">
        <v>3065472890</v>
      </c>
      <c r="F65" s="8">
        <f t="shared" si="0"/>
        <v>4.0379643858050165E-2</v>
      </c>
      <c r="G65" s="23">
        <v>829924497</v>
      </c>
      <c r="H65" s="6">
        <f t="shared" si="1"/>
        <v>27.07329429359266</v>
      </c>
      <c r="I65" s="7">
        <f t="shared" si="2"/>
        <v>1589819233</v>
      </c>
      <c r="J65" s="6">
        <f t="shared" si="3"/>
        <v>191.56191180605674</v>
      </c>
      <c r="K65" s="7">
        <v>2419743730</v>
      </c>
      <c r="L65" s="6">
        <f t="shared" si="4"/>
        <v>78.935414431278829</v>
      </c>
      <c r="M65" s="24">
        <f t="shared" si="5"/>
        <v>645729160</v>
      </c>
    </row>
    <row r="66" spans="1:13" x14ac:dyDescent="0.2">
      <c r="A66" s="51">
        <v>3120205</v>
      </c>
      <c r="B66" s="52" t="s">
        <v>101</v>
      </c>
      <c r="C66" s="23">
        <v>29984855000</v>
      </c>
      <c r="D66" s="7">
        <v>-1207046569</v>
      </c>
      <c r="E66" s="7">
        <v>28777808431</v>
      </c>
      <c r="F66" s="8">
        <f t="shared" si="0"/>
        <v>0.37907288602998324</v>
      </c>
      <c r="G66" s="23">
        <v>18350877663</v>
      </c>
      <c r="H66" s="6">
        <f t="shared" si="1"/>
        <v>63.767460635508598</v>
      </c>
      <c r="I66" s="7">
        <f t="shared" si="2"/>
        <v>9622166220</v>
      </c>
      <c r="J66" s="6">
        <f t="shared" si="3"/>
        <v>52.434365247830705</v>
      </c>
      <c r="K66" s="7">
        <v>27973043883</v>
      </c>
      <c r="L66" s="6">
        <f t="shared" si="4"/>
        <v>97.203523854397844</v>
      </c>
      <c r="M66" s="24">
        <f t="shared" si="5"/>
        <v>804764548</v>
      </c>
    </row>
    <row r="67" spans="1:13" x14ac:dyDescent="0.2">
      <c r="A67" s="51">
        <v>312020501</v>
      </c>
      <c r="B67" s="52" t="s">
        <v>103</v>
      </c>
      <c r="C67" s="23">
        <v>27438645000</v>
      </c>
      <c r="D67" s="7">
        <v>-1207046569</v>
      </c>
      <c r="E67" s="7">
        <v>26231598431</v>
      </c>
      <c r="F67" s="8">
        <f t="shared" si="0"/>
        <v>0.34553318214833978</v>
      </c>
      <c r="G67" s="23">
        <v>16429028712</v>
      </c>
      <c r="H67" s="6">
        <f t="shared" si="1"/>
        <v>62.630680914147</v>
      </c>
      <c r="I67" s="7">
        <f t="shared" si="2"/>
        <v>8997805171</v>
      </c>
      <c r="J67" s="6">
        <f t="shared" si="3"/>
        <v>54.767724426872988</v>
      </c>
      <c r="K67" s="7">
        <v>25426833883</v>
      </c>
      <c r="L67" s="6">
        <f t="shared" si="4"/>
        <v>96.932079643881153</v>
      </c>
      <c r="M67" s="24">
        <f t="shared" si="5"/>
        <v>804764548</v>
      </c>
    </row>
    <row r="68" spans="1:13" x14ac:dyDescent="0.2">
      <c r="A68" s="51">
        <v>312020502</v>
      </c>
      <c r="B68" s="52" t="s">
        <v>222</v>
      </c>
      <c r="C68" s="23">
        <v>2546210000</v>
      </c>
      <c r="D68" s="7">
        <v>0</v>
      </c>
      <c r="E68" s="7">
        <v>2546210000</v>
      </c>
      <c r="F68" s="8">
        <f t="shared" si="0"/>
        <v>3.3539703881643498E-2</v>
      </c>
      <c r="G68" s="23">
        <v>1921848951</v>
      </c>
      <c r="H68" s="6">
        <f t="shared" si="1"/>
        <v>75.478807757411985</v>
      </c>
      <c r="I68" s="7">
        <f t="shared" si="2"/>
        <v>624361049</v>
      </c>
      <c r="J68" s="6">
        <f t="shared" si="3"/>
        <v>32.487519306609649</v>
      </c>
      <c r="K68" s="7">
        <v>2546210000</v>
      </c>
      <c r="L68" s="6">
        <f t="shared" si="4"/>
        <v>100</v>
      </c>
      <c r="M68" s="24">
        <f t="shared" si="5"/>
        <v>0</v>
      </c>
    </row>
    <row r="69" spans="1:13" x14ac:dyDescent="0.2">
      <c r="A69" s="51">
        <v>3120206</v>
      </c>
      <c r="B69" s="52" t="s">
        <v>105</v>
      </c>
      <c r="C69" s="23">
        <v>17826974000</v>
      </c>
      <c r="D69" s="7">
        <v>336806636</v>
      </c>
      <c r="E69" s="7">
        <v>18163780636</v>
      </c>
      <c r="F69" s="8">
        <f t="shared" si="0"/>
        <v>0.23926063596583558</v>
      </c>
      <c r="G69" s="23">
        <v>15837992110</v>
      </c>
      <c r="H69" s="6">
        <f t="shared" si="1"/>
        <v>87.195460170938389</v>
      </c>
      <c r="I69" s="7">
        <f t="shared" si="2"/>
        <v>971138783</v>
      </c>
      <c r="J69" s="6">
        <f t="shared" si="3"/>
        <v>6.1317039196327769</v>
      </c>
      <c r="K69" s="7">
        <v>16809130893</v>
      </c>
      <c r="L69" s="6">
        <f t="shared" si="4"/>
        <v>92.542027619981653</v>
      </c>
      <c r="M69" s="24">
        <f t="shared" si="5"/>
        <v>1354649743</v>
      </c>
    </row>
    <row r="70" spans="1:13" x14ac:dyDescent="0.2">
      <c r="A70" s="51">
        <v>312020601</v>
      </c>
      <c r="B70" s="52" t="s">
        <v>107</v>
      </c>
      <c r="C70" s="23">
        <v>16737974000</v>
      </c>
      <c r="D70" s="7">
        <v>336806636</v>
      </c>
      <c r="E70" s="7">
        <v>17074780636</v>
      </c>
      <c r="F70" s="8">
        <f t="shared" si="0"/>
        <v>0.22491588925322753</v>
      </c>
      <c r="G70" s="23">
        <v>14821408810</v>
      </c>
      <c r="H70" s="6">
        <f t="shared" si="1"/>
        <v>86.802923715171758</v>
      </c>
      <c r="I70" s="7">
        <f t="shared" si="2"/>
        <v>971138783</v>
      </c>
      <c r="J70" s="6">
        <f t="shared" si="3"/>
        <v>6.5522704045837603</v>
      </c>
      <c r="K70" s="7">
        <v>15792547593</v>
      </c>
      <c r="L70" s="6">
        <f t="shared" si="4"/>
        <v>92.490485996074383</v>
      </c>
      <c r="M70" s="24">
        <f t="shared" si="5"/>
        <v>1282233043</v>
      </c>
    </row>
    <row r="71" spans="1:13" x14ac:dyDescent="0.2">
      <c r="A71" s="51">
        <v>312020602</v>
      </c>
      <c r="B71" s="52" t="s">
        <v>706</v>
      </c>
      <c r="C71" s="23">
        <v>44000000</v>
      </c>
      <c r="D71" s="7">
        <v>0</v>
      </c>
      <c r="E71" s="7">
        <v>44000000</v>
      </c>
      <c r="F71" s="8">
        <f t="shared" si="0"/>
        <v>5.7958572576194184E-4</v>
      </c>
      <c r="G71" s="23">
        <v>0</v>
      </c>
      <c r="H71" s="6">
        <f t="shared" si="1"/>
        <v>0</v>
      </c>
      <c r="I71" s="7">
        <f t="shared" si="2"/>
        <v>0</v>
      </c>
      <c r="J71" s="6">
        <f t="shared" si="3"/>
        <v>0</v>
      </c>
      <c r="K71" s="7">
        <v>0</v>
      </c>
      <c r="L71" s="6">
        <f t="shared" si="4"/>
        <v>0</v>
      </c>
      <c r="M71" s="24">
        <f t="shared" si="5"/>
        <v>44000000</v>
      </c>
    </row>
    <row r="72" spans="1:13" x14ac:dyDescent="0.2">
      <c r="A72" s="51">
        <v>312020603</v>
      </c>
      <c r="B72" s="52" t="s">
        <v>708</v>
      </c>
      <c r="C72" s="23">
        <v>1045000000</v>
      </c>
      <c r="D72" s="7">
        <v>0</v>
      </c>
      <c r="E72" s="7">
        <v>1045000000</v>
      </c>
      <c r="F72" s="8">
        <f t="shared" ref="F72:F135" si="6">IF(OR(E72=0,E$7=0),0,E72/E$7*100)</f>
        <v>1.3765160986846117E-2</v>
      </c>
      <c r="G72" s="23">
        <v>1016583300</v>
      </c>
      <c r="H72" s="6">
        <f t="shared" ref="H72:H135" si="7">IF(OR(G72=0,E72=0),0,G72/E72*100)</f>
        <v>97.280698564593308</v>
      </c>
      <c r="I72" s="7">
        <f t="shared" ref="I72:I135" si="8">SUM(K72-G72)</f>
        <v>0</v>
      </c>
      <c r="J72" s="6">
        <f t="shared" ref="J72:J135" si="9">IF(OR(I72=0,G72=0),0,I72/G72*100)</f>
        <v>0</v>
      </c>
      <c r="K72" s="7">
        <v>1016583300</v>
      </c>
      <c r="L72" s="6">
        <f t="shared" ref="L72:L135" si="10">IF(OR(K72=0,E72=0),0,K72/E72*100)</f>
        <v>97.280698564593308</v>
      </c>
      <c r="M72" s="24">
        <f t="shared" ref="M72:M135" si="11">+E72-K72</f>
        <v>28416700</v>
      </c>
    </row>
    <row r="73" spans="1:13" x14ac:dyDescent="0.2">
      <c r="A73" s="51">
        <v>3120208</v>
      </c>
      <c r="B73" s="52" t="s">
        <v>109</v>
      </c>
      <c r="C73" s="23">
        <v>18398504000</v>
      </c>
      <c r="D73" s="7">
        <v>204965977</v>
      </c>
      <c r="E73" s="7">
        <v>18603469977</v>
      </c>
      <c r="F73" s="8">
        <f t="shared" si="6"/>
        <v>0.24505240109795545</v>
      </c>
      <c r="G73" s="23">
        <v>16580858513.16</v>
      </c>
      <c r="H73" s="6">
        <f t="shared" si="7"/>
        <v>89.127773117915027</v>
      </c>
      <c r="I73" s="7">
        <f t="shared" si="8"/>
        <v>187470320</v>
      </c>
      <c r="J73" s="6">
        <f t="shared" si="9"/>
        <v>1.1306430234068241</v>
      </c>
      <c r="K73" s="7">
        <v>16768328833.16</v>
      </c>
      <c r="L73" s="6">
        <f t="shared" si="10"/>
        <v>90.135490066590606</v>
      </c>
      <c r="M73" s="24">
        <f t="shared" si="11"/>
        <v>1835141143.8400002</v>
      </c>
    </row>
    <row r="74" spans="1:13" x14ac:dyDescent="0.2">
      <c r="A74" s="51">
        <v>312020801</v>
      </c>
      <c r="B74" s="52" t="s">
        <v>111</v>
      </c>
      <c r="C74" s="23">
        <v>6539207000</v>
      </c>
      <c r="D74" s="7">
        <v>767297542</v>
      </c>
      <c r="E74" s="7">
        <v>7306504542</v>
      </c>
      <c r="F74" s="8">
        <f t="shared" si="6"/>
        <v>9.6244221312681691E-2</v>
      </c>
      <c r="G74" s="23">
        <v>6551475647</v>
      </c>
      <c r="H74" s="6">
        <f t="shared" si="7"/>
        <v>89.666346052892109</v>
      </c>
      <c r="I74" s="7">
        <f t="shared" si="8"/>
        <v>105353573</v>
      </c>
      <c r="J74" s="6">
        <f t="shared" si="9"/>
        <v>1.6080892103787745</v>
      </c>
      <c r="K74" s="7">
        <v>6656829220</v>
      </c>
      <c r="L74" s="6">
        <f t="shared" si="10"/>
        <v>91.108260889109559</v>
      </c>
      <c r="M74" s="24">
        <f t="shared" si="11"/>
        <v>649675322</v>
      </c>
    </row>
    <row r="75" spans="1:13" x14ac:dyDescent="0.2">
      <c r="A75" s="51">
        <v>312020802</v>
      </c>
      <c r="B75" s="52" t="s">
        <v>113</v>
      </c>
      <c r="C75" s="23">
        <v>4730375000</v>
      </c>
      <c r="D75" s="7">
        <v>-521918672</v>
      </c>
      <c r="E75" s="7">
        <v>4208456328</v>
      </c>
      <c r="F75" s="8">
        <f t="shared" si="6"/>
        <v>5.5435482163666283E-2</v>
      </c>
      <c r="G75" s="23">
        <v>3889891515.3600001</v>
      </c>
      <c r="H75" s="6">
        <f t="shared" si="7"/>
        <v>92.43036429960074</v>
      </c>
      <c r="I75" s="7">
        <f t="shared" si="8"/>
        <v>6529</v>
      </c>
      <c r="J75" s="6">
        <f t="shared" si="9"/>
        <v>1.6784529785005472E-4</v>
      </c>
      <c r="K75" s="7">
        <v>3889898044.3600001</v>
      </c>
      <c r="L75" s="6">
        <f t="shared" si="10"/>
        <v>92.430519439620994</v>
      </c>
      <c r="M75" s="24">
        <f t="shared" si="11"/>
        <v>318558283.63999987</v>
      </c>
    </row>
    <row r="76" spans="1:13" x14ac:dyDescent="0.2">
      <c r="A76" s="51">
        <v>312020803</v>
      </c>
      <c r="B76" s="52" t="s">
        <v>115</v>
      </c>
      <c r="C76" s="23">
        <v>768599000</v>
      </c>
      <c r="D76" s="7">
        <v>55687107</v>
      </c>
      <c r="E76" s="7">
        <v>824286107</v>
      </c>
      <c r="F76" s="8">
        <f t="shared" si="6"/>
        <v>1.0857828671842741E-2</v>
      </c>
      <c r="G76" s="23">
        <v>715955728.70000005</v>
      </c>
      <c r="H76" s="6">
        <f t="shared" si="7"/>
        <v>86.857672672141746</v>
      </c>
      <c r="I76" s="7">
        <f t="shared" si="8"/>
        <v>23807399</v>
      </c>
      <c r="J76" s="6">
        <f t="shared" si="9"/>
        <v>3.3252613319022384</v>
      </c>
      <c r="K76" s="7">
        <v>739763127.70000005</v>
      </c>
      <c r="L76" s="6">
        <f t="shared" si="10"/>
        <v>89.745917275298694</v>
      </c>
      <c r="M76" s="24">
        <f t="shared" si="11"/>
        <v>84522979.299999952</v>
      </c>
    </row>
    <row r="77" spans="1:13" x14ac:dyDescent="0.2">
      <c r="A77" s="51">
        <v>312020804</v>
      </c>
      <c r="B77" s="52" t="s">
        <v>117</v>
      </c>
      <c r="C77" s="23">
        <v>4676660000</v>
      </c>
      <c r="D77" s="7">
        <v>-22100000</v>
      </c>
      <c r="E77" s="7">
        <v>4654560000</v>
      </c>
      <c r="F77" s="8">
        <f t="shared" si="6"/>
        <v>6.1311739447784182E-2</v>
      </c>
      <c r="G77" s="23">
        <v>3857423234</v>
      </c>
      <c r="H77" s="6">
        <f t="shared" si="7"/>
        <v>82.874068311505283</v>
      </c>
      <c r="I77" s="7">
        <f t="shared" si="8"/>
        <v>58302819</v>
      </c>
      <c r="J77" s="6">
        <f t="shared" si="9"/>
        <v>1.5114446993036388</v>
      </c>
      <c r="K77" s="7">
        <v>3915726053</v>
      </c>
      <c r="L77" s="6">
        <f t="shared" si="10"/>
        <v>84.126664024096797</v>
      </c>
      <c r="M77" s="24">
        <f t="shared" si="11"/>
        <v>738833947</v>
      </c>
    </row>
    <row r="78" spans="1:13" x14ac:dyDescent="0.2">
      <c r="A78" s="51">
        <v>312020805</v>
      </c>
      <c r="B78" s="52" t="s">
        <v>165</v>
      </c>
      <c r="C78" s="23">
        <v>1683663000</v>
      </c>
      <c r="D78" s="7">
        <v>-74000000</v>
      </c>
      <c r="E78" s="7">
        <v>1609663000</v>
      </c>
      <c r="F78" s="8">
        <f t="shared" si="6"/>
        <v>2.1203129501980555E-2</v>
      </c>
      <c r="G78" s="23">
        <v>1566112388.0999999</v>
      </c>
      <c r="H78" s="6">
        <f t="shared" si="7"/>
        <v>97.294426727830611</v>
      </c>
      <c r="I78" s="7">
        <f t="shared" si="8"/>
        <v>0</v>
      </c>
      <c r="J78" s="6">
        <f t="shared" si="9"/>
        <v>0</v>
      </c>
      <c r="K78" s="7">
        <v>1566112388.0999999</v>
      </c>
      <c r="L78" s="6">
        <f t="shared" si="10"/>
        <v>97.294426727830611</v>
      </c>
      <c r="M78" s="24">
        <f t="shared" si="11"/>
        <v>43550611.900000095</v>
      </c>
    </row>
    <row r="79" spans="1:13" x14ac:dyDescent="0.2">
      <c r="A79" s="51">
        <v>3120209</v>
      </c>
      <c r="B79" s="52" t="s">
        <v>119</v>
      </c>
      <c r="C79" s="23">
        <v>2680359000</v>
      </c>
      <c r="D79" s="7">
        <v>271687669</v>
      </c>
      <c r="E79" s="7">
        <v>2952046669</v>
      </c>
      <c r="F79" s="8">
        <f t="shared" si="6"/>
        <v>3.8885547980351994E-2</v>
      </c>
      <c r="G79" s="23">
        <v>762974987</v>
      </c>
      <c r="H79" s="6">
        <f t="shared" si="7"/>
        <v>25.845627544176196</v>
      </c>
      <c r="I79" s="7">
        <f t="shared" si="8"/>
        <v>1851347764</v>
      </c>
      <c r="J79" s="6">
        <f t="shared" si="9"/>
        <v>242.64855277621308</v>
      </c>
      <c r="K79" s="7">
        <v>2614322751</v>
      </c>
      <c r="L79" s="6">
        <f t="shared" si="10"/>
        <v>88.559668736050057</v>
      </c>
      <c r="M79" s="24">
        <f t="shared" si="11"/>
        <v>337723918</v>
      </c>
    </row>
    <row r="80" spans="1:13" x14ac:dyDescent="0.2">
      <c r="A80" s="51">
        <v>312020901</v>
      </c>
      <c r="B80" s="52" t="s">
        <v>121</v>
      </c>
      <c r="C80" s="23">
        <v>2628859000</v>
      </c>
      <c r="D80" s="7">
        <v>271687669</v>
      </c>
      <c r="E80" s="7">
        <v>2900546669</v>
      </c>
      <c r="F80" s="8">
        <f t="shared" si="6"/>
        <v>3.8207169233153364E-2</v>
      </c>
      <c r="G80" s="23">
        <v>753640118</v>
      </c>
      <c r="H80" s="6">
        <f t="shared" si="7"/>
        <v>25.982692368119249</v>
      </c>
      <c r="I80" s="7">
        <f t="shared" si="8"/>
        <v>1820682633</v>
      </c>
      <c r="J80" s="6">
        <f t="shared" si="9"/>
        <v>241.58515311415522</v>
      </c>
      <c r="K80" s="7">
        <v>2574322751</v>
      </c>
      <c r="L80" s="6">
        <f t="shared" si="10"/>
        <v>88.753019508820046</v>
      </c>
      <c r="M80" s="24">
        <f t="shared" si="11"/>
        <v>326223918</v>
      </c>
    </row>
    <row r="81" spans="1:13" x14ac:dyDescent="0.2">
      <c r="A81" s="51">
        <v>312020902</v>
      </c>
      <c r="B81" s="52" t="s">
        <v>224</v>
      </c>
      <c r="C81" s="23">
        <v>51500000</v>
      </c>
      <c r="D81" s="7">
        <v>0</v>
      </c>
      <c r="E81" s="7">
        <v>51500000</v>
      </c>
      <c r="F81" s="8">
        <f t="shared" si="6"/>
        <v>6.7837874719863639E-4</v>
      </c>
      <c r="G81" s="23">
        <v>9334869</v>
      </c>
      <c r="H81" s="6">
        <f t="shared" si="7"/>
        <v>18.125959223300971</v>
      </c>
      <c r="I81" s="7">
        <f t="shared" si="8"/>
        <v>30665131</v>
      </c>
      <c r="J81" s="6">
        <f t="shared" si="9"/>
        <v>328.50092486568371</v>
      </c>
      <c r="K81" s="7">
        <v>40000000</v>
      </c>
      <c r="L81" s="6">
        <f t="shared" si="10"/>
        <v>77.669902912621353</v>
      </c>
      <c r="M81" s="24">
        <f t="shared" si="11"/>
        <v>11500000</v>
      </c>
    </row>
    <row r="82" spans="1:13" x14ac:dyDescent="0.2">
      <c r="A82" s="51">
        <v>3120210</v>
      </c>
      <c r="B82" s="52" t="s">
        <v>123</v>
      </c>
      <c r="C82" s="23">
        <v>4377696000</v>
      </c>
      <c r="D82" s="7">
        <v>2919498450</v>
      </c>
      <c r="E82" s="7">
        <v>7297194450</v>
      </c>
      <c r="F82" s="8">
        <f t="shared" si="6"/>
        <v>9.6121585030210538E-2</v>
      </c>
      <c r="G82" s="23">
        <v>5082027728</v>
      </c>
      <c r="H82" s="6">
        <f t="shared" si="7"/>
        <v>69.643583747449682</v>
      </c>
      <c r="I82" s="7">
        <f t="shared" si="8"/>
        <v>2126811052</v>
      </c>
      <c r="J82" s="6">
        <f t="shared" si="9"/>
        <v>41.849654622742349</v>
      </c>
      <c r="K82" s="7">
        <v>7208838780</v>
      </c>
      <c r="L82" s="6">
        <f t="shared" si="10"/>
        <v>98.789183012657688</v>
      </c>
      <c r="M82" s="24">
        <f t="shared" si="11"/>
        <v>88355670</v>
      </c>
    </row>
    <row r="83" spans="1:13" x14ac:dyDescent="0.2">
      <c r="A83" s="51">
        <v>3120211</v>
      </c>
      <c r="B83" s="52" t="s">
        <v>125</v>
      </c>
      <c r="C83" s="23">
        <v>1725683000</v>
      </c>
      <c r="D83" s="7">
        <v>-735318157</v>
      </c>
      <c r="E83" s="7">
        <v>990364843</v>
      </c>
      <c r="F83" s="8">
        <f t="shared" si="6"/>
        <v>1.3045484688619696E-2</v>
      </c>
      <c r="G83" s="23">
        <v>601588613</v>
      </c>
      <c r="H83" s="6">
        <f t="shared" si="7"/>
        <v>60.744140631817643</v>
      </c>
      <c r="I83" s="7">
        <f t="shared" si="8"/>
        <v>331904387</v>
      </c>
      <c r="J83" s="6">
        <f t="shared" si="9"/>
        <v>55.171321369408965</v>
      </c>
      <c r="K83" s="7">
        <v>933493000</v>
      </c>
      <c r="L83" s="6">
        <f t="shared" si="10"/>
        <v>94.257485672883476</v>
      </c>
      <c r="M83" s="24">
        <f t="shared" si="11"/>
        <v>56871843</v>
      </c>
    </row>
    <row r="84" spans="1:13" x14ac:dyDescent="0.2">
      <c r="A84" s="51">
        <v>3120212</v>
      </c>
      <c r="B84" s="52" t="s">
        <v>127</v>
      </c>
      <c r="C84" s="23">
        <v>1496000000</v>
      </c>
      <c r="D84" s="7">
        <v>-66872000</v>
      </c>
      <c r="E84" s="7">
        <v>1429128000</v>
      </c>
      <c r="F84" s="8">
        <f t="shared" si="6"/>
        <v>1.8825049751970736E-2</v>
      </c>
      <c r="G84" s="23">
        <v>577271943</v>
      </c>
      <c r="H84" s="6">
        <f t="shared" si="7"/>
        <v>40.393298780795</v>
      </c>
      <c r="I84" s="7">
        <f t="shared" si="8"/>
        <v>640810421</v>
      </c>
      <c r="J84" s="6">
        <f t="shared" si="9"/>
        <v>111.00668043380033</v>
      </c>
      <c r="K84" s="7">
        <v>1218082364</v>
      </c>
      <c r="L84" s="6">
        <f t="shared" si="10"/>
        <v>85.232558875062281</v>
      </c>
      <c r="M84" s="24">
        <f t="shared" si="11"/>
        <v>211045636</v>
      </c>
    </row>
    <row r="85" spans="1:13" ht="25.5" x14ac:dyDescent="0.2">
      <c r="A85" s="51">
        <v>3120213</v>
      </c>
      <c r="B85" s="52" t="s">
        <v>709</v>
      </c>
      <c r="C85" s="23">
        <v>5793000000</v>
      </c>
      <c r="D85" s="7">
        <v>-608263212</v>
      </c>
      <c r="E85" s="7">
        <v>5184736788</v>
      </c>
      <c r="F85" s="8">
        <f t="shared" si="6"/>
        <v>6.8295441685400443E-2</v>
      </c>
      <c r="G85" s="23">
        <v>4155249092</v>
      </c>
      <c r="H85" s="6">
        <f t="shared" si="7"/>
        <v>80.14387734430926</v>
      </c>
      <c r="I85" s="7">
        <f t="shared" si="8"/>
        <v>1003170846</v>
      </c>
      <c r="J85" s="6">
        <f t="shared" si="9"/>
        <v>24.14225534472483</v>
      </c>
      <c r="K85" s="7">
        <v>5158419938</v>
      </c>
      <c r="L85" s="6">
        <f t="shared" si="10"/>
        <v>99.492416855935488</v>
      </c>
      <c r="M85" s="24">
        <f t="shared" si="11"/>
        <v>26316850</v>
      </c>
    </row>
    <row r="86" spans="1:13" x14ac:dyDescent="0.2">
      <c r="A86" s="51">
        <v>312021302</v>
      </c>
      <c r="B86" s="52" t="s">
        <v>168</v>
      </c>
      <c r="C86" s="23">
        <v>5595000000</v>
      </c>
      <c r="D86" s="7">
        <v>-551383212</v>
      </c>
      <c r="E86" s="7">
        <v>5043616788</v>
      </c>
      <c r="F86" s="8">
        <f t="shared" si="6"/>
        <v>6.643655219404758E-2</v>
      </c>
      <c r="G86" s="23">
        <v>4020819848</v>
      </c>
      <c r="H86" s="6">
        <f t="shared" si="7"/>
        <v>79.720962495931801</v>
      </c>
      <c r="I86" s="7">
        <f t="shared" si="8"/>
        <v>1003170846</v>
      </c>
      <c r="J86" s="6">
        <f t="shared" si="9"/>
        <v>24.949410416857852</v>
      </c>
      <c r="K86" s="7">
        <v>5023990694</v>
      </c>
      <c r="L86" s="6">
        <f t="shared" si="10"/>
        <v>99.610872617311145</v>
      </c>
      <c r="M86" s="24">
        <f t="shared" si="11"/>
        <v>19626094</v>
      </c>
    </row>
    <row r="87" spans="1:13" ht="25.5" x14ac:dyDescent="0.2">
      <c r="A87" s="51">
        <v>312021399</v>
      </c>
      <c r="B87" s="52" t="s">
        <v>710</v>
      </c>
      <c r="C87" s="23">
        <v>198000000</v>
      </c>
      <c r="D87" s="7">
        <v>-56880000</v>
      </c>
      <c r="E87" s="7">
        <v>141120000</v>
      </c>
      <c r="F87" s="8">
        <f t="shared" si="6"/>
        <v>1.8588894913528461E-3</v>
      </c>
      <c r="G87" s="23">
        <v>134429244</v>
      </c>
      <c r="H87" s="6">
        <f t="shared" si="7"/>
        <v>95.258818027210893</v>
      </c>
      <c r="I87" s="7">
        <f t="shared" si="8"/>
        <v>0</v>
      </c>
      <c r="J87" s="6">
        <f t="shared" si="9"/>
        <v>0</v>
      </c>
      <c r="K87" s="7">
        <v>134429244</v>
      </c>
      <c r="L87" s="6">
        <f t="shared" si="10"/>
        <v>95.258818027210893</v>
      </c>
      <c r="M87" s="24">
        <f t="shared" si="11"/>
        <v>6690756</v>
      </c>
    </row>
    <row r="88" spans="1:13" x14ac:dyDescent="0.2">
      <c r="A88" s="51">
        <v>3120217</v>
      </c>
      <c r="B88" s="52" t="s">
        <v>129</v>
      </c>
      <c r="C88" s="23">
        <v>5942000000</v>
      </c>
      <c r="D88" s="7">
        <v>-215452799</v>
      </c>
      <c r="E88" s="7">
        <v>5726547201</v>
      </c>
      <c r="F88" s="8">
        <f t="shared" si="6"/>
        <v>7.5432386718218211E-2</v>
      </c>
      <c r="G88" s="23">
        <v>2875332698</v>
      </c>
      <c r="H88" s="6">
        <f t="shared" si="7"/>
        <v>50.210582347036173</v>
      </c>
      <c r="I88" s="7">
        <f t="shared" si="8"/>
        <v>2597217022</v>
      </c>
      <c r="J88" s="6">
        <f t="shared" si="9"/>
        <v>90.327530577819758</v>
      </c>
      <c r="K88" s="7">
        <v>5472549720</v>
      </c>
      <c r="L88" s="6">
        <f t="shared" si="10"/>
        <v>95.564561469856642</v>
      </c>
      <c r="M88" s="24">
        <f t="shared" si="11"/>
        <v>253997481</v>
      </c>
    </row>
    <row r="89" spans="1:13" x14ac:dyDescent="0.2">
      <c r="A89" s="51">
        <v>31203</v>
      </c>
      <c r="B89" s="52" t="s">
        <v>65</v>
      </c>
      <c r="C89" s="23">
        <v>1795590000</v>
      </c>
      <c r="D89" s="7">
        <v>7328921673</v>
      </c>
      <c r="E89" s="7">
        <v>9124511673</v>
      </c>
      <c r="F89" s="8">
        <f t="shared" si="6"/>
        <v>0.12019174364134123</v>
      </c>
      <c r="G89" s="23">
        <v>8417117676.6099997</v>
      </c>
      <c r="H89" s="6">
        <f t="shared" si="7"/>
        <v>92.247322139077056</v>
      </c>
      <c r="I89" s="7">
        <f t="shared" si="8"/>
        <v>435419045.39000034</v>
      </c>
      <c r="J89" s="6">
        <f t="shared" si="9"/>
        <v>5.1730183908438079</v>
      </c>
      <c r="K89" s="7">
        <v>8852536722</v>
      </c>
      <c r="L89" s="6">
        <f t="shared" si="10"/>
        <v>97.019293078392437</v>
      </c>
      <c r="M89" s="24">
        <f t="shared" si="11"/>
        <v>271974951</v>
      </c>
    </row>
    <row r="90" spans="1:13" x14ac:dyDescent="0.2">
      <c r="A90" s="51">
        <v>3120301</v>
      </c>
      <c r="B90" s="52" t="s">
        <v>67</v>
      </c>
      <c r="C90" s="23">
        <v>60000000</v>
      </c>
      <c r="D90" s="7">
        <v>7152769401</v>
      </c>
      <c r="E90" s="7">
        <v>7212769401</v>
      </c>
      <c r="F90" s="8">
        <f t="shared" si="6"/>
        <v>9.5009504273457071E-2</v>
      </c>
      <c r="G90" s="23">
        <v>6695644248</v>
      </c>
      <c r="H90" s="6">
        <f t="shared" si="7"/>
        <v>92.830421655677725</v>
      </c>
      <c r="I90" s="7">
        <f t="shared" si="8"/>
        <v>414696455</v>
      </c>
      <c r="J90" s="6">
        <f t="shared" si="9"/>
        <v>6.1935258152920909</v>
      </c>
      <c r="K90" s="7">
        <v>7110340703</v>
      </c>
      <c r="L90" s="6">
        <f t="shared" si="10"/>
        <v>98.579897785366626</v>
      </c>
      <c r="M90" s="24">
        <f t="shared" si="11"/>
        <v>102428698</v>
      </c>
    </row>
    <row r="91" spans="1:13" x14ac:dyDescent="0.2">
      <c r="A91" s="51">
        <v>312030102</v>
      </c>
      <c r="B91" s="52" t="s">
        <v>69</v>
      </c>
      <c r="C91" s="23">
        <v>60000000</v>
      </c>
      <c r="D91" s="7">
        <v>7152769401</v>
      </c>
      <c r="E91" s="7">
        <v>7212769401</v>
      </c>
      <c r="F91" s="8">
        <f t="shared" si="6"/>
        <v>9.5009504273457071E-2</v>
      </c>
      <c r="G91" s="23">
        <v>6695644248</v>
      </c>
      <c r="H91" s="6">
        <f t="shared" si="7"/>
        <v>92.830421655677725</v>
      </c>
      <c r="I91" s="7">
        <f t="shared" si="8"/>
        <v>414696455</v>
      </c>
      <c r="J91" s="6">
        <f t="shared" si="9"/>
        <v>6.1935258152920909</v>
      </c>
      <c r="K91" s="7">
        <v>7110340703</v>
      </c>
      <c r="L91" s="6">
        <f t="shared" si="10"/>
        <v>98.579897785366626</v>
      </c>
      <c r="M91" s="24">
        <f t="shared" si="11"/>
        <v>102428698</v>
      </c>
    </row>
    <row r="92" spans="1:13" ht="25.5" x14ac:dyDescent="0.2">
      <c r="A92" s="51">
        <v>3120302</v>
      </c>
      <c r="B92" s="52" t="s">
        <v>595</v>
      </c>
      <c r="C92" s="23">
        <v>175590000</v>
      </c>
      <c r="D92" s="7">
        <v>140152272</v>
      </c>
      <c r="E92" s="7">
        <v>315742272</v>
      </c>
      <c r="F92" s="8">
        <f t="shared" si="6"/>
        <v>4.1590844061555558E-3</v>
      </c>
      <c r="G92" s="23">
        <v>207669451</v>
      </c>
      <c r="H92" s="6">
        <f t="shared" si="7"/>
        <v>65.771823862723082</v>
      </c>
      <c r="I92" s="7">
        <f t="shared" si="8"/>
        <v>6206800</v>
      </c>
      <c r="J92" s="6">
        <f t="shared" si="9"/>
        <v>2.9887881776121228</v>
      </c>
      <c r="K92" s="7">
        <v>213876251</v>
      </c>
      <c r="L92" s="6">
        <f t="shared" si="10"/>
        <v>67.73760435853201</v>
      </c>
      <c r="M92" s="24">
        <f t="shared" si="11"/>
        <v>101866021</v>
      </c>
    </row>
    <row r="93" spans="1:13" x14ac:dyDescent="0.2">
      <c r="A93" s="51">
        <v>3120303</v>
      </c>
      <c r="B93" s="52" t="s">
        <v>226</v>
      </c>
      <c r="C93" s="23">
        <v>60000000</v>
      </c>
      <c r="D93" s="7">
        <v>0</v>
      </c>
      <c r="E93" s="7">
        <v>60000000</v>
      </c>
      <c r="F93" s="8">
        <f t="shared" si="6"/>
        <v>7.903441714935571E-4</v>
      </c>
      <c r="G93" s="23">
        <v>4481285.6100000003</v>
      </c>
      <c r="H93" s="6">
        <f t="shared" si="7"/>
        <v>7.4688093500000008</v>
      </c>
      <c r="I93" s="7">
        <f t="shared" si="8"/>
        <v>1.3899999996647239</v>
      </c>
      <c r="J93" s="6">
        <f t="shared" si="9"/>
        <v>3.1017884612463337E-5</v>
      </c>
      <c r="K93" s="7">
        <v>4481287</v>
      </c>
      <c r="L93" s="6">
        <f t="shared" si="10"/>
        <v>7.4688116666666664</v>
      </c>
      <c r="M93" s="24">
        <f t="shared" si="11"/>
        <v>55518713</v>
      </c>
    </row>
    <row r="94" spans="1:13" x14ac:dyDescent="0.2">
      <c r="A94" s="51">
        <v>3120306</v>
      </c>
      <c r="B94" s="52" t="s">
        <v>538</v>
      </c>
      <c r="C94" s="23">
        <v>1500000000</v>
      </c>
      <c r="D94" s="7">
        <v>0</v>
      </c>
      <c r="E94" s="7">
        <v>1500000000</v>
      </c>
      <c r="F94" s="8">
        <f t="shared" si="6"/>
        <v>1.9758604287338926E-2</v>
      </c>
      <c r="G94" s="23">
        <v>1499999772</v>
      </c>
      <c r="H94" s="6">
        <f t="shared" si="7"/>
        <v>99.999984799999993</v>
      </c>
      <c r="I94" s="7">
        <f t="shared" si="8"/>
        <v>0</v>
      </c>
      <c r="J94" s="6">
        <f t="shared" si="9"/>
        <v>0</v>
      </c>
      <c r="K94" s="7">
        <v>1499999772</v>
      </c>
      <c r="L94" s="6">
        <f t="shared" si="10"/>
        <v>99.999984799999993</v>
      </c>
      <c r="M94" s="24">
        <f t="shared" si="11"/>
        <v>228</v>
      </c>
    </row>
    <row r="95" spans="1:13" x14ac:dyDescent="0.2">
      <c r="A95" s="51">
        <v>3120399</v>
      </c>
      <c r="B95" s="52" t="s">
        <v>65</v>
      </c>
      <c r="C95" s="23">
        <v>0</v>
      </c>
      <c r="D95" s="7">
        <v>36000000</v>
      </c>
      <c r="E95" s="7">
        <v>36000000</v>
      </c>
      <c r="F95" s="8">
        <f t="shared" si="6"/>
        <v>4.7420650289613421E-4</v>
      </c>
      <c r="G95" s="23">
        <v>9322920</v>
      </c>
      <c r="H95" s="6">
        <f t="shared" si="7"/>
        <v>25.896999999999998</v>
      </c>
      <c r="I95" s="7">
        <f t="shared" si="8"/>
        <v>14515789</v>
      </c>
      <c r="J95" s="6">
        <f t="shared" si="9"/>
        <v>155.70002745920806</v>
      </c>
      <c r="K95" s="7">
        <v>23838709</v>
      </c>
      <c r="L95" s="6">
        <f t="shared" si="10"/>
        <v>66.21863611111111</v>
      </c>
      <c r="M95" s="24">
        <f t="shared" si="11"/>
        <v>12161291</v>
      </c>
    </row>
    <row r="96" spans="1:13" ht="25.5" x14ac:dyDescent="0.2">
      <c r="A96" s="51">
        <v>313</v>
      </c>
      <c r="B96" s="52" t="s">
        <v>228</v>
      </c>
      <c r="C96" s="23">
        <v>82719395000</v>
      </c>
      <c r="D96" s="7">
        <v>-2784454568</v>
      </c>
      <c r="E96" s="7">
        <v>79934940432</v>
      </c>
      <c r="F96" s="8">
        <f t="shared" si="6"/>
        <v>1.0529352378185979</v>
      </c>
      <c r="G96" s="23">
        <v>25833500966</v>
      </c>
      <c r="H96" s="6">
        <f t="shared" si="7"/>
        <v>32.318158775606207</v>
      </c>
      <c r="I96" s="7">
        <f t="shared" si="8"/>
        <v>0</v>
      </c>
      <c r="J96" s="6">
        <f t="shared" si="9"/>
        <v>0</v>
      </c>
      <c r="K96" s="7">
        <v>25833500966</v>
      </c>
      <c r="L96" s="6">
        <f t="shared" si="10"/>
        <v>32.318158775606207</v>
      </c>
      <c r="M96" s="24">
        <f t="shared" si="11"/>
        <v>54101439466</v>
      </c>
    </row>
    <row r="97" spans="1:13" x14ac:dyDescent="0.2">
      <c r="A97" s="51">
        <v>31302</v>
      </c>
      <c r="B97" s="52" t="s">
        <v>230</v>
      </c>
      <c r="C97" s="23">
        <v>82719395000</v>
      </c>
      <c r="D97" s="7">
        <v>-2784454568</v>
      </c>
      <c r="E97" s="7">
        <v>79934940432</v>
      </c>
      <c r="F97" s="8">
        <f t="shared" si="6"/>
        <v>1.0529352378185979</v>
      </c>
      <c r="G97" s="23">
        <v>25833500966</v>
      </c>
      <c r="H97" s="6">
        <f t="shared" si="7"/>
        <v>32.318158775606207</v>
      </c>
      <c r="I97" s="7">
        <f t="shared" si="8"/>
        <v>0</v>
      </c>
      <c r="J97" s="6">
        <f t="shared" si="9"/>
        <v>0</v>
      </c>
      <c r="K97" s="7">
        <v>25833500966</v>
      </c>
      <c r="L97" s="6">
        <f t="shared" si="10"/>
        <v>32.318158775606207</v>
      </c>
      <c r="M97" s="24">
        <f t="shared" si="11"/>
        <v>54101439466</v>
      </c>
    </row>
    <row r="98" spans="1:13" x14ac:dyDescent="0.2">
      <c r="A98" s="51">
        <v>3130201</v>
      </c>
      <c r="B98" s="52" t="s">
        <v>598</v>
      </c>
      <c r="C98" s="23">
        <v>57434223000</v>
      </c>
      <c r="D98" s="7">
        <v>-3375333572</v>
      </c>
      <c r="E98" s="7">
        <v>54058889428</v>
      </c>
      <c r="F98" s="8">
        <f t="shared" si="6"/>
        <v>0.71208546961390784</v>
      </c>
      <c r="G98" s="23">
        <v>0</v>
      </c>
      <c r="H98" s="6">
        <f t="shared" si="7"/>
        <v>0</v>
      </c>
      <c r="I98" s="7">
        <f t="shared" si="8"/>
        <v>0</v>
      </c>
      <c r="J98" s="6">
        <f t="shared" si="9"/>
        <v>0</v>
      </c>
      <c r="K98" s="7">
        <v>0</v>
      </c>
      <c r="L98" s="6">
        <f t="shared" si="10"/>
        <v>0</v>
      </c>
      <c r="M98" s="24">
        <f t="shared" si="11"/>
        <v>54058889428</v>
      </c>
    </row>
    <row r="99" spans="1:13" ht="25.5" x14ac:dyDescent="0.2">
      <c r="A99" s="51">
        <v>3130202</v>
      </c>
      <c r="B99" s="52" t="s">
        <v>1220</v>
      </c>
      <c r="C99" s="23">
        <v>10000000</v>
      </c>
      <c r="D99" s="7">
        <v>98258260</v>
      </c>
      <c r="E99" s="7">
        <v>108258260</v>
      </c>
      <c r="F99" s="8">
        <f t="shared" si="6"/>
        <v>1.426021413450568E-3</v>
      </c>
      <c r="G99" s="23">
        <v>107177059</v>
      </c>
      <c r="H99" s="6">
        <f t="shared" si="7"/>
        <v>99.001276207469076</v>
      </c>
      <c r="I99" s="7">
        <f t="shared" si="8"/>
        <v>0</v>
      </c>
      <c r="J99" s="6">
        <f t="shared" si="9"/>
        <v>0</v>
      </c>
      <c r="K99" s="7">
        <v>107177059</v>
      </c>
      <c r="L99" s="6">
        <f t="shared" si="10"/>
        <v>99.001276207469076</v>
      </c>
      <c r="M99" s="24">
        <f t="shared" si="11"/>
        <v>1081201</v>
      </c>
    </row>
    <row r="100" spans="1:13" x14ac:dyDescent="0.2">
      <c r="A100" s="51">
        <v>3130203</v>
      </c>
      <c r="B100" s="52" t="s">
        <v>233</v>
      </c>
      <c r="C100" s="23">
        <v>200000000</v>
      </c>
      <c r="D100" s="7">
        <v>0</v>
      </c>
      <c r="E100" s="7">
        <v>200000000</v>
      </c>
      <c r="F100" s="8">
        <f t="shared" si="6"/>
        <v>2.6344805716451902E-3</v>
      </c>
      <c r="G100" s="23">
        <v>174031163</v>
      </c>
      <c r="H100" s="6">
        <f t="shared" si="7"/>
        <v>87.01558150000001</v>
      </c>
      <c r="I100" s="7">
        <f t="shared" si="8"/>
        <v>0</v>
      </c>
      <c r="J100" s="6">
        <f t="shared" si="9"/>
        <v>0</v>
      </c>
      <c r="K100" s="7">
        <v>174031163</v>
      </c>
      <c r="L100" s="6">
        <f t="shared" si="10"/>
        <v>87.01558150000001</v>
      </c>
      <c r="M100" s="24">
        <f t="shared" si="11"/>
        <v>25968837</v>
      </c>
    </row>
    <row r="101" spans="1:13" x14ac:dyDescent="0.2">
      <c r="A101" s="51">
        <v>3130204</v>
      </c>
      <c r="B101" s="52" t="s">
        <v>235</v>
      </c>
      <c r="C101" s="23">
        <v>20000000</v>
      </c>
      <c r="D101" s="7">
        <v>0</v>
      </c>
      <c r="E101" s="7">
        <v>20000000</v>
      </c>
      <c r="F101" s="8">
        <f t="shared" si="6"/>
        <v>2.63448057164519E-4</v>
      </c>
      <c r="G101" s="23">
        <v>4500000</v>
      </c>
      <c r="H101" s="6">
        <f t="shared" si="7"/>
        <v>22.5</v>
      </c>
      <c r="I101" s="7">
        <f t="shared" si="8"/>
        <v>0</v>
      </c>
      <c r="J101" s="6">
        <f t="shared" si="9"/>
        <v>0</v>
      </c>
      <c r="K101" s="7">
        <v>4500000</v>
      </c>
      <c r="L101" s="6">
        <f t="shared" si="10"/>
        <v>22.5</v>
      </c>
      <c r="M101" s="24">
        <f t="shared" si="11"/>
        <v>15500000</v>
      </c>
    </row>
    <row r="102" spans="1:13" x14ac:dyDescent="0.2">
      <c r="A102" s="51">
        <v>3130219</v>
      </c>
      <c r="B102" s="52" t="s">
        <v>600</v>
      </c>
      <c r="C102" s="23">
        <v>25055172000</v>
      </c>
      <c r="D102" s="7">
        <v>0</v>
      </c>
      <c r="E102" s="7">
        <v>25055172000</v>
      </c>
      <c r="F102" s="8">
        <f t="shared" si="6"/>
        <v>0.33003681926614281</v>
      </c>
      <c r="G102" s="23">
        <v>25055172000</v>
      </c>
      <c r="H102" s="6">
        <f t="shared" si="7"/>
        <v>100</v>
      </c>
      <c r="I102" s="7">
        <f t="shared" si="8"/>
        <v>0</v>
      </c>
      <c r="J102" s="6">
        <f t="shared" si="9"/>
        <v>0</v>
      </c>
      <c r="K102" s="7">
        <v>25055172000</v>
      </c>
      <c r="L102" s="6">
        <f t="shared" si="10"/>
        <v>100</v>
      </c>
      <c r="M102" s="24">
        <f t="shared" si="11"/>
        <v>0</v>
      </c>
    </row>
    <row r="103" spans="1:13" x14ac:dyDescent="0.2">
      <c r="A103" s="51">
        <v>313021901</v>
      </c>
      <c r="B103" s="52" t="s">
        <v>602</v>
      </c>
      <c r="C103" s="23">
        <v>837400000</v>
      </c>
      <c r="D103" s="7">
        <v>0</v>
      </c>
      <c r="E103" s="7">
        <v>837400000</v>
      </c>
      <c r="F103" s="8">
        <f t="shared" si="6"/>
        <v>1.103057015347841E-2</v>
      </c>
      <c r="G103" s="23">
        <v>837400000</v>
      </c>
      <c r="H103" s="6">
        <f t="shared" si="7"/>
        <v>100</v>
      </c>
      <c r="I103" s="7">
        <f t="shared" si="8"/>
        <v>0</v>
      </c>
      <c r="J103" s="6">
        <f t="shared" si="9"/>
        <v>0</v>
      </c>
      <c r="K103" s="7">
        <v>837400000</v>
      </c>
      <c r="L103" s="6">
        <f t="shared" si="10"/>
        <v>100</v>
      </c>
      <c r="M103" s="24">
        <f t="shared" si="11"/>
        <v>0</v>
      </c>
    </row>
    <row r="104" spans="1:13" x14ac:dyDescent="0.2">
      <c r="A104" s="51">
        <v>313021902</v>
      </c>
      <c r="B104" s="52" t="s">
        <v>604</v>
      </c>
      <c r="C104" s="23">
        <v>1055700000</v>
      </c>
      <c r="D104" s="7">
        <v>0</v>
      </c>
      <c r="E104" s="7">
        <v>1055700000</v>
      </c>
      <c r="F104" s="8">
        <f t="shared" si="6"/>
        <v>1.3906105697429135E-2</v>
      </c>
      <c r="G104" s="23">
        <v>1055700000</v>
      </c>
      <c r="H104" s="6">
        <f t="shared" si="7"/>
        <v>100</v>
      </c>
      <c r="I104" s="7">
        <f t="shared" si="8"/>
        <v>0</v>
      </c>
      <c r="J104" s="6">
        <f t="shared" si="9"/>
        <v>0</v>
      </c>
      <c r="K104" s="7">
        <v>1055700000</v>
      </c>
      <c r="L104" s="6">
        <f t="shared" si="10"/>
        <v>100</v>
      </c>
      <c r="M104" s="24">
        <f t="shared" si="11"/>
        <v>0</v>
      </c>
    </row>
    <row r="105" spans="1:13" x14ac:dyDescent="0.2">
      <c r="A105" s="51">
        <v>313021903</v>
      </c>
      <c r="B105" s="52" t="s">
        <v>606</v>
      </c>
      <c r="C105" s="23">
        <v>895100000</v>
      </c>
      <c r="D105" s="7">
        <v>0</v>
      </c>
      <c r="E105" s="7">
        <v>895100000</v>
      </c>
      <c r="F105" s="8">
        <f t="shared" si="6"/>
        <v>1.1790617798398047E-2</v>
      </c>
      <c r="G105" s="23">
        <v>895100000</v>
      </c>
      <c r="H105" s="6">
        <f t="shared" si="7"/>
        <v>100</v>
      </c>
      <c r="I105" s="7">
        <f t="shared" si="8"/>
        <v>0</v>
      </c>
      <c r="J105" s="6">
        <f t="shared" si="9"/>
        <v>0</v>
      </c>
      <c r="K105" s="7">
        <v>895100000</v>
      </c>
      <c r="L105" s="6">
        <f t="shared" si="10"/>
        <v>100</v>
      </c>
      <c r="M105" s="24">
        <f t="shared" si="11"/>
        <v>0</v>
      </c>
    </row>
    <row r="106" spans="1:13" x14ac:dyDescent="0.2">
      <c r="A106" s="51">
        <v>313021904</v>
      </c>
      <c r="B106" s="52" t="s">
        <v>608</v>
      </c>
      <c r="C106" s="23">
        <v>1399500000</v>
      </c>
      <c r="D106" s="7">
        <v>0</v>
      </c>
      <c r="E106" s="7">
        <v>1399500000</v>
      </c>
      <c r="F106" s="8">
        <f t="shared" si="6"/>
        <v>1.8434777800087218E-2</v>
      </c>
      <c r="G106" s="23">
        <v>1399500000</v>
      </c>
      <c r="H106" s="6">
        <f t="shared" si="7"/>
        <v>100</v>
      </c>
      <c r="I106" s="7">
        <f t="shared" si="8"/>
        <v>0</v>
      </c>
      <c r="J106" s="6">
        <f t="shared" si="9"/>
        <v>0</v>
      </c>
      <c r="K106" s="7">
        <v>1399500000</v>
      </c>
      <c r="L106" s="6">
        <f t="shared" si="10"/>
        <v>100</v>
      </c>
      <c r="M106" s="24">
        <f t="shared" si="11"/>
        <v>0</v>
      </c>
    </row>
    <row r="107" spans="1:13" x14ac:dyDescent="0.2">
      <c r="A107" s="51">
        <v>313021905</v>
      </c>
      <c r="B107" s="52" t="s">
        <v>610</v>
      </c>
      <c r="C107" s="23">
        <v>1771672000</v>
      </c>
      <c r="D107" s="7">
        <v>0</v>
      </c>
      <c r="E107" s="7">
        <v>1771672000</v>
      </c>
      <c r="F107" s="8">
        <f t="shared" si="6"/>
        <v>2.3337177316638886E-2</v>
      </c>
      <c r="G107" s="23">
        <v>1771672000</v>
      </c>
      <c r="H107" s="6">
        <f t="shared" si="7"/>
        <v>100</v>
      </c>
      <c r="I107" s="7">
        <f t="shared" si="8"/>
        <v>0</v>
      </c>
      <c r="J107" s="6">
        <f t="shared" si="9"/>
        <v>0</v>
      </c>
      <c r="K107" s="7">
        <v>1771672000</v>
      </c>
      <c r="L107" s="6">
        <f t="shared" si="10"/>
        <v>100</v>
      </c>
      <c r="M107" s="24">
        <f t="shared" si="11"/>
        <v>0</v>
      </c>
    </row>
    <row r="108" spans="1:13" x14ac:dyDescent="0.2">
      <c r="A108" s="51">
        <v>313021906</v>
      </c>
      <c r="B108" s="52" t="s">
        <v>612</v>
      </c>
      <c r="C108" s="23">
        <v>1031000000</v>
      </c>
      <c r="D108" s="7">
        <v>0</v>
      </c>
      <c r="E108" s="7">
        <v>1031000000</v>
      </c>
      <c r="F108" s="8">
        <f t="shared" si="6"/>
        <v>1.3580747346830955E-2</v>
      </c>
      <c r="G108" s="23">
        <v>1031000000</v>
      </c>
      <c r="H108" s="6">
        <f t="shared" si="7"/>
        <v>100</v>
      </c>
      <c r="I108" s="7">
        <f t="shared" si="8"/>
        <v>0</v>
      </c>
      <c r="J108" s="6">
        <f t="shared" si="9"/>
        <v>0</v>
      </c>
      <c r="K108" s="7">
        <v>1031000000</v>
      </c>
      <c r="L108" s="6">
        <f t="shared" si="10"/>
        <v>100</v>
      </c>
      <c r="M108" s="24">
        <f t="shared" si="11"/>
        <v>0</v>
      </c>
    </row>
    <row r="109" spans="1:13" x14ac:dyDescent="0.2">
      <c r="A109" s="51">
        <v>313021907</v>
      </c>
      <c r="B109" s="52" t="s">
        <v>614</v>
      </c>
      <c r="C109" s="23">
        <v>642500000</v>
      </c>
      <c r="D109" s="7">
        <v>0</v>
      </c>
      <c r="E109" s="7">
        <v>642500000</v>
      </c>
      <c r="F109" s="8">
        <f t="shared" si="6"/>
        <v>8.4632688364101732E-3</v>
      </c>
      <c r="G109" s="23">
        <v>642500000</v>
      </c>
      <c r="H109" s="6">
        <f t="shared" si="7"/>
        <v>100</v>
      </c>
      <c r="I109" s="7">
        <f t="shared" si="8"/>
        <v>0</v>
      </c>
      <c r="J109" s="6">
        <f t="shared" si="9"/>
        <v>0</v>
      </c>
      <c r="K109" s="7">
        <v>642500000</v>
      </c>
      <c r="L109" s="6">
        <f t="shared" si="10"/>
        <v>100</v>
      </c>
      <c r="M109" s="24">
        <f t="shared" si="11"/>
        <v>0</v>
      </c>
    </row>
    <row r="110" spans="1:13" x14ac:dyDescent="0.2">
      <c r="A110" s="51">
        <v>313021908</v>
      </c>
      <c r="B110" s="52" t="s">
        <v>616</v>
      </c>
      <c r="C110" s="23">
        <v>1451200000</v>
      </c>
      <c r="D110" s="7">
        <v>0</v>
      </c>
      <c r="E110" s="7">
        <v>1451200000</v>
      </c>
      <c r="F110" s="8">
        <f t="shared" si="6"/>
        <v>1.9115791027857501E-2</v>
      </c>
      <c r="G110" s="23">
        <v>1451200000</v>
      </c>
      <c r="H110" s="6">
        <f t="shared" si="7"/>
        <v>100</v>
      </c>
      <c r="I110" s="7">
        <f t="shared" si="8"/>
        <v>0</v>
      </c>
      <c r="J110" s="6">
        <f t="shared" si="9"/>
        <v>0</v>
      </c>
      <c r="K110" s="7">
        <v>1451200000</v>
      </c>
      <c r="L110" s="6">
        <f t="shared" si="10"/>
        <v>100</v>
      </c>
      <c r="M110" s="24">
        <f t="shared" si="11"/>
        <v>0</v>
      </c>
    </row>
    <row r="111" spans="1:13" x14ac:dyDescent="0.2">
      <c r="A111" s="51">
        <v>313021909</v>
      </c>
      <c r="B111" s="52" t="s">
        <v>618</v>
      </c>
      <c r="C111" s="23">
        <v>2021500000</v>
      </c>
      <c r="D111" s="7">
        <v>0</v>
      </c>
      <c r="E111" s="7">
        <v>2021500000</v>
      </c>
      <c r="F111" s="8">
        <f t="shared" si="6"/>
        <v>2.6628012377903756E-2</v>
      </c>
      <c r="G111" s="23">
        <v>2021500000</v>
      </c>
      <c r="H111" s="6">
        <f t="shared" si="7"/>
        <v>100</v>
      </c>
      <c r="I111" s="7">
        <f t="shared" si="8"/>
        <v>0</v>
      </c>
      <c r="J111" s="6">
        <f t="shared" si="9"/>
        <v>0</v>
      </c>
      <c r="K111" s="7">
        <v>2021500000</v>
      </c>
      <c r="L111" s="6">
        <f t="shared" si="10"/>
        <v>100</v>
      </c>
      <c r="M111" s="24">
        <f t="shared" si="11"/>
        <v>0</v>
      </c>
    </row>
    <row r="112" spans="1:13" x14ac:dyDescent="0.2">
      <c r="A112" s="51">
        <v>313021910</v>
      </c>
      <c r="B112" s="52" t="s">
        <v>620</v>
      </c>
      <c r="C112" s="23">
        <v>1953500000</v>
      </c>
      <c r="D112" s="7">
        <v>0</v>
      </c>
      <c r="E112" s="7">
        <v>1953500000</v>
      </c>
      <c r="F112" s="8">
        <f t="shared" si="6"/>
        <v>2.5732288983544391E-2</v>
      </c>
      <c r="G112" s="23">
        <v>1953500000</v>
      </c>
      <c r="H112" s="6">
        <f t="shared" si="7"/>
        <v>100</v>
      </c>
      <c r="I112" s="7">
        <f t="shared" si="8"/>
        <v>0</v>
      </c>
      <c r="J112" s="6">
        <f t="shared" si="9"/>
        <v>0</v>
      </c>
      <c r="K112" s="7">
        <v>1953500000</v>
      </c>
      <c r="L112" s="6">
        <f t="shared" si="10"/>
        <v>100</v>
      </c>
      <c r="M112" s="24">
        <f t="shared" si="11"/>
        <v>0</v>
      </c>
    </row>
    <row r="113" spans="1:13" x14ac:dyDescent="0.2">
      <c r="A113" s="51">
        <v>313021911</v>
      </c>
      <c r="B113" s="52" t="s">
        <v>622</v>
      </c>
      <c r="C113" s="23">
        <v>1923800000</v>
      </c>
      <c r="D113" s="7">
        <v>0</v>
      </c>
      <c r="E113" s="7">
        <v>1923800000</v>
      </c>
      <c r="F113" s="8">
        <f t="shared" si="6"/>
        <v>2.5341068618655087E-2</v>
      </c>
      <c r="G113" s="23">
        <v>1923800000</v>
      </c>
      <c r="H113" s="6">
        <f t="shared" si="7"/>
        <v>100</v>
      </c>
      <c r="I113" s="7">
        <f t="shared" si="8"/>
        <v>0</v>
      </c>
      <c r="J113" s="6">
        <f t="shared" si="9"/>
        <v>0</v>
      </c>
      <c r="K113" s="7">
        <v>1923800000</v>
      </c>
      <c r="L113" s="6">
        <f t="shared" si="10"/>
        <v>100</v>
      </c>
      <c r="M113" s="24">
        <f t="shared" si="11"/>
        <v>0</v>
      </c>
    </row>
    <row r="114" spans="1:13" x14ac:dyDescent="0.2">
      <c r="A114" s="51">
        <v>313021912</v>
      </c>
      <c r="B114" s="52" t="s">
        <v>624</v>
      </c>
      <c r="C114" s="23">
        <v>963500000</v>
      </c>
      <c r="D114" s="7">
        <v>0</v>
      </c>
      <c r="E114" s="7">
        <v>963500000</v>
      </c>
      <c r="F114" s="8">
        <f t="shared" si="6"/>
        <v>1.2691610153900702E-2</v>
      </c>
      <c r="G114" s="23">
        <v>963500000</v>
      </c>
      <c r="H114" s="6">
        <f t="shared" si="7"/>
        <v>100</v>
      </c>
      <c r="I114" s="7">
        <f t="shared" si="8"/>
        <v>0</v>
      </c>
      <c r="J114" s="6">
        <f t="shared" si="9"/>
        <v>0</v>
      </c>
      <c r="K114" s="7">
        <v>963500000</v>
      </c>
      <c r="L114" s="6">
        <f t="shared" si="10"/>
        <v>100</v>
      </c>
      <c r="M114" s="24">
        <f t="shared" si="11"/>
        <v>0</v>
      </c>
    </row>
    <row r="115" spans="1:13" x14ac:dyDescent="0.2">
      <c r="A115" s="51">
        <v>313021913</v>
      </c>
      <c r="B115" s="52" t="s">
        <v>626</v>
      </c>
      <c r="C115" s="23">
        <v>1262000000</v>
      </c>
      <c r="D115" s="7">
        <v>0</v>
      </c>
      <c r="E115" s="7">
        <v>1262000000</v>
      </c>
      <c r="F115" s="8">
        <f t="shared" si="6"/>
        <v>1.662357240708115E-2</v>
      </c>
      <c r="G115" s="23">
        <v>1262000000</v>
      </c>
      <c r="H115" s="6">
        <f t="shared" si="7"/>
        <v>100</v>
      </c>
      <c r="I115" s="7">
        <f t="shared" si="8"/>
        <v>0</v>
      </c>
      <c r="J115" s="6">
        <f t="shared" si="9"/>
        <v>0</v>
      </c>
      <c r="K115" s="7">
        <v>1262000000</v>
      </c>
      <c r="L115" s="6">
        <f t="shared" si="10"/>
        <v>100</v>
      </c>
      <c r="M115" s="24">
        <f t="shared" si="11"/>
        <v>0</v>
      </c>
    </row>
    <row r="116" spans="1:13" x14ac:dyDescent="0.2">
      <c r="A116" s="51">
        <v>313021914</v>
      </c>
      <c r="B116" s="52" t="s">
        <v>628</v>
      </c>
      <c r="C116" s="23">
        <v>943000000</v>
      </c>
      <c r="D116" s="7">
        <v>0</v>
      </c>
      <c r="E116" s="7">
        <v>943000000</v>
      </c>
      <c r="F116" s="8">
        <f t="shared" si="6"/>
        <v>1.2421575895307072E-2</v>
      </c>
      <c r="G116" s="23">
        <v>943000000</v>
      </c>
      <c r="H116" s="6">
        <f t="shared" si="7"/>
        <v>100</v>
      </c>
      <c r="I116" s="7">
        <f t="shared" si="8"/>
        <v>0</v>
      </c>
      <c r="J116" s="6">
        <f t="shared" si="9"/>
        <v>0</v>
      </c>
      <c r="K116" s="7">
        <v>943000000</v>
      </c>
      <c r="L116" s="6">
        <f t="shared" si="10"/>
        <v>100</v>
      </c>
      <c r="M116" s="24">
        <f t="shared" si="11"/>
        <v>0</v>
      </c>
    </row>
    <row r="117" spans="1:13" x14ac:dyDescent="0.2">
      <c r="A117" s="51">
        <v>313021915</v>
      </c>
      <c r="B117" s="52" t="s">
        <v>630</v>
      </c>
      <c r="C117" s="23">
        <v>765900000</v>
      </c>
      <c r="D117" s="7">
        <v>0</v>
      </c>
      <c r="E117" s="7">
        <v>765900000</v>
      </c>
      <c r="F117" s="8">
        <f t="shared" si="6"/>
        <v>1.0088743349115257E-2</v>
      </c>
      <c r="G117" s="23">
        <v>765900000</v>
      </c>
      <c r="H117" s="6">
        <f t="shared" si="7"/>
        <v>100</v>
      </c>
      <c r="I117" s="7">
        <f t="shared" si="8"/>
        <v>0</v>
      </c>
      <c r="J117" s="6">
        <f t="shared" si="9"/>
        <v>0</v>
      </c>
      <c r="K117" s="7">
        <v>765900000</v>
      </c>
      <c r="L117" s="6">
        <f t="shared" si="10"/>
        <v>100</v>
      </c>
      <c r="M117" s="24">
        <f t="shared" si="11"/>
        <v>0</v>
      </c>
    </row>
    <row r="118" spans="1:13" x14ac:dyDescent="0.2">
      <c r="A118" s="51">
        <v>313021916</v>
      </c>
      <c r="B118" s="52" t="s">
        <v>632</v>
      </c>
      <c r="C118" s="23">
        <v>1118800000</v>
      </c>
      <c r="D118" s="7">
        <v>0</v>
      </c>
      <c r="E118" s="7">
        <v>1118800000</v>
      </c>
      <c r="F118" s="8">
        <f t="shared" si="6"/>
        <v>1.4737284317783194E-2</v>
      </c>
      <c r="G118" s="23">
        <v>1118800000</v>
      </c>
      <c r="H118" s="6">
        <f t="shared" si="7"/>
        <v>100</v>
      </c>
      <c r="I118" s="7">
        <f t="shared" si="8"/>
        <v>0</v>
      </c>
      <c r="J118" s="6">
        <f t="shared" si="9"/>
        <v>0</v>
      </c>
      <c r="K118" s="7">
        <v>1118800000</v>
      </c>
      <c r="L118" s="6">
        <f t="shared" si="10"/>
        <v>100</v>
      </c>
      <c r="M118" s="24">
        <f t="shared" si="11"/>
        <v>0</v>
      </c>
    </row>
    <row r="119" spans="1:13" x14ac:dyDescent="0.2">
      <c r="A119" s="51">
        <v>313021917</v>
      </c>
      <c r="B119" s="52" t="s">
        <v>634</v>
      </c>
      <c r="C119" s="23">
        <v>1201000000</v>
      </c>
      <c r="D119" s="7">
        <v>0</v>
      </c>
      <c r="E119" s="7">
        <v>1201000000</v>
      </c>
      <c r="F119" s="8">
        <f t="shared" si="6"/>
        <v>1.5820055832729364E-2</v>
      </c>
      <c r="G119" s="23">
        <v>1201000000</v>
      </c>
      <c r="H119" s="6">
        <f t="shared" si="7"/>
        <v>100</v>
      </c>
      <c r="I119" s="7">
        <f t="shared" si="8"/>
        <v>0</v>
      </c>
      <c r="J119" s="6">
        <f t="shared" si="9"/>
        <v>0</v>
      </c>
      <c r="K119" s="7">
        <v>1201000000</v>
      </c>
      <c r="L119" s="6">
        <f t="shared" si="10"/>
        <v>100</v>
      </c>
      <c r="M119" s="24">
        <f t="shared" si="11"/>
        <v>0</v>
      </c>
    </row>
    <row r="120" spans="1:13" x14ac:dyDescent="0.2">
      <c r="A120" s="51">
        <v>313021918</v>
      </c>
      <c r="B120" s="52" t="s">
        <v>636</v>
      </c>
      <c r="C120" s="23">
        <v>1046000000</v>
      </c>
      <c r="D120" s="7">
        <v>0</v>
      </c>
      <c r="E120" s="7">
        <v>1046000000</v>
      </c>
      <c r="F120" s="8">
        <f t="shared" si="6"/>
        <v>1.3778333389704344E-2</v>
      </c>
      <c r="G120" s="23">
        <v>1046000000</v>
      </c>
      <c r="H120" s="6">
        <f t="shared" si="7"/>
        <v>100</v>
      </c>
      <c r="I120" s="7">
        <f t="shared" si="8"/>
        <v>0</v>
      </c>
      <c r="J120" s="6">
        <f t="shared" si="9"/>
        <v>0</v>
      </c>
      <c r="K120" s="7">
        <v>1046000000</v>
      </c>
      <c r="L120" s="6">
        <f t="shared" si="10"/>
        <v>100</v>
      </c>
      <c r="M120" s="24">
        <f t="shared" si="11"/>
        <v>0</v>
      </c>
    </row>
    <row r="121" spans="1:13" x14ac:dyDescent="0.2">
      <c r="A121" s="51">
        <v>313021919</v>
      </c>
      <c r="B121" s="52" t="s">
        <v>638</v>
      </c>
      <c r="C121" s="23">
        <v>1410500000</v>
      </c>
      <c r="D121" s="7">
        <v>0</v>
      </c>
      <c r="E121" s="7">
        <v>1410500000</v>
      </c>
      <c r="F121" s="8">
        <f t="shared" si="6"/>
        <v>1.8579674231527704E-2</v>
      </c>
      <c r="G121" s="23">
        <v>1410500000</v>
      </c>
      <c r="H121" s="6">
        <f t="shared" si="7"/>
        <v>100</v>
      </c>
      <c r="I121" s="7">
        <f t="shared" si="8"/>
        <v>0</v>
      </c>
      <c r="J121" s="6">
        <f t="shared" si="9"/>
        <v>0</v>
      </c>
      <c r="K121" s="7">
        <v>1410500000</v>
      </c>
      <c r="L121" s="6">
        <f t="shared" si="10"/>
        <v>100</v>
      </c>
      <c r="M121" s="24">
        <f t="shared" si="11"/>
        <v>0</v>
      </c>
    </row>
    <row r="122" spans="1:13" x14ac:dyDescent="0.2">
      <c r="A122" s="51">
        <v>313021920</v>
      </c>
      <c r="B122" s="52" t="s">
        <v>640</v>
      </c>
      <c r="C122" s="23">
        <v>1361600000</v>
      </c>
      <c r="D122" s="7">
        <v>0</v>
      </c>
      <c r="E122" s="7">
        <v>1361600000</v>
      </c>
      <c r="F122" s="8">
        <f t="shared" si="6"/>
        <v>1.7935543731760453E-2</v>
      </c>
      <c r="G122" s="23">
        <v>1361600000</v>
      </c>
      <c r="H122" s="6">
        <f t="shared" si="7"/>
        <v>100</v>
      </c>
      <c r="I122" s="7">
        <f t="shared" si="8"/>
        <v>0</v>
      </c>
      <c r="J122" s="6">
        <f t="shared" si="9"/>
        <v>0</v>
      </c>
      <c r="K122" s="7">
        <v>1361600000</v>
      </c>
      <c r="L122" s="6">
        <f t="shared" si="10"/>
        <v>100</v>
      </c>
      <c r="M122" s="24">
        <f t="shared" si="11"/>
        <v>0</v>
      </c>
    </row>
    <row r="123" spans="1:13" x14ac:dyDescent="0.2">
      <c r="A123" s="51">
        <v>3130220</v>
      </c>
      <c r="B123" s="52" t="s">
        <v>237</v>
      </c>
      <c r="C123" s="23">
        <v>0</v>
      </c>
      <c r="D123" s="7">
        <v>492620744</v>
      </c>
      <c r="E123" s="7">
        <v>492620744</v>
      </c>
      <c r="F123" s="8">
        <f t="shared" si="6"/>
        <v>6.4889988962869936E-3</v>
      </c>
      <c r="G123" s="23">
        <v>492620744</v>
      </c>
      <c r="H123" s="6">
        <f t="shared" si="7"/>
        <v>100</v>
      </c>
      <c r="I123" s="7">
        <f t="shared" si="8"/>
        <v>0</v>
      </c>
      <c r="J123" s="6">
        <f t="shared" si="9"/>
        <v>0</v>
      </c>
      <c r="K123" s="7">
        <v>492620744</v>
      </c>
      <c r="L123" s="6">
        <f t="shared" si="10"/>
        <v>100</v>
      </c>
      <c r="M123" s="24">
        <f t="shared" si="11"/>
        <v>0</v>
      </c>
    </row>
    <row r="124" spans="1:13" x14ac:dyDescent="0.2">
      <c r="A124" s="51">
        <v>315</v>
      </c>
      <c r="B124" s="52" t="s">
        <v>132</v>
      </c>
      <c r="C124" s="23">
        <v>0</v>
      </c>
      <c r="D124" s="7">
        <v>547680101</v>
      </c>
      <c r="E124" s="7">
        <v>547680101</v>
      </c>
      <c r="F124" s="8">
        <f t="shared" si="6"/>
        <v>7.2142629278058763E-3</v>
      </c>
      <c r="G124" s="23">
        <v>547679031</v>
      </c>
      <c r="H124" s="6">
        <f t="shared" si="7"/>
        <v>99.999804630477158</v>
      </c>
      <c r="I124" s="7">
        <f t="shared" si="8"/>
        <v>1</v>
      </c>
      <c r="J124" s="6">
        <f t="shared" si="9"/>
        <v>1.8258869582319283E-7</v>
      </c>
      <c r="K124" s="7">
        <v>547679032</v>
      </c>
      <c r="L124" s="6">
        <f t="shared" si="10"/>
        <v>99.999804813065509</v>
      </c>
      <c r="M124" s="24">
        <f t="shared" si="11"/>
        <v>1069</v>
      </c>
    </row>
    <row r="125" spans="1:13" hidden="1" x14ac:dyDescent="0.2">
      <c r="A125" s="51">
        <v>316</v>
      </c>
      <c r="B125" s="52" t="s">
        <v>300</v>
      </c>
      <c r="C125" s="23">
        <v>0</v>
      </c>
      <c r="D125" s="7">
        <v>0</v>
      </c>
      <c r="E125" s="7">
        <v>0</v>
      </c>
      <c r="F125" s="8">
        <f t="shared" si="6"/>
        <v>0</v>
      </c>
      <c r="G125" s="23">
        <v>0</v>
      </c>
      <c r="H125" s="6">
        <f t="shared" si="7"/>
        <v>0</v>
      </c>
      <c r="I125" s="7">
        <f t="shared" si="8"/>
        <v>0</v>
      </c>
      <c r="J125" s="6">
        <f t="shared" si="9"/>
        <v>0</v>
      </c>
      <c r="K125" s="7">
        <v>0</v>
      </c>
      <c r="L125" s="6">
        <f t="shared" si="10"/>
        <v>0</v>
      </c>
      <c r="M125" s="24">
        <f t="shared" si="11"/>
        <v>0</v>
      </c>
    </row>
    <row r="126" spans="1:13" hidden="1" x14ac:dyDescent="0.2">
      <c r="A126" s="51">
        <v>31601</v>
      </c>
      <c r="B126" s="52" t="s">
        <v>302</v>
      </c>
      <c r="C126" s="23">
        <v>0</v>
      </c>
      <c r="D126" s="7">
        <v>0</v>
      </c>
      <c r="E126" s="7">
        <v>0</v>
      </c>
      <c r="F126" s="8">
        <f t="shared" si="6"/>
        <v>0</v>
      </c>
      <c r="G126" s="23">
        <v>0</v>
      </c>
      <c r="H126" s="6">
        <f t="shared" si="7"/>
        <v>0</v>
      </c>
      <c r="I126" s="7">
        <f t="shared" si="8"/>
        <v>0</v>
      </c>
      <c r="J126" s="6">
        <f t="shared" si="9"/>
        <v>0</v>
      </c>
      <c r="K126" s="7">
        <v>0</v>
      </c>
      <c r="L126" s="6">
        <f t="shared" si="10"/>
        <v>0</v>
      </c>
      <c r="M126" s="24">
        <f t="shared" si="11"/>
        <v>0</v>
      </c>
    </row>
    <row r="127" spans="1:13" ht="25.5" hidden="1" x14ac:dyDescent="0.2">
      <c r="A127" s="51">
        <v>3160103</v>
      </c>
      <c r="B127" s="52" t="s">
        <v>956</v>
      </c>
      <c r="C127" s="23">
        <v>0</v>
      </c>
      <c r="D127" s="7">
        <v>0</v>
      </c>
      <c r="E127" s="7">
        <v>0</v>
      </c>
      <c r="F127" s="8">
        <f t="shared" si="6"/>
        <v>0</v>
      </c>
      <c r="G127" s="23">
        <v>0</v>
      </c>
      <c r="H127" s="6">
        <f t="shared" si="7"/>
        <v>0</v>
      </c>
      <c r="I127" s="7">
        <f t="shared" si="8"/>
        <v>0</v>
      </c>
      <c r="J127" s="6">
        <f t="shared" si="9"/>
        <v>0</v>
      </c>
      <c r="K127" s="7">
        <v>0</v>
      </c>
      <c r="L127" s="6">
        <f t="shared" si="10"/>
        <v>0</v>
      </c>
      <c r="M127" s="24">
        <f t="shared" si="11"/>
        <v>0</v>
      </c>
    </row>
    <row r="128" spans="1:13" hidden="1" x14ac:dyDescent="0.2">
      <c r="A128" s="51">
        <v>316010302</v>
      </c>
      <c r="B128" s="52" t="s">
        <v>45</v>
      </c>
      <c r="C128" s="23">
        <v>0</v>
      </c>
      <c r="D128" s="7">
        <v>0</v>
      </c>
      <c r="E128" s="7">
        <v>0</v>
      </c>
      <c r="F128" s="8">
        <f t="shared" si="6"/>
        <v>0</v>
      </c>
      <c r="G128" s="23">
        <v>0</v>
      </c>
      <c r="H128" s="6">
        <f t="shared" si="7"/>
        <v>0</v>
      </c>
      <c r="I128" s="7">
        <f t="shared" si="8"/>
        <v>0</v>
      </c>
      <c r="J128" s="6">
        <f t="shared" si="9"/>
        <v>0</v>
      </c>
      <c r="K128" s="7">
        <v>0</v>
      </c>
      <c r="L128" s="6">
        <f t="shared" si="10"/>
        <v>0</v>
      </c>
      <c r="M128" s="24">
        <f t="shared" si="11"/>
        <v>0</v>
      </c>
    </row>
    <row r="129" spans="1:13" hidden="1" x14ac:dyDescent="0.2">
      <c r="A129" s="51">
        <v>3160103020002</v>
      </c>
      <c r="B129" s="52" t="s">
        <v>49</v>
      </c>
      <c r="C129" s="23">
        <v>0</v>
      </c>
      <c r="D129" s="7">
        <v>0</v>
      </c>
      <c r="E129" s="7">
        <v>0</v>
      </c>
      <c r="F129" s="8">
        <f t="shared" si="6"/>
        <v>0</v>
      </c>
      <c r="G129" s="23">
        <v>0</v>
      </c>
      <c r="H129" s="6">
        <f t="shared" si="7"/>
        <v>0</v>
      </c>
      <c r="I129" s="7">
        <f t="shared" si="8"/>
        <v>0</v>
      </c>
      <c r="J129" s="6">
        <f t="shared" si="9"/>
        <v>0</v>
      </c>
      <c r="K129" s="7">
        <v>0</v>
      </c>
      <c r="L129" s="6">
        <f t="shared" si="10"/>
        <v>0</v>
      </c>
      <c r="M129" s="24">
        <f t="shared" si="11"/>
        <v>0</v>
      </c>
    </row>
    <row r="130" spans="1:13" s="53" customFormat="1" x14ac:dyDescent="0.2">
      <c r="A130" s="49">
        <v>32</v>
      </c>
      <c r="B130" s="50" t="s">
        <v>718</v>
      </c>
      <c r="C130" s="33">
        <v>307879230000</v>
      </c>
      <c r="D130" s="34">
        <v>0</v>
      </c>
      <c r="E130" s="34">
        <v>307879230000</v>
      </c>
      <c r="F130" s="36">
        <f t="shared" si="6"/>
        <v>4.055509249240405</v>
      </c>
      <c r="G130" s="33">
        <v>184131574198</v>
      </c>
      <c r="H130" s="35">
        <f t="shared" si="7"/>
        <v>59.806429358031068</v>
      </c>
      <c r="I130" s="34">
        <f t="shared" si="8"/>
        <v>94630810</v>
      </c>
      <c r="J130" s="35">
        <f t="shared" si="9"/>
        <v>5.1393038055625263E-2</v>
      </c>
      <c r="K130" s="34">
        <v>184226205008</v>
      </c>
      <c r="L130" s="35">
        <f t="shared" si="10"/>
        <v>59.837165699030749</v>
      </c>
      <c r="M130" s="38">
        <f t="shared" si="11"/>
        <v>123653024992</v>
      </c>
    </row>
    <row r="131" spans="1:13" x14ac:dyDescent="0.2">
      <c r="A131" s="51">
        <v>321</v>
      </c>
      <c r="B131" s="52" t="s">
        <v>720</v>
      </c>
      <c r="C131" s="23">
        <v>104387254000</v>
      </c>
      <c r="D131" s="7">
        <v>0</v>
      </c>
      <c r="E131" s="7">
        <v>104387254000</v>
      </c>
      <c r="F131" s="8">
        <f t="shared" si="6"/>
        <v>1.3750309629519584</v>
      </c>
      <c r="G131" s="23">
        <v>25507936534</v>
      </c>
      <c r="H131" s="6">
        <f t="shared" si="7"/>
        <v>24.435872730208995</v>
      </c>
      <c r="I131" s="7">
        <f t="shared" si="8"/>
        <v>94630810</v>
      </c>
      <c r="J131" s="6">
        <f t="shared" si="9"/>
        <v>0.37098575133219752</v>
      </c>
      <c r="K131" s="7">
        <v>25602567344</v>
      </c>
      <c r="L131" s="6">
        <f t="shared" si="10"/>
        <v>24.526526336251742</v>
      </c>
      <c r="M131" s="24">
        <f t="shared" si="11"/>
        <v>78784686656</v>
      </c>
    </row>
    <row r="132" spans="1:13" x14ac:dyDescent="0.2">
      <c r="A132" s="51">
        <v>32102</v>
      </c>
      <c r="B132" s="52" t="s">
        <v>722</v>
      </c>
      <c r="C132" s="23">
        <v>94118000000</v>
      </c>
      <c r="D132" s="7">
        <v>0</v>
      </c>
      <c r="E132" s="7">
        <v>94118000000</v>
      </c>
      <c r="F132" s="8">
        <f t="shared" si="6"/>
        <v>1.23976021221051</v>
      </c>
      <c r="G132" s="23">
        <v>25156682152</v>
      </c>
      <c r="H132" s="6">
        <f t="shared" si="7"/>
        <v>26.728874553220429</v>
      </c>
      <c r="I132" s="7">
        <f t="shared" si="8"/>
        <v>0</v>
      </c>
      <c r="J132" s="6">
        <f t="shared" si="9"/>
        <v>0</v>
      </c>
      <c r="K132" s="7">
        <v>25156682152</v>
      </c>
      <c r="L132" s="6">
        <f t="shared" si="10"/>
        <v>26.728874553220429</v>
      </c>
      <c r="M132" s="24">
        <f t="shared" si="11"/>
        <v>68961317848</v>
      </c>
    </row>
    <row r="133" spans="1:13" x14ac:dyDescent="0.2">
      <c r="A133" s="51">
        <v>32103</v>
      </c>
      <c r="B133" s="52" t="s">
        <v>724</v>
      </c>
      <c r="C133" s="23">
        <v>10269254000</v>
      </c>
      <c r="D133" s="7">
        <v>0</v>
      </c>
      <c r="E133" s="7">
        <v>10269254000</v>
      </c>
      <c r="F133" s="8">
        <f t="shared" si="6"/>
        <v>0.13527075074144826</v>
      </c>
      <c r="G133" s="23">
        <v>351254382</v>
      </c>
      <c r="H133" s="6">
        <f t="shared" si="7"/>
        <v>3.4204469185395547</v>
      </c>
      <c r="I133" s="7">
        <f t="shared" si="8"/>
        <v>94630810</v>
      </c>
      <c r="J133" s="6">
        <f t="shared" si="9"/>
        <v>26.9408197731751</v>
      </c>
      <c r="K133" s="7">
        <v>445885192</v>
      </c>
      <c r="L133" s="6">
        <f t="shared" si="10"/>
        <v>4.3419433583004183</v>
      </c>
      <c r="M133" s="24">
        <f t="shared" si="11"/>
        <v>9823368808</v>
      </c>
    </row>
    <row r="134" spans="1:13" x14ac:dyDescent="0.2">
      <c r="A134" s="51">
        <v>322</v>
      </c>
      <c r="B134" s="52" t="s">
        <v>726</v>
      </c>
      <c r="C134" s="23">
        <v>201571376000</v>
      </c>
      <c r="D134" s="7">
        <v>0</v>
      </c>
      <c r="E134" s="7">
        <v>201571376000</v>
      </c>
      <c r="F134" s="8">
        <f t="shared" si="6"/>
        <v>2.6551793693589376</v>
      </c>
      <c r="G134" s="23">
        <v>157712359789</v>
      </c>
      <c r="H134" s="6">
        <f t="shared" si="7"/>
        <v>78.241446240363018</v>
      </c>
      <c r="I134" s="7">
        <f t="shared" si="8"/>
        <v>0</v>
      </c>
      <c r="J134" s="6">
        <f t="shared" si="9"/>
        <v>0</v>
      </c>
      <c r="K134" s="7">
        <v>157712359789</v>
      </c>
      <c r="L134" s="6">
        <f t="shared" si="10"/>
        <v>78.241446240363018</v>
      </c>
      <c r="M134" s="24">
        <f t="shared" si="11"/>
        <v>43859016211</v>
      </c>
    </row>
    <row r="135" spans="1:13" x14ac:dyDescent="0.2">
      <c r="A135" s="51">
        <v>32201</v>
      </c>
      <c r="B135" s="52" t="s">
        <v>728</v>
      </c>
      <c r="C135" s="23">
        <v>91716799000</v>
      </c>
      <c r="D135" s="7">
        <v>0</v>
      </c>
      <c r="E135" s="7">
        <v>91716799000</v>
      </c>
      <c r="F135" s="8">
        <f t="shared" si="6"/>
        <v>1.2081306252949351</v>
      </c>
      <c r="G135" s="23">
        <v>79393063096</v>
      </c>
      <c r="H135" s="6">
        <f t="shared" si="7"/>
        <v>86.563272989935029</v>
      </c>
      <c r="I135" s="7">
        <f t="shared" si="8"/>
        <v>0</v>
      </c>
      <c r="J135" s="6">
        <f t="shared" si="9"/>
        <v>0</v>
      </c>
      <c r="K135" s="7">
        <v>79393063096</v>
      </c>
      <c r="L135" s="6">
        <f t="shared" si="10"/>
        <v>86.563272989935029</v>
      </c>
      <c r="M135" s="24">
        <f t="shared" si="11"/>
        <v>12323735904</v>
      </c>
    </row>
    <row r="136" spans="1:13" x14ac:dyDescent="0.2">
      <c r="A136" s="51">
        <v>32202</v>
      </c>
      <c r="B136" s="52" t="s">
        <v>722</v>
      </c>
      <c r="C136" s="23">
        <v>83692560000</v>
      </c>
      <c r="D136" s="7">
        <v>0</v>
      </c>
      <c r="E136" s="7">
        <v>83692560000</v>
      </c>
      <c r="F136" s="8">
        <f t="shared" ref="F136:F199" si="12">IF(OR(E136=0,E$7=0),0,E136/E$7*100)</f>
        <v>1.1024321165562467</v>
      </c>
      <c r="G136" s="23">
        <v>76692059548</v>
      </c>
      <c r="H136" s="6">
        <f t="shared" ref="H136:H199" si="13">IF(OR(G136=0,E136=0),0,G136/E136*100)</f>
        <v>91.635456661858598</v>
      </c>
      <c r="I136" s="7">
        <f t="shared" ref="I136:I199" si="14">SUM(K136-G136)</f>
        <v>0</v>
      </c>
      <c r="J136" s="6">
        <f t="shared" ref="J136:J199" si="15">IF(OR(I136=0,G136=0),0,I136/G136*100)</f>
        <v>0</v>
      </c>
      <c r="K136" s="7">
        <v>76692059548</v>
      </c>
      <c r="L136" s="6">
        <f t="shared" ref="L136:L199" si="16">IF(OR(K136=0,E136=0),0,K136/E136*100)</f>
        <v>91.635456661858598</v>
      </c>
      <c r="M136" s="24">
        <f t="shared" ref="M136:M199" si="17">+E136-K136</f>
        <v>7000500452</v>
      </c>
    </row>
    <row r="137" spans="1:13" x14ac:dyDescent="0.2">
      <c r="A137" s="51">
        <v>32203</v>
      </c>
      <c r="B137" s="52" t="s">
        <v>724</v>
      </c>
      <c r="C137" s="23">
        <v>26162017000</v>
      </c>
      <c r="D137" s="7">
        <v>0</v>
      </c>
      <c r="E137" s="7">
        <v>26162017000</v>
      </c>
      <c r="F137" s="8">
        <f t="shared" si="12"/>
        <v>0.3446166275077559</v>
      </c>
      <c r="G137" s="23">
        <v>1627237145</v>
      </c>
      <c r="H137" s="6">
        <f t="shared" si="13"/>
        <v>6.2198459124921444</v>
      </c>
      <c r="I137" s="7">
        <f t="shared" si="14"/>
        <v>0</v>
      </c>
      <c r="J137" s="6">
        <f t="shared" si="15"/>
        <v>0</v>
      </c>
      <c r="K137" s="7">
        <v>1627237145</v>
      </c>
      <c r="L137" s="6">
        <f t="shared" si="16"/>
        <v>6.2198459124921444</v>
      </c>
      <c r="M137" s="24">
        <f t="shared" si="17"/>
        <v>24534779855</v>
      </c>
    </row>
    <row r="138" spans="1:13" ht="25.5" x14ac:dyDescent="0.2">
      <c r="A138" s="51">
        <v>325</v>
      </c>
      <c r="B138" s="52" t="s">
        <v>1216</v>
      </c>
      <c r="C138" s="23">
        <v>1920600000</v>
      </c>
      <c r="D138" s="7">
        <v>0</v>
      </c>
      <c r="E138" s="7">
        <v>1920600000</v>
      </c>
      <c r="F138" s="8">
        <f t="shared" si="12"/>
        <v>2.5298916929508763E-2</v>
      </c>
      <c r="G138" s="23">
        <v>911277875</v>
      </c>
      <c r="H138" s="6">
        <f t="shared" si="13"/>
        <v>47.447561959804233</v>
      </c>
      <c r="I138" s="7">
        <f t="shared" si="14"/>
        <v>0</v>
      </c>
      <c r="J138" s="6">
        <f t="shared" si="15"/>
        <v>0</v>
      </c>
      <c r="K138" s="7">
        <v>911277875</v>
      </c>
      <c r="L138" s="6">
        <f t="shared" si="16"/>
        <v>47.447561959804233</v>
      </c>
      <c r="M138" s="24">
        <f t="shared" si="17"/>
        <v>1009322125</v>
      </c>
    </row>
    <row r="139" spans="1:13" x14ac:dyDescent="0.2">
      <c r="A139" s="51">
        <v>32502</v>
      </c>
      <c r="B139" s="52" t="s">
        <v>230</v>
      </c>
      <c r="C139" s="23">
        <v>1920600000</v>
      </c>
      <c r="D139" s="7">
        <v>0</v>
      </c>
      <c r="E139" s="7">
        <v>1920600000</v>
      </c>
      <c r="F139" s="8">
        <f t="shared" si="12"/>
        <v>2.5298916929508763E-2</v>
      </c>
      <c r="G139" s="23">
        <v>911277875</v>
      </c>
      <c r="H139" s="6">
        <f t="shared" si="13"/>
        <v>47.447561959804233</v>
      </c>
      <c r="I139" s="7">
        <f t="shared" si="14"/>
        <v>0</v>
      </c>
      <c r="J139" s="6">
        <f t="shared" si="15"/>
        <v>0</v>
      </c>
      <c r="K139" s="7">
        <v>911277875</v>
      </c>
      <c r="L139" s="6">
        <f t="shared" si="16"/>
        <v>47.447561959804233</v>
      </c>
      <c r="M139" s="24">
        <f t="shared" si="17"/>
        <v>1009322125</v>
      </c>
    </row>
    <row r="140" spans="1:13" x14ac:dyDescent="0.2">
      <c r="A140" s="51">
        <v>3250202</v>
      </c>
      <c r="B140" s="52" t="s">
        <v>738</v>
      </c>
      <c r="C140" s="23">
        <v>1920600000</v>
      </c>
      <c r="D140" s="7">
        <v>0</v>
      </c>
      <c r="E140" s="7">
        <v>1920600000</v>
      </c>
      <c r="F140" s="8">
        <f t="shared" si="12"/>
        <v>2.5298916929508763E-2</v>
      </c>
      <c r="G140" s="23">
        <v>911277875</v>
      </c>
      <c r="H140" s="6">
        <f t="shared" si="13"/>
        <v>47.447561959804233</v>
      </c>
      <c r="I140" s="7">
        <f t="shared" si="14"/>
        <v>0</v>
      </c>
      <c r="J140" s="6">
        <f t="shared" si="15"/>
        <v>0</v>
      </c>
      <c r="K140" s="7">
        <v>911277875</v>
      </c>
      <c r="L140" s="6">
        <f t="shared" si="16"/>
        <v>47.447561959804233</v>
      </c>
      <c r="M140" s="24">
        <f t="shared" si="17"/>
        <v>1009322125</v>
      </c>
    </row>
    <row r="141" spans="1:13" s="53" customFormat="1" x14ac:dyDescent="0.2">
      <c r="A141" s="49">
        <v>33</v>
      </c>
      <c r="B141" s="50" t="s">
        <v>134</v>
      </c>
      <c r="C141" s="33">
        <v>6729172324000</v>
      </c>
      <c r="D141" s="34">
        <v>-368855622704</v>
      </c>
      <c r="E141" s="34">
        <v>6360316701296</v>
      </c>
      <c r="F141" s="36">
        <f t="shared" si="12"/>
        <v>83.780653895373675</v>
      </c>
      <c r="G141" s="33">
        <v>5099852785515.96</v>
      </c>
      <c r="H141" s="35">
        <f t="shared" si="13"/>
        <v>80.182371806686874</v>
      </c>
      <c r="I141" s="34">
        <f t="shared" si="14"/>
        <v>666174122829.04004</v>
      </c>
      <c r="J141" s="35">
        <f t="shared" si="15"/>
        <v>13.06261476254833</v>
      </c>
      <c r="K141" s="34">
        <v>5766026908345</v>
      </c>
      <c r="L141" s="35">
        <f t="shared" si="16"/>
        <v>90.656286143268545</v>
      </c>
      <c r="M141" s="38">
        <f t="shared" si="17"/>
        <v>594289792951</v>
      </c>
    </row>
    <row r="142" spans="1:13" s="53" customFormat="1" x14ac:dyDescent="0.2">
      <c r="A142" s="49">
        <v>331</v>
      </c>
      <c r="B142" s="50" t="s">
        <v>136</v>
      </c>
      <c r="C142" s="33">
        <v>4481501842000</v>
      </c>
      <c r="D142" s="34">
        <v>-36757854551</v>
      </c>
      <c r="E142" s="34">
        <v>4444743987449</v>
      </c>
      <c r="F142" s="36">
        <f t="shared" si="12"/>
        <v>58.547958404355818</v>
      </c>
      <c r="G142" s="33">
        <v>3381485870181.96</v>
      </c>
      <c r="H142" s="35">
        <f t="shared" si="13"/>
        <v>76.078304616206196</v>
      </c>
      <c r="I142" s="34">
        <f t="shared" si="14"/>
        <v>666033658676.04004</v>
      </c>
      <c r="J142" s="35">
        <f t="shared" si="15"/>
        <v>19.696479129164608</v>
      </c>
      <c r="K142" s="34">
        <v>4047519528858</v>
      </c>
      <c r="L142" s="35">
        <f t="shared" si="16"/>
        <v>91.06305200675952</v>
      </c>
      <c r="M142" s="38">
        <f t="shared" si="17"/>
        <v>397224458591</v>
      </c>
    </row>
    <row r="143" spans="1:13" s="53" customFormat="1" x14ac:dyDescent="0.2">
      <c r="A143" s="49">
        <v>33114</v>
      </c>
      <c r="B143" s="50" t="s">
        <v>138</v>
      </c>
      <c r="C143" s="33">
        <v>4481501842000</v>
      </c>
      <c r="D143" s="34">
        <v>-36757854551</v>
      </c>
      <c r="E143" s="34">
        <v>4444743987449</v>
      </c>
      <c r="F143" s="36">
        <f t="shared" si="12"/>
        <v>58.547958404355818</v>
      </c>
      <c r="G143" s="33">
        <v>3381485870181.96</v>
      </c>
      <c r="H143" s="35">
        <f t="shared" si="13"/>
        <v>76.078304616206196</v>
      </c>
      <c r="I143" s="34">
        <f t="shared" si="14"/>
        <v>666033658676.04004</v>
      </c>
      <c r="J143" s="35">
        <f t="shared" si="15"/>
        <v>19.696479129164608</v>
      </c>
      <c r="K143" s="34">
        <v>4047519528858</v>
      </c>
      <c r="L143" s="35">
        <f t="shared" si="16"/>
        <v>91.06305200675952</v>
      </c>
      <c r="M143" s="38">
        <f t="shared" si="17"/>
        <v>397224458591</v>
      </c>
    </row>
    <row r="144" spans="1:13" s="53" customFormat="1" ht="63.75" x14ac:dyDescent="0.2">
      <c r="A144" s="49">
        <v>3311401</v>
      </c>
      <c r="B144" s="50" t="s">
        <v>1123</v>
      </c>
      <c r="C144" s="33">
        <v>3766929931000</v>
      </c>
      <c r="D144" s="34">
        <v>24772083431</v>
      </c>
      <c r="E144" s="34">
        <v>3791702014431</v>
      </c>
      <c r="F144" s="36">
        <f t="shared" si="12"/>
        <v>49.945826452431994</v>
      </c>
      <c r="G144" s="33">
        <v>2951286549258</v>
      </c>
      <c r="H144" s="35">
        <f t="shared" si="13"/>
        <v>77.835403152082435</v>
      </c>
      <c r="I144" s="34">
        <f t="shared" si="14"/>
        <v>495073973639</v>
      </c>
      <c r="J144" s="35">
        <f t="shared" si="15"/>
        <v>16.774852776104353</v>
      </c>
      <c r="K144" s="34">
        <v>3446360522897</v>
      </c>
      <c r="L144" s="35">
        <f t="shared" si="16"/>
        <v>90.892177438531562</v>
      </c>
      <c r="M144" s="38">
        <f t="shared" si="17"/>
        <v>345341491534</v>
      </c>
    </row>
    <row r="145" spans="1:13" ht="25.5" x14ac:dyDescent="0.2">
      <c r="A145" s="51">
        <v>331140101</v>
      </c>
      <c r="B145" s="52" t="s">
        <v>1017</v>
      </c>
      <c r="C145" s="23">
        <v>477997105000</v>
      </c>
      <c r="D145" s="7">
        <v>-99161345133</v>
      </c>
      <c r="E145" s="7">
        <v>378835759867</v>
      </c>
      <c r="F145" s="8">
        <f t="shared" si="12"/>
        <v>4.9901772460702709</v>
      </c>
      <c r="G145" s="23">
        <v>237428236440</v>
      </c>
      <c r="H145" s="6">
        <f t="shared" si="13"/>
        <v>62.673132157153077</v>
      </c>
      <c r="I145" s="7">
        <f t="shared" si="14"/>
        <v>93720438155</v>
      </c>
      <c r="J145" s="6">
        <f t="shared" si="15"/>
        <v>39.473164422330157</v>
      </c>
      <c r="K145" s="7">
        <v>331148674595</v>
      </c>
      <c r="L145" s="6">
        <f t="shared" si="16"/>
        <v>87.412200662170392</v>
      </c>
      <c r="M145" s="24">
        <f t="shared" si="17"/>
        <v>47687085272</v>
      </c>
    </row>
    <row r="146" spans="1:13" ht="25.5" x14ac:dyDescent="0.2">
      <c r="A146" s="51">
        <v>3311401010735</v>
      </c>
      <c r="B146" s="52" t="s">
        <v>1018</v>
      </c>
      <c r="C146" s="23">
        <v>163153446000</v>
      </c>
      <c r="D146" s="7">
        <v>33637101055</v>
      </c>
      <c r="E146" s="7">
        <v>196790547055</v>
      </c>
      <c r="F146" s="8">
        <f t="shared" si="12"/>
        <v>2.5922043644991306</v>
      </c>
      <c r="G146" s="23">
        <v>155473338425</v>
      </c>
      <c r="H146" s="6">
        <f t="shared" si="13"/>
        <v>79.004474936261829</v>
      </c>
      <c r="I146" s="7">
        <f t="shared" si="14"/>
        <v>39659205670</v>
      </c>
      <c r="J146" s="6">
        <f t="shared" si="15"/>
        <v>25.508685972631579</v>
      </c>
      <c r="K146" s="7">
        <v>195132544095</v>
      </c>
      <c r="L146" s="6">
        <f t="shared" si="16"/>
        <v>99.157478352079281</v>
      </c>
      <c r="M146" s="24">
        <f t="shared" si="17"/>
        <v>1658002960</v>
      </c>
    </row>
    <row r="147" spans="1:13" ht="25.5" x14ac:dyDescent="0.2">
      <c r="A147" s="51">
        <v>3311401010735100</v>
      </c>
      <c r="B147" s="52" t="s">
        <v>1019</v>
      </c>
      <c r="C147" s="23">
        <v>4685947000</v>
      </c>
      <c r="D147" s="7">
        <v>-1491948422</v>
      </c>
      <c r="E147" s="7">
        <v>3193998578</v>
      </c>
      <c r="F147" s="8">
        <f t="shared" si="12"/>
        <v>4.2072635998016819E-2</v>
      </c>
      <c r="G147" s="23">
        <v>2567621330</v>
      </c>
      <c r="H147" s="6">
        <f t="shared" si="13"/>
        <v>80.388931531953872</v>
      </c>
      <c r="I147" s="7">
        <f t="shared" si="14"/>
        <v>588471364</v>
      </c>
      <c r="J147" s="6">
        <f t="shared" si="15"/>
        <v>22.918931118242426</v>
      </c>
      <c r="K147" s="7">
        <v>3156092694</v>
      </c>
      <c r="L147" s="6">
        <f t="shared" si="16"/>
        <v>98.813215376453428</v>
      </c>
      <c r="M147" s="24">
        <f t="shared" si="17"/>
        <v>37905884</v>
      </c>
    </row>
    <row r="148" spans="1:13" ht="25.5" x14ac:dyDescent="0.2">
      <c r="A148" s="51">
        <v>3311401010735100</v>
      </c>
      <c r="B148" s="52" t="s">
        <v>1020</v>
      </c>
      <c r="C148" s="23">
        <v>253661000</v>
      </c>
      <c r="D148" s="7">
        <v>0</v>
      </c>
      <c r="E148" s="7">
        <v>253661000</v>
      </c>
      <c r="F148" s="8">
        <f t="shared" si="12"/>
        <v>3.3413248814204532E-3</v>
      </c>
      <c r="G148" s="23">
        <v>219820860</v>
      </c>
      <c r="H148" s="6">
        <f t="shared" si="13"/>
        <v>86.659305135594352</v>
      </c>
      <c r="I148" s="7">
        <f t="shared" si="14"/>
        <v>1615197</v>
      </c>
      <c r="J148" s="6">
        <f t="shared" si="15"/>
        <v>0.73477876485425453</v>
      </c>
      <c r="K148" s="7">
        <v>221436057</v>
      </c>
      <c r="L148" s="6">
        <f t="shared" si="16"/>
        <v>87.296059307500954</v>
      </c>
      <c r="M148" s="24">
        <f t="shared" si="17"/>
        <v>32224943</v>
      </c>
    </row>
    <row r="149" spans="1:13" ht="25.5" x14ac:dyDescent="0.2">
      <c r="A149" s="51">
        <v>3311401010735100</v>
      </c>
      <c r="B149" s="52" t="s">
        <v>1021</v>
      </c>
      <c r="C149" s="23">
        <v>158213838000</v>
      </c>
      <c r="D149" s="7">
        <v>35129049477</v>
      </c>
      <c r="E149" s="7">
        <v>193342887477</v>
      </c>
      <c r="F149" s="8">
        <f t="shared" si="12"/>
        <v>2.5467904036196929</v>
      </c>
      <c r="G149" s="23">
        <v>152685896235</v>
      </c>
      <c r="H149" s="6">
        <f t="shared" si="13"/>
        <v>78.97156095445375</v>
      </c>
      <c r="I149" s="7">
        <f t="shared" si="14"/>
        <v>39069119109</v>
      </c>
      <c r="J149" s="6">
        <f t="shared" si="15"/>
        <v>25.587903056133243</v>
      </c>
      <c r="K149" s="7">
        <v>191755015344</v>
      </c>
      <c r="L149" s="6">
        <f t="shared" si="16"/>
        <v>99.178727413394569</v>
      </c>
      <c r="M149" s="24">
        <f t="shared" si="17"/>
        <v>1587872133</v>
      </c>
    </row>
    <row r="150" spans="1:13" ht="25.5" x14ac:dyDescent="0.2">
      <c r="A150" s="51">
        <v>3311401010739</v>
      </c>
      <c r="B150" s="52" t="s">
        <v>1022</v>
      </c>
      <c r="C150" s="23">
        <v>99613042000</v>
      </c>
      <c r="D150" s="7">
        <v>-23573687795</v>
      </c>
      <c r="E150" s="7">
        <v>76039354205</v>
      </c>
      <c r="F150" s="8">
        <f t="shared" si="12"/>
        <v>1.0016210066675975</v>
      </c>
      <c r="G150" s="23">
        <v>33092937349</v>
      </c>
      <c r="H150" s="6">
        <f t="shared" si="13"/>
        <v>43.520802740883823</v>
      </c>
      <c r="I150" s="7">
        <f t="shared" si="14"/>
        <v>41797019359</v>
      </c>
      <c r="J150" s="6">
        <f t="shared" si="15"/>
        <v>126.30193239785956</v>
      </c>
      <c r="K150" s="7">
        <v>74889956708</v>
      </c>
      <c r="L150" s="6">
        <f t="shared" si="16"/>
        <v>98.488417597680723</v>
      </c>
      <c r="M150" s="24">
        <f t="shared" si="17"/>
        <v>1149397497</v>
      </c>
    </row>
    <row r="151" spans="1:13" ht="25.5" x14ac:dyDescent="0.2">
      <c r="A151" s="51">
        <v>3311401010739100</v>
      </c>
      <c r="B151" s="52" t="s">
        <v>1023</v>
      </c>
      <c r="C151" s="23">
        <v>99613042000</v>
      </c>
      <c r="D151" s="7">
        <v>-23573687795</v>
      </c>
      <c r="E151" s="7">
        <v>76039354205</v>
      </c>
      <c r="F151" s="8">
        <f t="shared" si="12"/>
        <v>1.0016210066675975</v>
      </c>
      <c r="G151" s="23">
        <v>33092937349</v>
      </c>
      <c r="H151" s="6">
        <f t="shared" si="13"/>
        <v>43.520802740883823</v>
      </c>
      <c r="I151" s="7">
        <f t="shared" si="14"/>
        <v>41797019359</v>
      </c>
      <c r="J151" s="6">
        <f t="shared" si="15"/>
        <v>126.30193239785956</v>
      </c>
      <c r="K151" s="7">
        <v>74889956708</v>
      </c>
      <c r="L151" s="6">
        <f t="shared" si="16"/>
        <v>98.488417597680723</v>
      </c>
      <c r="M151" s="24">
        <f t="shared" si="17"/>
        <v>1149397497</v>
      </c>
    </row>
    <row r="152" spans="1:13" ht="38.25" x14ac:dyDescent="0.2">
      <c r="A152" s="51">
        <v>3311401010901</v>
      </c>
      <c r="B152" s="52" t="s">
        <v>1194</v>
      </c>
      <c r="C152" s="23">
        <v>214230617000</v>
      </c>
      <c r="D152" s="7">
        <v>-109147786566</v>
      </c>
      <c r="E152" s="7">
        <v>105082830434</v>
      </c>
      <c r="F152" s="8">
        <f t="shared" si="12"/>
        <v>1.3841933759592946</v>
      </c>
      <c r="G152" s="23">
        <v>47940380905</v>
      </c>
      <c r="H152" s="6">
        <f t="shared" si="13"/>
        <v>45.621516576021619</v>
      </c>
      <c r="I152" s="7">
        <f t="shared" si="14"/>
        <v>12262764715</v>
      </c>
      <c r="J152" s="6">
        <f t="shared" si="15"/>
        <v>25.579197502206412</v>
      </c>
      <c r="K152" s="7">
        <v>60203145620</v>
      </c>
      <c r="L152" s="6">
        <f t="shared" si="16"/>
        <v>57.291134404504028</v>
      </c>
      <c r="M152" s="24">
        <f t="shared" si="17"/>
        <v>44879684814</v>
      </c>
    </row>
    <row r="153" spans="1:13" ht="38.25" x14ac:dyDescent="0.2">
      <c r="A153" s="51">
        <v>3311401010901100</v>
      </c>
      <c r="B153" s="52" t="s">
        <v>1195</v>
      </c>
      <c r="C153" s="23">
        <v>67053863000</v>
      </c>
      <c r="D153" s="7">
        <v>-21734418912</v>
      </c>
      <c r="E153" s="7">
        <v>45319444088</v>
      </c>
      <c r="F153" s="8">
        <f t="shared" si="12"/>
        <v>0.59696597483798242</v>
      </c>
      <c r="G153" s="23">
        <v>24135833639</v>
      </c>
      <c r="H153" s="6">
        <f t="shared" si="13"/>
        <v>53.257126438121638</v>
      </c>
      <c r="I153" s="7">
        <f t="shared" si="14"/>
        <v>364166361</v>
      </c>
      <c r="J153" s="6">
        <f t="shared" si="15"/>
        <v>1.50882031442063</v>
      </c>
      <c r="K153" s="7">
        <v>24500000000</v>
      </c>
      <c r="L153" s="6">
        <f t="shared" si="16"/>
        <v>54.060680780696693</v>
      </c>
      <c r="M153" s="24">
        <f t="shared" si="17"/>
        <v>20819444088</v>
      </c>
    </row>
    <row r="154" spans="1:13" ht="38.25" x14ac:dyDescent="0.2">
      <c r="A154" s="51">
        <v>3311401010901100</v>
      </c>
      <c r="B154" s="52" t="s">
        <v>1196</v>
      </c>
      <c r="C154" s="23">
        <v>104140969000</v>
      </c>
      <c r="D154" s="7">
        <v>-62233106681</v>
      </c>
      <c r="E154" s="7">
        <v>41907862319</v>
      </c>
      <c r="F154" s="8">
        <f t="shared" si="12"/>
        <v>0.55202724539293524</v>
      </c>
      <c r="G154" s="23">
        <v>12355288405</v>
      </c>
      <c r="H154" s="6">
        <f t="shared" si="13"/>
        <v>29.482029674890896</v>
      </c>
      <c r="I154" s="7">
        <f t="shared" si="14"/>
        <v>5499467588</v>
      </c>
      <c r="J154" s="6">
        <f t="shared" si="15"/>
        <v>44.511041812463468</v>
      </c>
      <c r="K154" s="7">
        <v>17854755993</v>
      </c>
      <c r="L154" s="6">
        <f t="shared" si="16"/>
        <v>42.604788230644466</v>
      </c>
      <c r="M154" s="24">
        <f t="shared" si="17"/>
        <v>24053106326</v>
      </c>
    </row>
    <row r="155" spans="1:13" ht="38.25" x14ac:dyDescent="0.2">
      <c r="A155" s="51">
        <v>3311401010901100</v>
      </c>
      <c r="B155" s="52" t="s">
        <v>1197</v>
      </c>
      <c r="C155" s="23">
        <v>43035785000</v>
      </c>
      <c r="D155" s="7">
        <v>-25180260973</v>
      </c>
      <c r="E155" s="7">
        <v>17855524027</v>
      </c>
      <c r="F155" s="8">
        <f t="shared" si="12"/>
        <v>0.23520015572837694</v>
      </c>
      <c r="G155" s="23">
        <v>11449258861</v>
      </c>
      <c r="H155" s="6">
        <f t="shared" si="13"/>
        <v>64.121662538087094</v>
      </c>
      <c r="I155" s="7">
        <f t="shared" si="14"/>
        <v>6399130766</v>
      </c>
      <c r="J155" s="6">
        <f t="shared" si="15"/>
        <v>55.891222686890039</v>
      </c>
      <c r="K155" s="7">
        <v>17848389627</v>
      </c>
      <c r="L155" s="6">
        <f t="shared" si="16"/>
        <v>99.960043737785512</v>
      </c>
      <c r="M155" s="24">
        <f t="shared" si="17"/>
        <v>7134400</v>
      </c>
    </row>
    <row r="156" spans="1:13" ht="38.25" x14ac:dyDescent="0.2">
      <c r="A156" s="51">
        <v>3311401010926</v>
      </c>
      <c r="B156" s="52" t="s">
        <v>1092</v>
      </c>
      <c r="C156" s="23">
        <v>1000000000</v>
      </c>
      <c r="D156" s="7">
        <v>-76971827</v>
      </c>
      <c r="E156" s="7">
        <v>923028173</v>
      </c>
      <c r="F156" s="8">
        <f t="shared" si="12"/>
        <v>1.2158498944248277E-2</v>
      </c>
      <c r="G156" s="23">
        <v>921579761</v>
      </c>
      <c r="H156" s="6">
        <f t="shared" si="13"/>
        <v>99.843080412671213</v>
      </c>
      <c r="I156" s="7">
        <f t="shared" si="14"/>
        <v>1448411</v>
      </c>
      <c r="J156" s="6">
        <f t="shared" si="15"/>
        <v>0.15716610339058867</v>
      </c>
      <c r="K156" s="7">
        <v>923028172</v>
      </c>
      <c r="L156" s="6">
        <f t="shared" si="16"/>
        <v>99.999999891660934</v>
      </c>
      <c r="M156" s="24">
        <f t="shared" si="17"/>
        <v>1</v>
      </c>
    </row>
    <row r="157" spans="1:13" ht="38.25" x14ac:dyDescent="0.2">
      <c r="A157" s="51">
        <v>3311401010926100</v>
      </c>
      <c r="B157" s="52" t="s">
        <v>1093</v>
      </c>
      <c r="C157" s="23">
        <v>1000000000</v>
      </c>
      <c r="D157" s="7">
        <v>-76971827</v>
      </c>
      <c r="E157" s="7">
        <v>923028173</v>
      </c>
      <c r="F157" s="8">
        <f t="shared" si="12"/>
        <v>1.2158498944248277E-2</v>
      </c>
      <c r="G157" s="23">
        <v>921579761</v>
      </c>
      <c r="H157" s="6">
        <f t="shared" si="13"/>
        <v>99.843080412671213</v>
      </c>
      <c r="I157" s="7">
        <f t="shared" si="14"/>
        <v>1448411</v>
      </c>
      <c r="J157" s="6">
        <f t="shared" si="15"/>
        <v>0.15716610339058867</v>
      </c>
      <c r="K157" s="7">
        <v>923028172</v>
      </c>
      <c r="L157" s="6">
        <f t="shared" si="16"/>
        <v>99.999999891660934</v>
      </c>
      <c r="M157" s="24">
        <f t="shared" si="17"/>
        <v>1</v>
      </c>
    </row>
    <row r="158" spans="1:13" ht="38.25" x14ac:dyDescent="0.2">
      <c r="A158" s="51">
        <v>331140103</v>
      </c>
      <c r="B158" s="52" t="s">
        <v>1198</v>
      </c>
      <c r="C158" s="23">
        <v>2616422547000</v>
      </c>
      <c r="D158" s="7">
        <v>103734403542</v>
      </c>
      <c r="E158" s="7">
        <v>2720156950542</v>
      </c>
      <c r="F158" s="8">
        <f t="shared" si="12"/>
        <v>35.831003190142624</v>
      </c>
      <c r="G158" s="23">
        <v>2177332091117</v>
      </c>
      <c r="H158" s="6">
        <f t="shared" si="13"/>
        <v>80.044355186312302</v>
      </c>
      <c r="I158" s="7">
        <f t="shared" si="14"/>
        <v>260612039334</v>
      </c>
      <c r="J158" s="6">
        <f t="shared" si="15"/>
        <v>11.969328904728659</v>
      </c>
      <c r="K158" s="7">
        <v>2437944130451</v>
      </c>
      <c r="L158" s="6">
        <f t="shared" si="16"/>
        <v>89.625127328231258</v>
      </c>
      <c r="M158" s="24">
        <f t="shared" si="17"/>
        <v>282212820091</v>
      </c>
    </row>
    <row r="159" spans="1:13" x14ac:dyDescent="0.2">
      <c r="A159" s="51">
        <v>3311401030262</v>
      </c>
      <c r="B159" s="52" t="s">
        <v>422</v>
      </c>
      <c r="C159" s="23">
        <v>348794213000</v>
      </c>
      <c r="D159" s="7">
        <v>148421087251</v>
      </c>
      <c r="E159" s="7">
        <v>497215300251</v>
      </c>
      <c r="F159" s="8">
        <f t="shared" si="12"/>
        <v>6.5495202421799457</v>
      </c>
      <c r="G159" s="23">
        <v>163908277761</v>
      </c>
      <c r="H159" s="6">
        <f t="shared" si="13"/>
        <v>32.96525221131715</v>
      </c>
      <c r="I159" s="7">
        <f t="shared" si="14"/>
        <v>142318097978</v>
      </c>
      <c r="J159" s="6">
        <f t="shared" si="15"/>
        <v>86.827889306187856</v>
      </c>
      <c r="K159" s="7">
        <v>306226375739</v>
      </c>
      <c r="L159" s="6">
        <f t="shared" si="16"/>
        <v>61.588284910865255</v>
      </c>
      <c r="M159" s="24">
        <f t="shared" si="17"/>
        <v>190988924512</v>
      </c>
    </row>
    <row r="160" spans="1:13" x14ac:dyDescent="0.2">
      <c r="A160" s="51">
        <v>3311401030262110</v>
      </c>
      <c r="B160" s="52" t="s">
        <v>424</v>
      </c>
      <c r="C160" s="23">
        <v>348794213000</v>
      </c>
      <c r="D160" s="7">
        <v>148421087251</v>
      </c>
      <c r="E160" s="7">
        <v>497215300251</v>
      </c>
      <c r="F160" s="8">
        <f t="shared" si="12"/>
        <v>6.5495202421799457</v>
      </c>
      <c r="G160" s="23">
        <v>163908277761</v>
      </c>
      <c r="H160" s="6">
        <f t="shared" si="13"/>
        <v>32.96525221131715</v>
      </c>
      <c r="I160" s="7">
        <f t="shared" si="14"/>
        <v>142318097978</v>
      </c>
      <c r="J160" s="6">
        <f t="shared" si="15"/>
        <v>86.827889306187856</v>
      </c>
      <c r="K160" s="7">
        <v>306226375739</v>
      </c>
      <c r="L160" s="6">
        <f t="shared" si="16"/>
        <v>61.588284910865255</v>
      </c>
      <c r="M160" s="24">
        <f t="shared" si="17"/>
        <v>190988924512</v>
      </c>
    </row>
    <row r="161" spans="1:13" x14ac:dyDescent="0.2">
      <c r="A161" s="51">
        <v>3311401030888</v>
      </c>
      <c r="B161" s="52" t="s">
        <v>426</v>
      </c>
      <c r="C161" s="23">
        <v>21591239000</v>
      </c>
      <c r="D161" s="7">
        <v>-451750138</v>
      </c>
      <c r="E161" s="7">
        <v>21139488862</v>
      </c>
      <c r="F161" s="8">
        <f t="shared" si="12"/>
        <v>0.27845786350724444</v>
      </c>
      <c r="G161" s="23">
        <v>5210424169</v>
      </c>
      <c r="H161" s="6">
        <f t="shared" si="13"/>
        <v>24.647824755905869</v>
      </c>
      <c r="I161" s="7">
        <f t="shared" si="14"/>
        <v>13481337379</v>
      </c>
      <c r="J161" s="6">
        <f t="shared" si="15"/>
        <v>258.73780985449747</v>
      </c>
      <c r="K161" s="7">
        <v>18691761548</v>
      </c>
      <c r="L161" s="6">
        <f t="shared" si="16"/>
        <v>88.421066706111347</v>
      </c>
      <c r="M161" s="24">
        <f t="shared" si="17"/>
        <v>2447727314</v>
      </c>
    </row>
    <row r="162" spans="1:13" x14ac:dyDescent="0.2">
      <c r="A162" s="51">
        <v>3311401030888110</v>
      </c>
      <c r="B162" s="52" t="s">
        <v>428</v>
      </c>
      <c r="C162" s="23">
        <v>21591239000</v>
      </c>
      <c r="D162" s="7">
        <v>-451750138</v>
      </c>
      <c r="E162" s="7">
        <v>21139488862</v>
      </c>
      <c r="F162" s="8">
        <f t="shared" si="12"/>
        <v>0.27845786350724444</v>
      </c>
      <c r="G162" s="23">
        <v>5210424169</v>
      </c>
      <c r="H162" s="6">
        <f t="shared" si="13"/>
        <v>24.647824755905869</v>
      </c>
      <c r="I162" s="7">
        <f t="shared" si="14"/>
        <v>13481337379</v>
      </c>
      <c r="J162" s="6">
        <f t="shared" si="15"/>
        <v>258.73780985449747</v>
      </c>
      <c r="K162" s="7">
        <v>18691761548</v>
      </c>
      <c r="L162" s="6">
        <f t="shared" si="16"/>
        <v>88.421066706111347</v>
      </c>
      <c r="M162" s="24">
        <f t="shared" si="17"/>
        <v>2447727314</v>
      </c>
    </row>
    <row r="163" spans="1:13" ht="51" x14ac:dyDescent="0.2">
      <c r="A163" s="51">
        <v>3311401030889</v>
      </c>
      <c r="B163" s="52" t="s">
        <v>1199</v>
      </c>
      <c r="C163" s="23">
        <v>148155501000</v>
      </c>
      <c r="D163" s="7">
        <v>-49855385904</v>
      </c>
      <c r="E163" s="7">
        <v>98300115096</v>
      </c>
      <c r="F163" s="8">
        <f t="shared" si="12"/>
        <v>1.2948487170544902</v>
      </c>
      <c r="G163" s="23">
        <v>41526830834</v>
      </c>
      <c r="H163" s="6">
        <f t="shared" si="13"/>
        <v>42.24494629883683</v>
      </c>
      <c r="I163" s="7">
        <f t="shared" si="14"/>
        <v>19809297583</v>
      </c>
      <c r="J163" s="6">
        <f t="shared" si="15"/>
        <v>47.702406336245588</v>
      </c>
      <c r="K163" s="7">
        <v>61336128417</v>
      </c>
      <c r="L163" s="6">
        <f t="shared" si="16"/>
        <v>62.396802238836727</v>
      </c>
      <c r="M163" s="24">
        <f t="shared" si="17"/>
        <v>36963986679</v>
      </c>
    </row>
    <row r="164" spans="1:13" ht="51" x14ac:dyDescent="0.2">
      <c r="A164" s="51">
        <v>3311401030889110</v>
      </c>
      <c r="B164" s="52" t="s">
        <v>1200</v>
      </c>
      <c r="C164" s="23">
        <v>148155501000</v>
      </c>
      <c r="D164" s="7">
        <v>-49855385904</v>
      </c>
      <c r="E164" s="7">
        <v>98300115096</v>
      </c>
      <c r="F164" s="8">
        <f t="shared" si="12"/>
        <v>1.2948487170544902</v>
      </c>
      <c r="G164" s="23">
        <v>41526830834</v>
      </c>
      <c r="H164" s="6">
        <f t="shared" si="13"/>
        <v>42.24494629883683</v>
      </c>
      <c r="I164" s="7">
        <f t="shared" si="14"/>
        <v>19809297583</v>
      </c>
      <c r="J164" s="6">
        <f t="shared" si="15"/>
        <v>47.702406336245588</v>
      </c>
      <c r="K164" s="7">
        <v>61336128417</v>
      </c>
      <c r="L164" s="6">
        <f t="shared" si="16"/>
        <v>62.396802238836727</v>
      </c>
      <c r="M164" s="24">
        <f t="shared" si="17"/>
        <v>36963986679</v>
      </c>
    </row>
    <row r="165" spans="1:13" ht="25.5" x14ac:dyDescent="0.2">
      <c r="A165" s="51">
        <v>3311401030890</v>
      </c>
      <c r="B165" s="52" t="s">
        <v>1201</v>
      </c>
      <c r="C165" s="23">
        <v>4357738000</v>
      </c>
      <c r="D165" s="7">
        <v>-861116088</v>
      </c>
      <c r="E165" s="7">
        <v>3496621912</v>
      </c>
      <c r="F165" s="8">
        <f t="shared" si="12"/>
        <v>4.6058912467764293E-2</v>
      </c>
      <c r="G165" s="23">
        <v>1613482823</v>
      </c>
      <c r="H165" s="6">
        <f t="shared" si="13"/>
        <v>46.144045985146818</v>
      </c>
      <c r="I165" s="7">
        <f t="shared" si="14"/>
        <v>1209140414</v>
      </c>
      <c r="J165" s="6">
        <f t="shared" si="15"/>
        <v>74.939776039995692</v>
      </c>
      <c r="K165" s="7">
        <v>2822623237</v>
      </c>
      <c r="L165" s="6">
        <f t="shared" si="16"/>
        <v>80.724290702208464</v>
      </c>
      <c r="M165" s="24">
        <f t="shared" si="17"/>
        <v>673998675</v>
      </c>
    </row>
    <row r="166" spans="1:13" ht="25.5" x14ac:dyDescent="0.2">
      <c r="A166" s="51">
        <v>3311401030890110</v>
      </c>
      <c r="B166" s="52" t="s">
        <v>1202</v>
      </c>
      <c r="C166" s="23">
        <v>4357738000</v>
      </c>
      <c r="D166" s="7">
        <v>-861116088</v>
      </c>
      <c r="E166" s="7">
        <v>3496621912</v>
      </c>
      <c r="F166" s="8">
        <f t="shared" si="12"/>
        <v>4.6058912467764293E-2</v>
      </c>
      <c r="G166" s="23">
        <v>1613482823</v>
      </c>
      <c r="H166" s="6">
        <f t="shared" si="13"/>
        <v>46.144045985146818</v>
      </c>
      <c r="I166" s="7">
        <f t="shared" si="14"/>
        <v>1209140414</v>
      </c>
      <c r="J166" s="6">
        <f t="shared" si="15"/>
        <v>74.939776039995692</v>
      </c>
      <c r="K166" s="7">
        <v>2822623237</v>
      </c>
      <c r="L166" s="6">
        <f t="shared" si="16"/>
        <v>80.724290702208464</v>
      </c>
      <c r="M166" s="24">
        <f t="shared" si="17"/>
        <v>673998675</v>
      </c>
    </row>
    <row r="167" spans="1:13" ht="25.5" x14ac:dyDescent="0.2">
      <c r="A167" s="51">
        <v>3311401030891</v>
      </c>
      <c r="B167" s="52" t="s">
        <v>1203</v>
      </c>
      <c r="C167" s="23">
        <v>80961981000</v>
      </c>
      <c r="D167" s="7">
        <v>-25179062986</v>
      </c>
      <c r="E167" s="7">
        <v>55782918014</v>
      </c>
      <c r="F167" s="8">
        <f t="shared" si="12"/>
        <v>0.73479506868779743</v>
      </c>
      <c r="G167" s="23">
        <v>24376400866</v>
      </c>
      <c r="H167" s="6">
        <f t="shared" si="13"/>
        <v>43.698683636238215</v>
      </c>
      <c r="I167" s="7">
        <f t="shared" si="14"/>
        <v>3388490550</v>
      </c>
      <c r="J167" s="6">
        <f t="shared" si="15"/>
        <v>13.900700799215352</v>
      </c>
      <c r="K167" s="7">
        <v>27764891416</v>
      </c>
      <c r="L167" s="6">
        <f t="shared" si="16"/>
        <v>49.773106901707379</v>
      </c>
      <c r="M167" s="24">
        <f t="shared" si="17"/>
        <v>28018026598</v>
      </c>
    </row>
    <row r="168" spans="1:13" ht="25.5" x14ac:dyDescent="0.2">
      <c r="A168" s="51">
        <v>3311401030891110</v>
      </c>
      <c r="B168" s="52" t="s">
        <v>1204</v>
      </c>
      <c r="C168" s="23">
        <v>80961981000</v>
      </c>
      <c r="D168" s="7">
        <v>-25179062986</v>
      </c>
      <c r="E168" s="7">
        <v>55782918014</v>
      </c>
      <c r="F168" s="8">
        <f t="shared" si="12"/>
        <v>0.73479506868779743</v>
      </c>
      <c r="G168" s="23">
        <v>24376400866</v>
      </c>
      <c r="H168" s="6">
        <f t="shared" si="13"/>
        <v>43.698683636238215</v>
      </c>
      <c r="I168" s="7">
        <f t="shared" si="14"/>
        <v>3388490550</v>
      </c>
      <c r="J168" s="6">
        <f t="shared" si="15"/>
        <v>13.900700799215352</v>
      </c>
      <c r="K168" s="7">
        <v>27764891416</v>
      </c>
      <c r="L168" s="6">
        <f t="shared" si="16"/>
        <v>49.773106901707379</v>
      </c>
      <c r="M168" s="24">
        <f t="shared" si="17"/>
        <v>28018026598</v>
      </c>
    </row>
    <row r="169" spans="1:13" ht="25.5" x14ac:dyDescent="0.2">
      <c r="A169" s="51">
        <v>3311401030892</v>
      </c>
      <c r="B169" s="52" t="s">
        <v>1205</v>
      </c>
      <c r="C169" s="23">
        <v>4676857000</v>
      </c>
      <c r="D169" s="7">
        <v>-972865363</v>
      </c>
      <c r="E169" s="7">
        <v>3703991637</v>
      </c>
      <c r="F169" s="8">
        <f t="shared" si="12"/>
        <v>4.8790470026063813E-2</v>
      </c>
      <c r="G169" s="23">
        <v>2750581146</v>
      </c>
      <c r="H169" s="6">
        <f t="shared" si="13"/>
        <v>74.259917828210803</v>
      </c>
      <c r="I169" s="7">
        <f t="shared" si="14"/>
        <v>906597891</v>
      </c>
      <c r="J169" s="6">
        <f t="shared" si="15"/>
        <v>32.9602306886459</v>
      </c>
      <c r="K169" s="7">
        <v>3657179037</v>
      </c>
      <c r="L169" s="6">
        <f t="shared" si="16"/>
        <v>98.736158053587957</v>
      </c>
      <c r="M169" s="24">
        <f t="shared" si="17"/>
        <v>46812600</v>
      </c>
    </row>
    <row r="170" spans="1:13" ht="25.5" x14ac:dyDescent="0.2">
      <c r="A170" s="51">
        <v>3311401030892110</v>
      </c>
      <c r="B170" s="52" t="s">
        <v>1206</v>
      </c>
      <c r="C170" s="23">
        <v>4676857000</v>
      </c>
      <c r="D170" s="7">
        <v>-972865363</v>
      </c>
      <c r="E170" s="7">
        <v>3703991637</v>
      </c>
      <c r="F170" s="8">
        <f t="shared" si="12"/>
        <v>4.8790470026063813E-2</v>
      </c>
      <c r="G170" s="23">
        <v>2750581146</v>
      </c>
      <c r="H170" s="6">
        <f t="shared" si="13"/>
        <v>74.259917828210803</v>
      </c>
      <c r="I170" s="7">
        <f t="shared" si="14"/>
        <v>906597891</v>
      </c>
      <c r="J170" s="6">
        <f t="shared" si="15"/>
        <v>32.9602306886459</v>
      </c>
      <c r="K170" s="7">
        <v>3657179037</v>
      </c>
      <c r="L170" s="6">
        <f t="shared" si="16"/>
        <v>98.736158053587957</v>
      </c>
      <c r="M170" s="24">
        <f t="shared" si="17"/>
        <v>46812600</v>
      </c>
    </row>
    <row r="171" spans="1:13" x14ac:dyDescent="0.2">
      <c r="A171" s="51">
        <v>3311401030893</v>
      </c>
      <c r="B171" s="52" t="s">
        <v>438</v>
      </c>
      <c r="C171" s="23">
        <v>8147038000</v>
      </c>
      <c r="D171" s="7">
        <v>499515667</v>
      </c>
      <c r="E171" s="7">
        <v>8646553667</v>
      </c>
      <c r="F171" s="8">
        <f t="shared" si="12"/>
        <v>0.11389588823699488</v>
      </c>
      <c r="G171" s="23">
        <v>6083461256</v>
      </c>
      <c r="H171" s="6">
        <f t="shared" si="13"/>
        <v>70.35706352252032</v>
      </c>
      <c r="I171" s="7">
        <f t="shared" si="14"/>
        <v>881040011</v>
      </c>
      <c r="J171" s="6">
        <f t="shared" si="15"/>
        <v>14.482544951380225</v>
      </c>
      <c r="K171" s="7">
        <v>6964501267</v>
      </c>
      <c r="L171" s="6">
        <f t="shared" si="16"/>
        <v>80.546556873640469</v>
      </c>
      <c r="M171" s="24">
        <f t="shared" si="17"/>
        <v>1682052400</v>
      </c>
    </row>
    <row r="172" spans="1:13" x14ac:dyDescent="0.2">
      <c r="A172" s="51">
        <v>3311401030893110</v>
      </c>
      <c r="B172" s="52" t="s">
        <v>440</v>
      </c>
      <c r="C172" s="23">
        <v>8147038000</v>
      </c>
      <c r="D172" s="7">
        <v>499515667</v>
      </c>
      <c r="E172" s="7">
        <v>8646553667</v>
      </c>
      <c r="F172" s="8">
        <f t="shared" si="12"/>
        <v>0.11389588823699488</v>
      </c>
      <c r="G172" s="23">
        <v>6083461256</v>
      </c>
      <c r="H172" s="6">
        <f t="shared" si="13"/>
        <v>70.35706352252032</v>
      </c>
      <c r="I172" s="7">
        <f t="shared" si="14"/>
        <v>881040011</v>
      </c>
      <c r="J172" s="6">
        <f t="shared" si="15"/>
        <v>14.482544951380225</v>
      </c>
      <c r="K172" s="7">
        <v>6964501267</v>
      </c>
      <c r="L172" s="6">
        <f t="shared" si="16"/>
        <v>80.546556873640469</v>
      </c>
      <c r="M172" s="24">
        <f t="shared" si="17"/>
        <v>1682052400</v>
      </c>
    </row>
    <row r="173" spans="1:13" ht="25.5" x14ac:dyDescent="0.2">
      <c r="A173" s="51">
        <v>3311401030894</v>
      </c>
      <c r="B173" s="52" t="s">
        <v>1207</v>
      </c>
      <c r="C173" s="23">
        <v>26151687000</v>
      </c>
      <c r="D173" s="7">
        <v>-1400794118</v>
      </c>
      <c r="E173" s="7">
        <v>24750892882</v>
      </c>
      <c r="F173" s="8">
        <f t="shared" si="12"/>
        <v>0.32602873214250111</v>
      </c>
      <c r="G173" s="23">
        <v>22971411735</v>
      </c>
      <c r="H173" s="6">
        <f t="shared" si="13"/>
        <v>92.810436554819717</v>
      </c>
      <c r="I173" s="7">
        <f t="shared" si="14"/>
        <v>1779481042</v>
      </c>
      <c r="J173" s="6">
        <f t="shared" si="15"/>
        <v>7.746502751020409</v>
      </c>
      <c r="K173" s="7">
        <v>24750892777</v>
      </c>
      <c r="L173" s="6">
        <f t="shared" si="16"/>
        <v>99.999999575772875</v>
      </c>
      <c r="M173" s="24">
        <f t="shared" si="17"/>
        <v>105</v>
      </c>
    </row>
    <row r="174" spans="1:13" ht="25.5" x14ac:dyDescent="0.2">
      <c r="A174" s="51">
        <v>3311401030894110</v>
      </c>
      <c r="B174" s="52" t="s">
        <v>1208</v>
      </c>
      <c r="C174" s="23">
        <v>26151687000</v>
      </c>
      <c r="D174" s="7">
        <v>-1400794118</v>
      </c>
      <c r="E174" s="7">
        <v>24750892882</v>
      </c>
      <c r="F174" s="8">
        <f t="shared" si="12"/>
        <v>0.32602873214250111</v>
      </c>
      <c r="G174" s="23">
        <v>22971411735</v>
      </c>
      <c r="H174" s="6">
        <f t="shared" si="13"/>
        <v>92.810436554819717</v>
      </c>
      <c r="I174" s="7">
        <f t="shared" si="14"/>
        <v>1779481042</v>
      </c>
      <c r="J174" s="6">
        <f t="shared" si="15"/>
        <v>7.746502751020409</v>
      </c>
      <c r="K174" s="7">
        <v>24750892777</v>
      </c>
      <c r="L174" s="6">
        <f t="shared" si="16"/>
        <v>99.999999575772875</v>
      </c>
      <c r="M174" s="24">
        <f t="shared" si="17"/>
        <v>105</v>
      </c>
    </row>
    <row r="175" spans="1:13" x14ac:dyDescent="0.2">
      <c r="A175" s="51">
        <v>3311401030897</v>
      </c>
      <c r="B175" s="52" t="s">
        <v>444</v>
      </c>
      <c r="C175" s="23">
        <v>395605906000</v>
      </c>
      <c r="D175" s="7">
        <v>-11237802586</v>
      </c>
      <c r="E175" s="7">
        <v>384368103414</v>
      </c>
      <c r="F175" s="8">
        <f t="shared" si="12"/>
        <v>5.0630515040214608</v>
      </c>
      <c r="G175" s="23">
        <v>330103688655</v>
      </c>
      <c r="H175" s="6">
        <f t="shared" si="13"/>
        <v>85.882175373810298</v>
      </c>
      <c r="I175" s="7">
        <f t="shared" si="14"/>
        <v>44010327539</v>
      </c>
      <c r="J175" s="6">
        <f t="shared" si="15"/>
        <v>13.332273782919266</v>
      </c>
      <c r="K175" s="7">
        <v>374114016194</v>
      </c>
      <c r="L175" s="6">
        <f t="shared" si="16"/>
        <v>97.332222125373548</v>
      </c>
      <c r="M175" s="24">
        <f t="shared" si="17"/>
        <v>10254087220</v>
      </c>
    </row>
    <row r="176" spans="1:13" x14ac:dyDescent="0.2">
      <c r="A176" s="51">
        <v>3311401030897110</v>
      </c>
      <c r="B176" s="52" t="s">
        <v>446</v>
      </c>
      <c r="C176" s="23">
        <v>395605906000</v>
      </c>
      <c r="D176" s="7">
        <v>-11237802586</v>
      </c>
      <c r="E176" s="7">
        <v>384368103414</v>
      </c>
      <c r="F176" s="8">
        <f t="shared" si="12"/>
        <v>5.0630515040214608</v>
      </c>
      <c r="G176" s="23">
        <v>330103688655</v>
      </c>
      <c r="H176" s="6">
        <f t="shared" si="13"/>
        <v>85.882175373810298</v>
      </c>
      <c r="I176" s="7">
        <f t="shared" si="14"/>
        <v>44010327539</v>
      </c>
      <c r="J176" s="6">
        <f t="shared" si="15"/>
        <v>13.332273782919266</v>
      </c>
      <c r="K176" s="7">
        <v>374114016194</v>
      </c>
      <c r="L176" s="6">
        <f t="shared" si="16"/>
        <v>97.332222125373548</v>
      </c>
      <c r="M176" s="24">
        <f t="shared" si="17"/>
        <v>10254087220</v>
      </c>
    </row>
    <row r="177" spans="1:13" x14ac:dyDescent="0.2">
      <c r="A177" s="51">
        <v>3311401030898</v>
      </c>
      <c r="B177" s="52" t="s">
        <v>448</v>
      </c>
      <c r="C177" s="23">
        <v>1284989137000</v>
      </c>
      <c r="D177" s="7">
        <v>105883155975</v>
      </c>
      <c r="E177" s="7">
        <v>1390872292975</v>
      </c>
      <c r="F177" s="8">
        <f t="shared" si="12"/>
        <v>18.32113016741117</v>
      </c>
      <c r="G177" s="23">
        <v>1386964762321</v>
      </c>
      <c r="H177" s="6">
        <f t="shared" si="13"/>
        <v>99.719058990984564</v>
      </c>
      <c r="I177" s="7">
        <f t="shared" si="14"/>
        <v>2534720810</v>
      </c>
      <c r="J177" s="6">
        <f t="shared" si="15"/>
        <v>0.18275307915958161</v>
      </c>
      <c r="K177" s="7">
        <v>1389499483131</v>
      </c>
      <c r="L177" s="6">
        <f t="shared" si="16"/>
        <v>99.901298641799556</v>
      </c>
      <c r="M177" s="24">
        <f t="shared" si="17"/>
        <v>1372809844</v>
      </c>
    </row>
    <row r="178" spans="1:13" ht="25.5" x14ac:dyDescent="0.2">
      <c r="A178" s="51">
        <v>3311401030898110</v>
      </c>
      <c r="B178" s="52" t="s">
        <v>1209</v>
      </c>
      <c r="C178" s="23">
        <v>1284989137000</v>
      </c>
      <c r="D178" s="7">
        <v>105883155975</v>
      </c>
      <c r="E178" s="7">
        <v>1390872292975</v>
      </c>
      <c r="F178" s="8">
        <f t="shared" si="12"/>
        <v>18.32113016741117</v>
      </c>
      <c r="G178" s="23">
        <v>1386964762321</v>
      </c>
      <c r="H178" s="6">
        <f t="shared" si="13"/>
        <v>99.719058990984564</v>
      </c>
      <c r="I178" s="7">
        <f t="shared" si="14"/>
        <v>2534720810</v>
      </c>
      <c r="J178" s="6">
        <f t="shared" si="15"/>
        <v>0.18275307915958161</v>
      </c>
      <c r="K178" s="7">
        <v>1389499483131</v>
      </c>
      <c r="L178" s="6">
        <f t="shared" si="16"/>
        <v>99.901298641799556</v>
      </c>
      <c r="M178" s="24">
        <f t="shared" si="17"/>
        <v>1372809844</v>
      </c>
    </row>
    <row r="179" spans="1:13" ht="25.5" x14ac:dyDescent="0.2">
      <c r="A179" s="51">
        <v>3311401030899</v>
      </c>
      <c r="B179" s="52" t="s">
        <v>1210</v>
      </c>
      <c r="C179" s="23">
        <v>71362350000</v>
      </c>
      <c r="D179" s="7">
        <v>-25514886436</v>
      </c>
      <c r="E179" s="7">
        <v>45847463564</v>
      </c>
      <c r="F179" s="8">
        <f t="shared" si="12"/>
        <v>0.60392126009284375</v>
      </c>
      <c r="G179" s="23">
        <v>19245795844</v>
      </c>
      <c r="H179" s="6">
        <f t="shared" si="13"/>
        <v>41.977885684197453</v>
      </c>
      <c r="I179" s="7">
        <f t="shared" si="14"/>
        <v>17334537254</v>
      </c>
      <c r="J179" s="6">
        <f t="shared" si="15"/>
        <v>90.069215087325958</v>
      </c>
      <c r="K179" s="7">
        <v>36580333098</v>
      </c>
      <c r="L179" s="6">
        <f t="shared" si="16"/>
        <v>79.787037830209073</v>
      </c>
      <c r="M179" s="24">
        <f t="shared" si="17"/>
        <v>9267130466</v>
      </c>
    </row>
    <row r="180" spans="1:13" ht="25.5" x14ac:dyDescent="0.2">
      <c r="A180" s="51">
        <v>3311401030899110</v>
      </c>
      <c r="B180" s="52" t="s">
        <v>1211</v>
      </c>
      <c r="C180" s="23">
        <v>71362350000</v>
      </c>
      <c r="D180" s="7">
        <v>-25514886436</v>
      </c>
      <c r="E180" s="7">
        <v>45847463564</v>
      </c>
      <c r="F180" s="8">
        <f t="shared" si="12"/>
        <v>0.60392126009284375</v>
      </c>
      <c r="G180" s="23">
        <v>19245795844</v>
      </c>
      <c r="H180" s="6">
        <f t="shared" si="13"/>
        <v>41.977885684197453</v>
      </c>
      <c r="I180" s="7">
        <f t="shared" si="14"/>
        <v>17334537254</v>
      </c>
      <c r="J180" s="6">
        <f t="shared" si="15"/>
        <v>90.069215087325958</v>
      </c>
      <c r="K180" s="7">
        <v>36580333098</v>
      </c>
      <c r="L180" s="6">
        <f t="shared" si="16"/>
        <v>79.787037830209073</v>
      </c>
      <c r="M180" s="24">
        <f t="shared" si="17"/>
        <v>9267130466</v>
      </c>
    </row>
    <row r="181" spans="1:13" ht="25.5" x14ac:dyDescent="0.2">
      <c r="A181" s="51">
        <v>3311401030900</v>
      </c>
      <c r="B181" s="52" t="s">
        <v>1212</v>
      </c>
      <c r="C181" s="23">
        <v>22019364000</v>
      </c>
      <c r="D181" s="7">
        <v>-3363076003</v>
      </c>
      <c r="E181" s="7">
        <v>18656287997</v>
      </c>
      <c r="F181" s="8">
        <f t="shared" si="12"/>
        <v>0.2457481413355693</v>
      </c>
      <c r="G181" s="23">
        <v>14122504752</v>
      </c>
      <c r="H181" s="6">
        <f t="shared" si="13"/>
        <v>75.698363759558987</v>
      </c>
      <c r="I181" s="7">
        <f t="shared" si="14"/>
        <v>4455437076</v>
      </c>
      <c r="J181" s="6">
        <f t="shared" si="15"/>
        <v>31.548490542154216</v>
      </c>
      <c r="K181" s="7">
        <v>18577941828</v>
      </c>
      <c r="L181" s="6">
        <f t="shared" si="16"/>
        <v>99.580054890808938</v>
      </c>
      <c r="M181" s="24">
        <f t="shared" si="17"/>
        <v>78346169</v>
      </c>
    </row>
    <row r="182" spans="1:13" ht="25.5" x14ac:dyDescent="0.2">
      <c r="A182" s="51">
        <v>3311401030900110</v>
      </c>
      <c r="B182" s="52" t="s">
        <v>1213</v>
      </c>
      <c r="C182" s="23">
        <v>22019364000</v>
      </c>
      <c r="D182" s="7">
        <v>-3363076003</v>
      </c>
      <c r="E182" s="7">
        <v>18656287997</v>
      </c>
      <c r="F182" s="8">
        <f t="shared" si="12"/>
        <v>0.2457481413355693</v>
      </c>
      <c r="G182" s="23">
        <v>14122504752</v>
      </c>
      <c r="H182" s="6">
        <f t="shared" si="13"/>
        <v>75.698363759558987</v>
      </c>
      <c r="I182" s="7">
        <f t="shared" si="14"/>
        <v>4455437076</v>
      </c>
      <c r="J182" s="6">
        <f t="shared" si="15"/>
        <v>31.548490542154216</v>
      </c>
      <c r="K182" s="7">
        <v>18577941828</v>
      </c>
      <c r="L182" s="6">
        <f t="shared" si="16"/>
        <v>99.580054890808938</v>
      </c>
      <c r="M182" s="24">
        <f t="shared" si="17"/>
        <v>78346169</v>
      </c>
    </row>
    <row r="183" spans="1:13" x14ac:dyDescent="0.2">
      <c r="A183" s="51">
        <v>3311401030902</v>
      </c>
      <c r="B183" s="52" t="s">
        <v>455</v>
      </c>
      <c r="C183" s="23">
        <v>6712524000</v>
      </c>
      <c r="D183" s="7">
        <v>-2529786652</v>
      </c>
      <c r="E183" s="7">
        <v>4182737348</v>
      </c>
      <c r="F183" s="8">
        <f t="shared" si="12"/>
        <v>5.5096701398003628E-2</v>
      </c>
      <c r="G183" s="23">
        <v>3528094817</v>
      </c>
      <c r="H183" s="6">
        <f t="shared" si="13"/>
        <v>84.348944804936863</v>
      </c>
      <c r="I183" s="7">
        <f t="shared" si="14"/>
        <v>626925570</v>
      </c>
      <c r="J183" s="6">
        <f t="shared" si="15"/>
        <v>17.76952158369388</v>
      </c>
      <c r="K183" s="7">
        <v>4155020387</v>
      </c>
      <c r="L183" s="6">
        <f t="shared" si="16"/>
        <v>99.337348757668153</v>
      </c>
      <c r="M183" s="24">
        <f t="shared" si="17"/>
        <v>27716961</v>
      </c>
    </row>
    <row r="184" spans="1:13" x14ac:dyDescent="0.2">
      <c r="A184" s="51">
        <v>3311401030902110</v>
      </c>
      <c r="B184" s="52" t="s">
        <v>457</v>
      </c>
      <c r="C184" s="23">
        <v>6712524000</v>
      </c>
      <c r="D184" s="7">
        <v>-2529786652</v>
      </c>
      <c r="E184" s="7">
        <v>4182737348</v>
      </c>
      <c r="F184" s="8">
        <f t="shared" si="12"/>
        <v>5.5096701398003628E-2</v>
      </c>
      <c r="G184" s="23">
        <v>3528094817</v>
      </c>
      <c r="H184" s="6">
        <f t="shared" si="13"/>
        <v>84.348944804936863</v>
      </c>
      <c r="I184" s="7">
        <f t="shared" si="14"/>
        <v>626925570</v>
      </c>
      <c r="J184" s="6">
        <f t="shared" si="15"/>
        <v>17.76952158369388</v>
      </c>
      <c r="K184" s="7">
        <v>4155020387</v>
      </c>
      <c r="L184" s="6">
        <f t="shared" si="16"/>
        <v>99.337348757668153</v>
      </c>
      <c r="M184" s="24">
        <f t="shared" si="17"/>
        <v>27716961</v>
      </c>
    </row>
    <row r="185" spans="1:13" x14ac:dyDescent="0.2">
      <c r="A185" s="51">
        <v>3311401030905</v>
      </c>
      <c r="B185" s="52" t="s">
        <v>459</v>
      </c>
      <c r="C185" s="23">
        <v>8427245000</v>
      </c>
      <c r="D185" s="7">
        <v>-534454103</v>
      </c>
      <c r="E185" s="7">
        <v>7892790897</v>
      </c>
      <c r="F185" s="8">
        <f t="shared" si="12"/>
        <v>0.10396702137102257</v>
      </c>
      <c r="G185" s="23">
        <v>7242081995</v>
      </c>
      <c r="H185" s="6">
        <f t="shared" si="13"/>
        <v>91.755655122609042</v>
      </c>
      <c r="I185" s="7">
        <f t="shared" si="14"/>
        <v>650579968</v>
      </c>
      <c r="J185" s="6">
        <f t="shared" si="15"/>
        <v>8.9833278392755904</v>
      </c>
      <c r="K185" s="7">
        <v>7892661963</v>
      </c>
      <c r="L185" s="6">
        <f t="shared" si="16"/>
        <v>99.998366433348068</v>
      </c>
      <c r="M185" s="24">
        <f t="shared" si="17"/>
        <v>128934</v>
      </c>
    </row>
    <row r="186" spans="1:13" x14ac:dyDescent="0.2">
      <c r="A186" s="51">
        <v>3311401030905110</v>
      </c>
      <c r="B186" s="52" t="s">
        <v>461</v>
      </c>
      <c r="C186" s="23">
        <v>8427245000</v>
      </c>
      <c r="D186" s="7">
        <v>-534454103</v>
      </c>
      <c r="E186" s="7">
        <v>7892790897</v>
      </c>
      <c r="F186" s="8">
        <f t="shared" si="12"/>
        <v>0.10396702137102257</v>
      </c>
      <c r="G186" s="23">
        <v>7242081995</v>
      </c>
      <c r="H186" s="6">
        <f t="shared" si="13"/>
        <v>91.755655122609042</v>
      </c>
      <c r="I186" s="7">
        <f t="shared" si="14"/>
        <v>650579968</v>
      </c>
      <c r="J186" s="6">
        <f t="shared" si="15"/>
        <v>8.9833278392755904</v>
      </c>
      <c r="K186" s="7">
        <v>7892661963</v>
      </c>
      <c r="L186" s="6">
        <f t="shared" si="16"/>
        <v>99.998366433348068</v>
      </c>
      <c r="M186" s="24">
        <f t="shared" si="17"/>
        <v>128934</v>
      </c>
    </row>
    <row r="187" spans="1:13" x14ac:dyDescent="0.2">
      <c r="A187" s="51">
        <v>3311401034248</v>
      </c>
      <c r="B187" s="52" t="s">
        <v>463</v>
      </c>
      <c r="C187" s="23">
        <v>184469767000</v>
      </c>
      <c r="D187" s="7">
        <v>-29168374974</v>
      </c>
      <c r="E187" s="7">
        <v>155301392026</v>
      </c>
      <c r="F187" s="8">
        <f t="shared" si="12"/>
        <v>2.0456925002097512</v>
      </c>
      <c r="G187" s="23">
        <v>147684292143</v>
      </c>
      <c r="H187" s="6">
        <f t="shared" si="13"/>
        <v>95.095279067605034</v>
      </c>
      <c r="I187" s="7">
        <f t="shared" si="14"/>
        <v>7226028269</v>
      </c>
      <c r="J187" s="6">
        <f t="shared" si="15"/>
        <v>4.8928888537469977</v>
      </c>
      <c r="K187" s="7">
        <v>154910320412</v>
      </c>
      <c r="L187" s="6">
        <f t="shared" si="16"/>
        <v>99.748185377543479</v>
      </c>
      <c r="M187" s="24">
        <f t="shared" si="17"/>
        <v>391071614</v>
      </c>
    </row>
    <row r="188" spans="1:13" ht="25.5" x14ac:dyDescent="0.2">
      <c r="A188" s="51">
        <v>3311401034248110</v>
      </c>
      <c r="B188" s="52" t="s">
        <v>1214</v>
      </c>
      <c r="C188" s="23">
        <v>184469767000</v>
      </c>
      <c r="D188" s="7">
        <v>-29168374974</v>
      </c>
      <c r="E188" s="7">
        <v>155301392026</v>
      </c>
      <c r="F188" s="8">
        <f t="shared" si="12"/>
        <v>2.0456925002097512</v>
      </c>
      <c r="G188" s="23">
        <v>147684292143</v>
      </c>
      <c r="H188" s="6">
        <f t="shared" si="13"/>
        <v>95.095279067605034</v>
      </c>
      <c r="I188" s="7">
        <f t="shared" si="14"/>
        <v>7226028269</v>
      </c>
      <c r="J188" s="6">
        <f t="shared" si="15"/>
        <v>4.8928888537469977</v>
      </c>
      <c r="K188" s="7">
        <v>154910320412</v>
      </c>
      <c r="L188" s="6">
        <f t="shared" si="16"/>
        <v>99.748185377543479</v>
      </c>
      <c r="M188" s="24">
        <f t="shared" si="17"/>
        <v>391071614</v>
      </c>
    </row>
    <row r="189" spans="1:13" ht="38.25" x14ac:dyDescent="0.2">
      <c r="A189" s="51">
        <v>331140104</v>
      </c>
      <c r="B189" s="52" t="s">
        <v>1054</v>
      </c>
      <c r="C189" s="23">
        <v>24033000000</v>
      </c>
      <c r="D189" s="7">
        <v>0</v>
      </c>
      <c r="E189" s="7">
        <v>24033000000</v>
      </c>
      <c r="F189" s="8">
        <f t="shared" si="12"/>
        <v>0.31657235789174426</v>
      </c>
      <c r="G189" s="23">
        <v>11675459880</v>
      </c>
      <c r="H189" s="6">
        <f t="shared" si="13"/>
        <v>48.580950692797401</v>
      </c>
      <c r="I189" s="7">
        <f t="shared" si="14"/>
        <v>11973974308</v>
      </c>
      <c r="J189" s="6">
        <f t="shared" si="15"/>
        <v>102.55676805083587</v>
      </c>
      <c r="K189" s="7">
        <v>23649434188</v>
      </c>
      <c r="L189" s="6">
        <f t="shared" si="16"/>
        <v>98.404003611700574</v>
      </c>
      <c r="M189" s="24">
        <f t="shared" si="17"/>
        <v>383565812</v>
      </c>
    </row>
    <row r="190" spans="1:13" ht="25.5" x14ac:dyDescent="0.2">
      <c r="A190" s="51">
        <v>3311401040931</v>
      </c>
      <c r="B190" s="52" t="s">
        <v>1055</v>
      </c>
      <c r="C190" s="23">
        <v>13007200000</v>
      </c>
      <c r="D190" s="7">
        <v>-6116000000</v>
      </c>
      <c r="E190" s="7">
        <v>6891200000</v>
      </c>
      <c r="F190" s="8">
        <f t="shared" si="12"/>
        <v>9.077366257660667E-2</v>
      </c>
      <c r="G190" s="23">
        <v>3119632539</v>
      </c>
      <c r="H190" s="6">
        <f t="shared" si="13"/>
        <v>45.269801181216621</v>
      </c>
      <c r="I190" s="7">
        <f t="shared" si="14"/>
        <v>3620012121</v>
      </c>
      <c r="J190" s="6">
        <f t="shared" si="15"/>
        <v>116.03969620602808</v>
      </c>
      <c r="K190" s="7">
        <v>6739644660</v>
      </c>
      <c r="L190" s="6">
        <f t="shared" si="16"/>
        <v>97.800740944973299</v>
      </c>
      <c r="M190" s="24">
        <f t="shared" si="17"/>
        <v>151555340</v>
      </c>
    </row>
    <row r="191" spans="1:13" ht="25.5" x14ac:dyDescent="0.2">
      <c r="A191" s="51">
        <v>3311401040931110</v>
      </c>
      <c r="B191" s="52" t="s">
        <v>1056</v>
      </c>
      <c r="C191" s="23">
        <v>13007200000</v>
      </c>
      <c r="D191" s="7">
        <v>-6116000000</v>
      </c>
      <c r="E191" s="7">
        <v>6891200000</v>
      </c>
      <c r="F191" s="8">
        <f t="shared" si="12"/>
        <v>9.077366257660667E-2</v>
      </c>
      <c r="G191" s="23">
        <v>3119632539</v>
      </c>
      <c r="H191" s="6">
        <f t="shared" si="13"/>
        <v>45.269801181216621</v>
      </c>
      <c r="I191" s="7">
        <f t="shared" si="14"/>
        <v>3620012121</v>
      </c>
      <c r="J191" s="6">
        <f t="shared" si="15"/>
        <v>116.03969620602808</v>
      </c>
      <c r="K191" s="7">
        <v>6739644660</v>
      </c>
      <c r="L191" s="6">
        <f t="shared" si="16"/>
        <v>97.800740944973299</v>
      </c>
      <c r="M191" s="24">
        <f t="shared" si="17"/>
        <v>151555340</v>
      </c>
    </row>
    <row r="192" spans="1:13" ht="51" x14ac:dyDescent="0.2">
      <c r="A192" s="51">
        <v>3311401040932</v>
      </c>
      <c r="B192" s="52" t="s">
        <v>1057</v>
      </c>
      <c r="C192" s="23">
        <v>760800000</v>
      </c>
      <c r="D192" s="7">
        <v>0</v>
      </c>
      <c r="E192" s="7">
        <v>760800000</v>
      </c>
      <c r="F192" s="8">
        <f t="shared" si="12"/>
        <v>1.0021564094538303E-2</v>
      </c>
      <c r="G192" s="23">
        <v>442797290</v>
      </c>
      <c r="H192" s="6">
        <f t="shared" si="13"/>
        <v>58.201536540483701</v>
      </c>
      <c r="I192" s="7">
        <f t="shared" si="14"/>
        <v>318002710</v>
      </c>
      <c r="J192" s="6">
        <f t="shared" si="15"/>
        <v>71.816769700645651</v>
      </c>
      <c r="K192" s="7">
        <v>760800000</v>
      </c>
      <c r="L192" s="6">
        <f t="shared" si="16"/>
        <v>100</v>
      </c>
      <c r="M192" s="24">
        <f t="shared" si="17"/>
        <v>0</v>
      </c>
    </row>
    <row r="193" spans="1:16" ht="51" x14ac:dyDescent="0.2">
      <c r="A193" s="51">
        <v>3311401040932110</v>
      </c>
      <c r="B193" s="52" t="s">
        <v>1058</v>
      </c>
      <c r="C193" s="23">
        <v>760800000</v>
      </c>
      <c r="D193" s="7">
        <v>0</v>
      </c>
      <c r="E193" s="7">
        <v>760800000</v>
      </c>
      <c r="F193" s="8">
        <f t="shared" si="12"/>
        <v>1.0021564094538303E-2</v>
      </c>
      <c r="G193" s="23">
        <v>442797290</v>
      </c>
      <c r="H193" s="6">
        <f t="shared" si="13"/>
        <v>58.201536540483701</v>
      </c>
      <c r="I193" s="7">
        <f t="shared" si="14"/>
        <v>318002710</v>
      </c>
      <c r="J193" s="6">
        <f t="shared" si="15"/>
        <v>71.816769700645651</v>
      </c>
      <c r="K193" s="7">
        <v>760800000</v>
      </c>
      <c r="L193" s="6">
        <f t="shared" si="16"/>
        <v>100</v>
      </c>
      <c r="M193" s="24">
        <f t="shared" si="17"/>
        <v>0</v>
      </c>
    </row>
    <row r="194" spans="1:16" ht="25.5" x14ac:dyDescent="0.2">
      <c r="A194" s="51">
        <v>3311401040933</v>
      </c>
      <c r="B194" s="52" t="s">
        <v>1059</v>
      </c>
      <c r="C194" s="23">
        <v>628000000</v>
      </c>
      <c r="D194" s="7">
        <v>0</v>
      </c>
      <c r="E194" s="7">
        <v>628000000</v>
      </c>
      <c r="F194" s="8">
        <f t="shared" si="12"/>
        <v>8.2722689949658972E-3</v>
      </c>
      <c r="G194" s="23">
        <v>371540827</v>
      </c>
      <c r="H194" s="6">
        <f t="shared" si="13"/>
        <v>59.16255207006369</v>
      </c>
      <c r="I194" s="7">
        <f t="shared" si="14"/>
        <v>256455245</v>
      </c>
      <c r="J194" s="6">
        <f t="shared" si="15"/>
        <v>69.024781763754859</v>
      </c>
      <c r="K194" s="7">
        <v>627996072</v>
      </c>
      <c r="L194" s="6">
        <f t="shared" si="16"/>
        <v>99.999374522292996</v>
      </c>
      <c r="M194" s="24">
        <f t="shared" si="17"/>
        <v>3928</v>
      </c>
    </row>
    <row r="195" spans="1:16" ht="25.5" x14ac:dyDescent="0.2">
      <c r="A195" s="51">
        <v>3311401040933120</v>
      </c>
      <c r="B195" s="52" t="s">
        <v>1060</v>
      </c>
      <c r="C195" s="23">
        <v>628000000</v>
      </c>
      <c r="D195" s="7">
        <v>0</v>
      </c>
      <c r="E195" s="7">
        <v>628000000</v>
      </c>
      <c r="F195" s="8">
        <f t="shared" si="12"/>
        <v>8.2722689949658972E-3</v>
      </c>
      <c r="G195" s="23">
        <v>371540827</v>
      </c>
      <c r="H195" s="6">
        <f t="shared" si="13"/>
        <v>59.16255207006369</v>
      </c>
      <c r="I195" s="7">
        <f t="shared" si="14"/>
        <v>256455245</v>
      </c>
      <c r="J195" s="6">
        <f t="shared" si="15"/>
        <v>69.024781763754859</v>
      </c>
      <c r="K195" s="7">
        <v>627996072</v>
      </c>
      <c r="L195" s="6">
        <f t="shared" si="16"/>
        <v>99.999374522292996</v>
      </c>
      <c r="M195" s="24">
        <f t="shared" si="17"/>
        <v>3928</v>
      </c>
    </row>
    <row r="196" spans="1:16" ht="38.25" x14ac:dyDescent="0.2">
      <c r="A196" s="51">
        <v>3311401040934</v>
      </c>
      <c r="B196" s="52" t="s">
        <v>1061</v>
      </c>
      <c r="C196" s="23">
        <v>6137000000</v>
      </c>
      <c r="D196" s="7">
        <v>616000000</v>
      </c>
      <c r="E196" s="7">
        <v>6753000000</v>
      </c>
      <c r="F196" s="8">
        <f t="shared" si="12"/>
        <v>8.8953236501599836E-2</v>
      </c>
      <c r="G196" s="23">
        <v>4302332852</v>
      </c>
      <c r="H196" s="6">
        <f t="shared" si="13"/>
        <v>63.709948941211316</v>
      </c>
      <c r="I196" s="7">
        <f t="shared" si="14"/>
        <v>2375418984</v>
      </c>
      <c r="J196" s="6">
        <f t="shared" si="15"/>
        <v>55.21234794503993</v>
      </c>
      <c r="K196" s="7">
        <v>6677751836</v>
      </c>
      <c r="L196" s="6">
        <f t="shared" si="16"/>
        <v>98.88570762624019</v>
      </c>
      <c r="M196" s="24">
        <f t="shared" si="17"/>
        <v>75248164</v>
      </c>
    </row>
    <row r="197" spans="1:16" ht="38.25" x14ac:dyDescent="0.2">
      <c r="A197" s="51">
        <v>3311401040934110</v>
      </c>
      <c r="B197" s="52" t="s">
        <v>1062</v>
      </c>
      <c r="C197" s="23">
        <v>0</v>
      </c>
      <c r="D197" s="7">
        <v>408309200</v>
      </c>
      <c r="E197" s="7">
        <v>408309200</v>
      </c>
      <c r="F197" s="8">
        <f t="shared" si="12"/>
        <v>5.3784132731199514E-3</v>
      </c>
      <c r="G197" s="23">
        <v>279098927</v>
      </c>
      <c r="H197" s="6">
        <f t="shared" si="13"/>
        <v>68.354797540687301</v>
      </c>
      <c r="I197" s="7">
        <f t="shared" si="14"/>
        <v>117878086</v>
      </c>
      <c r="J197" s="6">
        <f t="shared" si="15"/>
        <v>42.235234390564322</v>
      </c>
      <c r="K197" s="7">
        <v>396977013</v>
      </c>
      <c r="L197" s="6">
        <f t="shared" si="16"/>
        <v>97.224606499192276</v>
      </c>
      <c r="M197" s="24">
        <f t="shared" si="17"/>
        <v>11332187</v>
      </c>
    </row>
    <row r="198" spans="1:16" ht="38.25" x14ac:dyDescent="0.2">
      <c r="A198" s="51">
        <v>3311401040934110</v>
      </c>
      <c r="B198" s="52" t="s">
        <v>1063</v>
      </c>
      <c r="C198" s="23">
        <v>6137000000</v>
      </c>
      <c r="D198" s="7">
        <v>207690800</v>
      </c>
      <c r="E198" s="7">
        <v>6344690800</v>
      </c>
      <c r="F198" s="8">
        <f t="shared" si="12"/>
        <v>8.3574823228479894E-2</v>
      </c>
      <c r="G198" s="23">
        <v>4023233925</v>
      </c>
      <c r="H198" s="6">
        <f t="shared" si="13"/>
        <v>63.4110321814264</v>
      </c>
      <c r="I198" s="7">
        <f t="shared" si="14"/>
        <v>2257540898</v>
      </c>
      <c r="J198" s="6">
        <f t="shared" si="15"/>
        <v>56.112593502750407</v>
      </c>
      <c r="K198" s="7">
        <v>6280774823</v>
      </c>
      <c r="L198" s="6">
        <f t="shared" si="16"/>
        <v>98.99260690528844</v>
      </c>
      <c r="M198" s="24">
        <f t="shared" si="17"/>
        <v>63915977</v>
      </c>
    </row>
    <row r="199" spans="1:16" ht="51" x14ac:dyDescent="0.2">
      <c r="A199" s="51">
        <v>3311401040966</v>
      </c>
      <c r="B199" s="52" t="s">
        <v>1064</v>
      </c>
      <c r="C199" s="23">
        <v>3500000000</v>
      </c>
      <c r="D199" s="7">
        <v>5500000000</v>
      </c>
      <c r="E199" s="7">
        <v>9000000000</v>
      </c>
      <c r="F199" s="8">
        <f t="shared" si="12"/>
        <v>0.11855162572403355</v>
      </c>
      <c r="G199" s="23">
        <v>3439156372</v>
      </c>
      <c r="H199" s="6">
        <f t="shared" si="13"/>
        <v>38.212848577777777</v>
      </c>
      <c r="I199" s="7">
        <f t="shared" si="14"/>
        <v>5404085248</v>
      </c>
      <c r="J199" s="6">
        <f t="shared" si="15"/>
        <v>157.13403705622491</v>
      </c>
      <c r="K199" s="7">
        <v>8843241620</v>
      </c>
      <c r="L199" s="6">
        <f t="shared" si="16"/>
        <v>98.258240222222227</v>
      </c>
      <c r="M199" s="24">
        <f t="shared" si="17"/>
        <v>156758380</v>
      </c>
    </row>
    <row r="200" spans="1:16" ht="51" x14ac:dyDescent="0.2">
      <c r="A200" s="51">
        <v>3311401040966110</v>
      </c>
      <c r="B200" s="52" t="s">
        <v>1065</v>
      </c>
      <c r="C200" s="23">
        <v>3500000000</v>
      </c>
      <c r="D200" s="7">
        <v>5500000000</v>
      </c>
      <c r="E200" s="7">
        <v>9000000000</v>
      </c>
      <c r="F200" s="8">
        <f t="shared" ref="F200:F263" si="18">IF(OR(E200=0,E$7=0),0,E200/E$7*100)</f>
        <v>0.11855162572403355</v>
      </c>
      <c r="G200" s="23">
        <v>3439156372</v>
      </c>
      <c r="H200" s="6">
        <f t="shared" ref="H200:H263" si="19">IF(OR(G200=0,E200=0),0,G200/E200*100)</f>
        <v>38.212848577777777</v>
      </c>
      <c r="I200" s="7">
        <f t="shared" ref="I200:I263" si="20">SUM(K200-G200)</f>
        <v>5404085248</v>
      </c>
      <c r="J200" s="6">
        <f t="shared" ref="J200:J263" si="21">IF(OR(I200=0,G200=0),0,I200/G200*100)</f>
        <v>157.13403705622491</v>
      </c>
      <c r="K200" s="7">
        <v>8843241620</v>
      </c>
      <c r="L200" s="6">
        <f t="shared" ref="L200:L263" si="22">IF(OR(K200=0,E200=0),0,K200/E200*100)</f>
        <v>98.258240222222227</v>
      </c>
      <c r="M200" s="24">
        <f t="shared" ref="M200:M263" si="23">+E200-K200</f>
        <v>156758380</v>
      </c>
    </row>
    <row r="201" spans="1:16" ht="63.75" x14ac:dyDescent="0.2">
      <c r="A201" s="51">
        <v>331140105</v>
      </c>
      <c r="B201" s="52" t="s">
        <v>1024</v>
      </c>
      <c r="C201" s="23">
        <v>183267618000</v>
      </c>
      <c r="D201" s="7">
        <v>10824059406</v>
      </c>
      <c r="E201" s="7">
        <v>194091677406</v>
      </c>
      <c r="F201" s="8">
        <f t="shared" si="18"/>
        <v>2.5566537662206636</v>
      </c>
      <c r="G201" s="23">
        <v>160406089752</v>
      </c>
      <c r="H201" s="6">
        <f t="shared" si="19"/>
        <v>82.64449660892123</v>
      </c>
      <c r="I201" s="7">
        <f t="shared" si="20"/>
        <v>32365093149</v>
      </c>
      <c r="J201" s="6">
        <f t="shared" si="21"/>
        <v>20.176972831292687</v>
      </c>
      <c r="K201" s="7">
        <v>192771182901</v>
      </c>
      <c r="L201" s="6">
        <f t="shared" si="22"/>
        <v>99.319654236261869</v>
      </c>
      <c r="M201" s="24">
        <f t="shared" si="23"/>
        <v>1320494505</v>
      </c>
      <c r="O201" s="94"/>
      <c r="P201" s="11">
        <f>+K201-O201</f>
        <v>192771182901</v>
      </c>
    </row>
    <row r="202" spans="1:16" ht="63.75" x14ac:dyDescent="0.2">
      <c r="A202" s="51">
        <v>3311401050717</v>
      </c>
      <c r="B202" s="52" t="s">
        <v>1067</v>
      </c>
      <c r="C202" s="23">
        <v>268828000</v>
      </c>
      <c r="D202" s="7">
        <v>0</v>
      </c>
      <c r="E202" s="7">
        <v>268828000</v>
      </c>
      <c r="F202" s="8">
        <f t="shared" si="18"/>
        <v>3.5411107155711653E-3</v>
      </c>
      <c r="G202" s="23">
        <v>216910997</v>
      </c>
      <c r="H202" s="6">
        <f t="shared" si="19"/>
        <v>80.687650467957212</v>
      </c>
      <c r="I202" s="7">
        <f t="shared" si="20"/>
        <v>51917003</v>
      </c>
      <c r="J202" s="6">
        <f t="shared" si="21"/>
        <v>23.934703043202553</v>
      </c>
      <c r="K202" s="7">
        <v>268828000</v>
      </c>
      <c r="L202" s="6">
        <f t="shared" si="22"/>
        <v>100</v>
      </c>
      <c r="M202" s="24">
        <f t="shared" si="23"/>
        <v>0</v>
      </c>
      <c r="O202" s="11"/>
    </row>
    <row r="203" spans="1:16" ht="63.75" x14ac:dyDescent="0.2">
      <c r="A203" s="51">
        <v>3311401050717120</v>
      </c>
      <c r="B203" s="52" t="s">
        <v>1068</v>
      </c>
      <c r="C203" s="23">
        <v>268828000</v>
      </c>
      <c r="D203" s="7">
        <v>0</v>
      </c>
      <c r="E203" s="7">
        <v>268828000</v>
      </c>
      <c r="F203" s="8">
        <f t="shared" si="18"/>
        <v>3.5411107155711653E-3</v>
      </c>
      <c r="G203" s="23">
        <v>216910997</v>
      </c>
      <c r="H203" s="6">
        <f t="shared" si="19"/>
        <v>80.687650467957212</v>
      </c>
      <c r="I203" s="7">
        <f t="shared" si="20"/>
        <v>51917003</v>
      </c>
      <c r="J203" s="6">
        <f t="shared" si="21"/>
        <v>23.934703043202553</v>
      </c>
      <c r="K203" s="7">
        <v>268828000</v>
      </c>
      <c r="L203" s="6">
        <f t="shared" si="22"/>
        <v>100</v>
      </c>
      <c r="M203" s="24">
        <f t="shared" si="23"/>
        <v>0</v>
      </c>
    </row>
    <row r="204" spans="1:16" ht="38.25" x14ac:dyDescent="0.2">
      <c r="A204" s="51">
        <v>3311401050721</v>
      </c>
      <c r="B204" s="52" t="s">
        <v>1025</v>
      </c>
      <c r="C204" s="23">
        <v>53129519000</v>
      </c>
      <c r="D204" s="7">
        <v>-411776713</v>
      </c>
      <c r="E204" s="7">
        <v>52717742287</v>
      </c>
      <c r="F204" s="8">
        <f t="shared" si="18"/>
        <v>0.69441933918049781</v>
      </c>
      <c r="G204" s="23">
        <v>39857262085</v>
      </c>
      <c r="H204" s="6">
        <f t="shared" si="19"/>
        <v>75.605024714475775</v>
      </c>
      <c r="I204" s="7">
        <f t="shared" si="20"/>
        <v>12824853212</v>
      </c>
      <c r="J204" s="6">
        <f t="shared" si="21"/>
        <v>32.176954816037259</v>
      </c>
      <c r="K204" s="7">
        <v>52682115297</v>
      </c>
      <c r="L204" s="6">
        <f t="shared" si="22"/>
        <v>99.932419355506454</v>
      </c>
      <c r="M204" s="24">
        <f t="shared" si="23"/>
        <v>35626990</v>
      </c>
    </row>
    <row r="205" spans="1:16" ht="38.25" x14ac:dyDescent="0.2">
      <c r="A205" s="51">
        <v>3311401050721120</v>
      </c>
      <c r="B205" s="52" t="s">
        <v>1026</v>
      </c>
      <c r="C205" s="23">
        <v>53129519000</v>
      </c>
      <c r="D205" s="7">
        <v>-411776713</v>
      </c>
      <c r="E205" s="7">
        <v>52717742287</v>
      </c>
      <c r="F205" s="8">
        <f t="shared" si="18"/>
        <v>0.69441933918049781</v>
      </c>
      <c r="G205" s="23">
        <v>39857262085</v>
      </c>
      <c r="H205" s="6">
        <f t="shared" si="19"/>
        <v>75.605024714475775</v>
      </c>
      <c r="I205" s="7">
        <f t="shared" si="20"/>
        <v>12824853212</v>
      </c>
      <c r="J205" s="6">
        <f t="shared" si="21"/>
        <v>32.176954816037259</v>
      </c>
      <c r="K205" s="7">
        <v>52682115297</v>
      </c>
      <c r="L205" s="6">
        <f t="shared" si="22"/>
        <v>99.932419355506454</v>
      </c>
      <c r="M205" s="24">
        <f t="shared" si="23"/>
        <v>35626990</v>
      </c>
    </row>
    <row r="206" spans="1:16" ht="51" x14ac:dyDescent="0.2">
      <c r="A206" s="51">
        <v>3311401050742</v>
      </c>
      <c r="B206" s="52" t="s">
        <v>1027</v>
      </c>
      <c r="C206" s="23">
        <v>100875116000</v>
      </c>
      <c r="D206" s="7">
        <v>4379372816</v>
      </c>
      <c r="E206" s="7">
        <v>105254488816</v>
      </c>
      <c r="F206" s="8">
        <f t="shared" si="18"/>
        <v>1.3864545293209898</v>
      </c>
      <c r="G206" s="23">
        <v>93567279427</v>
      </c>
      <c r="H206" s="6">
        <f t="shared" si="19"/>
        <v>88.89623661615903</v>
      </c>
      <c r="I206" s="7">
        <f t="shared" si="20"/>
        <v>11025885276</v>
      </c>
      <c r="J206" s="6">
        <f t="shared" si="21"/>
        <v>11.783911366795969</v>
      </c>
      <c r="K206" s="7">
        <v>104593164703</v>
      </c>
      <c r="L206" s="6">
        <f t="shared" si="22"/>
        <v>99.371690347424433</v>
      </c>
      <c r="M206" s="24">
        <f t="shared" si="23"/>
        <v>661324113</v>
      </c>
    </row>
    <row r="207" spans="1:16" ht="51" x14ac:dyDescent="0.2">
      <c r="A207" s="51">
        <v>3311401050742120</v>
      </c>
      <c r="B207" s="52" t="s">
        <v>1028</v>
      </c>
      <c r="C207" s="23">
        <v>100875116000</v>
      </c>
      <c r="D207" s="7">
        <v>4379372816</v>
      </c>
      <c r="E207" s="7">
        <v>105254488816</v>
      </c>
      <c r="F207" s="8">
        <f t="shared" si="18"/>
        <v>1.3864545293209898</v>
      </c>
      <c r="G207" s="23">
        <v>93567279427</v>
      </c>
      <c r="H207" s="6">
        <f t="shared" si="19"/>
        <v>88.89623661615903</v>
      </c>
      <c r="I207" s="7">
        <f t="shared" si="20"/>
        <v>11025885276</v>
      </c>
      <c r="J207" s="6">
        <f t="shared" si="21"/>
        <v>11.783911366795969</v>
      </c>
      <c r="K207" s="7">
        <v>104593164703</v>
      </c>
      <c r="L207" s="6">
        <f t="shared" si="22"/>
        <v>99.371690347424433</v>
      </c>
      <c r="M207" s="24">
        <f t="shared" si="23"/>
        <v>661324113</v>
      </c>
    </row>
    <row r="208" spans="1:16" ht="38.25" x14ac:dyDescent="0.2">
      <c r="A208" s="51">
        <v>3311401050743</v>
      </c>
      <c r="B208" s="52" t="s">
        <v>1029</v>
      </c>
      <c r="C208" s="23">
        <v>11000000000</v>
      </c>
      <c r="D208" s="7">
        <v>4759678789</v>
      </c>
      <c r="E208" s="7">
        <v>15759678789</v>
      </c>
      <c r="F208" s="8">
        <f t="shared" si="18"/>
        <v>0.20759283792494651</v>
      </c>
      <c r="G208" s="23">
        <v>11543346342</v>
      </c>
      <c r="H208" s="6">
        <f t="shared" si="19"/>
        <v>73.246076246535353</v>
      </c>
      <c r="I208" s="7">
        <f t="shared" si="20"/>
        <v>4074732921</v>
      </c>
      <c r="J208" s="6">
        <f t="shared" si="21"/>
        <v>35.299407990335077</v>
      </c>
      <c r="K208" s="7">
        <v>15618079263</v>
      </c>
      <c r="L208" s="6">
        <f t="shared" si="22"/>
        <v>99.101507537711782</v>
      </c>
      <c r="M208" s="24">
        <f t="shared" si="23"/>
        <v>141599526</v>
      </c>
    </row>
    <row r="209" spans="1:13" ht="38.25" x14ac:dyDescent="0.2">
      <c r="A209" s="51">
        <v>3311401050743120</v>
      </c>
      <c r="B209" s="52" t="s">
        <v>1030</v>
      </c>
      <c r="C209" s="23">
        <v>11000000000</v>
      </c>
      <c r="D209" s="7">
        <v>4759678789</v>
      </c>
      <c r="E209" s="7">
        <v>15759678789</v>
      </c>
      <c r="F209" s="8">
        <f t="shared" si="18"/>
        <v>0.20759283792494651</v>
      </c>
      <c r="G209" s="23">
        <v>11543346342</v>
      </c>
      <c r="H209" s="6">
        <f t="shared" si="19"/>
        <v>73.246076246535353</v>
      </c>
      <c r="I209" s="7">
        <f t="shared" si="20"/>
        <v>4074732921</v>
      </c>
      <c r="J209" s="6">
        <f t="shared" si="21"/>
        <v>35.299407990335077</v>
      </c>
      <c r="K209" s="7">
        <v>15618079263</v>
      </c>
      <c r="L209" s="6">
        <f t="shared" si="22"/>
        <v>99.101507537711782</v>
      </c>
      <c r="M209" s="24">
        <f t="shared" si="23"/>
        <v>141599526</v>
      </c>
    </row>
    <row r="210" spans="1:13" ht="25.5" x14ac:dyDescent="0.2">
      <c r="A210" s="51">
        <v>3311401050749</v>
      </c>
      <c r="B210" s="52" t="s">
        <v>1031</v>
      </c>
      <c r="C210" s="23">
        <v>3165527000</v>
      </c>
      <c r="D210" s="7">
        <v>-252888584</v>
      </c>
      <c r="E210" s="7">
        <v>2912638416</v>
      </c>
      <c r="F210" s="8">
        <f t="shared" si="18"/>
        <v>3.8366446595897101E-2</v>
      </c>
      <c r="G210" s="23">
        <v>2019751989</v>
      </c>
      <c r="H210" s="6">
        <f t="shared" si="19"/>
        <v>69.344412197027069</v>
      </c>
      <c r="I210" s="7">
        <f t="shared" si="20"/>
        <v>852760109</v>
      </c>
      <c r="J210" s="6">
        <f t="shared" si="21"/>
        <v>42.221030782210555</v>
      </c>
      <c r="K210" s="7">
        <v>2872512098</v>
      </c>
      <c r="L210" s="6">
        <f t="shared" si="22"/>
        <v>98.622337816476829</v>
      </c>
      <c r="M210" s="24">
        <f t="shared" si="23"/>
        <v>40126318</v>
      </c>
    </row>
    <row r="211" spans="1:13" ht="38.25" x14ac:dyDescent="0.2">
      <c r="A211" s="51">
        <v>3311401050749120</v>
      </c>
      <c r="B211" s="52" t="s">
        <v>1032</v>
      </c>
      <c r="C211" s="23">
        <v>3165527000</v>
      </c>
      <c r="D211" s="7">
        <v>-252888584</v>
      </c>
      <c r="E211" s="7">
        <v>2912638416</v>
      </c>
      <c r="F211" s="8">
        <f t="shared" si="18"/>
        <v>3.8366446595897101E-2</v>
      </c>
      <c r="G211" s="23">
        <v>2019751989</v>
      </c>
      <c r="H211" s="6">
        <f t="shared" si="19"/>
        <v>69.344412197027069</v>
      </c>
      <c r="I211" s="7">
        <f t="shared" si="20"/>
        <v>852760109</v>
      </c>
      <c r="J211" s="6">
        <f t="shared" si="21"/>
        <v>42.221030782210555</v>
      </c>
      <c r="K211" s="7">
        <v>2872512098</v>
      </c>
      <c r="L211" s="6">
        <f t="shared" si="22"/>
        <v>98.622337816476829</v>
      </c>
      <c r="M211" s="24">
        <f t="shared" si="23"/>
        <v>40126318</v>
      </c>
    </row>
    <row r="212" spans="1:13" ht="38.25" x14ac:dyDescent="0.2">
      <c r="A212" s="51">
        <v>3311401050760</v>
      </c>
      <c r="B212" s="52" t="s">
        <v>1033</v>
      </c>
      <c r="C212" s="23">
        <v>6297045000</v>
      </c>
      <c r="D212" s="7">
        <v>3859782830</v>
      </c>
      <c r="E212" s="7">
        <v>10156827830</v>
      </c>
      <c r="F212" s="8">
        <f t="shared" si="18"/>
        <v>0.13378982793840086</v>
      </c>
      <c r="G212" s="23">
        <v>8107760488</v>
      </c>
      <c r="H212" s="6">
        <f t="shared" si="19"/>
        <v>79.825715505901215</v>
      </c>
      <c r="I212" s="7">
        <f t="shared" si="20"/>
        <v>1858889147</v>
      </c>
      <c r="J212" s="6">
        <f t="shared" si="21"/>
        <v>22.927282444409574</v>
      </c>
      <c r="K212" s="7">
        <v>9966649635</v>
      </c>
      <c r="L212" s="6">
        <f t="shared" si="22"/>
        <v>98.127582763210043</v>
      </c>
      <c r="M212" s="24">
        <f t="shared" si="23"/>
        <v>190178195</v>
      </c>
    </row>
    <row r="213" spans="1:13" ht="38.25" x14ac:dyDescent="0.2">
      <c r="A213" s="51">
        <v>3311401050760120</v>
      </c>
      <c r="B213" s="52" t="s">
        <v>1034</v>
      </c>
      <c r="C213" s="23">
        <v>6297045000</v>
      </c>
      <c r="D213" s="7">
        <v>3859782830</v>
      </c>
      <c r="E213" s="7">
        <v>10156827830</v>
      </c>
      <c r="F213" s="8">
        <f t="shared" si="18"/>
        <v>0.13378982793840086</v>
      </c>
      <c r="G213" s="23">
        <v>8107760488</v>
      </c>
      <c r="H213" s="6">
        <f t="shared" si="19"/>
        <v>79.825715505901215</v>
      </c>
      <c r="I213" s="7">
        <f t="shared" si="20"/>
        <v>1858889147</v>
      </c>
      <c r="J213" s="6">
        <f t="shared" si="21"/>
        <v>22.927282444409574</v>
      </c>
      <c r="K213" s="7">
        <v>9966649635</v>
      </c>
      <c r="L213" s="6">
        <f t="shared" si="22"/>
        <v>98.127582763210043</v>
      </c>
      <c r="M213" s="24">
        <f t="shared" si="23"/>
        <v>190178195</v>
      </c>
    </row>
    <row r="214" spans="1:13" x14ac:dyDescent="0.2">
      <c r="A214" s="51">
        <v>3311401050764</v>
      </c>
      <c r="B214" s="52" t="s">
        <v>574</v>
      </c>
      <c r="C214" s="23">
        <v>3500000000</v>
      </c>
      <c r="D214" s="7">
        <v>-1633976259</v>
      </c>
      <c r="E214" s="7">
        <v>1866023741</v>
      </c>
      <c r="F214" s="8">
        <f t="shared" si="18"/>
        <v>2.4580016459465882E-2</v>
      </c>
      <c r="G214" s="23">
        <v>1493328976</v>
      </c>
      <c r="H214" s="6">
        <f t="shared" si="19"/>
        <v>80.027329941671937</v>
      </c>
      <c r="I214" s="7">
        <f t="shared" si="20"/>
        <v>372692568</v>
      </c>
      <c r="J214" s="6">
        <f t="shared" si="21"/>
        <v>24.957164428583351</v>
      </c>
      <c r="K214" s="7">
        <v>1866021544</v>
      </c>
      <c r="L214" s="6">
        <f t="shared" si="22"/>
        <v>99.999882263019941</v>
      </c>
      <c r="M214" s="24">
        <f t="shared" si="23"/>
        <v>2197</v>
      </c>
    </row>
    <row r="215" spans="1:13" ht="25.5" x14ac:dyDescent="0.2">
      <c r="A215" s="51">
        <v>3311401050764120</v>
      </c>
      <c r="B215" s="52" t="s">
        <v>576</v>
      </c>
      <c r="C215" s="23">
        <v>3500000000</v>
      </c>
      <c r="D215" s="7">
        <v>-1633976259</v>
      </c>
      <c r="E215" s="7">
        <v>1866023741</v>
      </c>
      <c r="F215" s="8">
        <f t="shared" si="18"/>
        <v>2.4580016459465882E-2</v>
      </c>
      <c r="G215" s="23">
        <v>1493328976</v>
      </c>
      <c r="H215" s="6">
        <f t="shared" si="19"/>
        <v>80.027329941671937</v>
      </c>
      <c r="I215" s="7">
        <f t="shared" si="20"/>
        <v>372692568</v>
      </c>
      <c r="J215" s="6">
        <f t="shared" si="21"/>
        <v>24.957164428583351</v>
      </c>
      <c r="K215" s="7">
        <v>1866021544</v>
      </c>
      <c r="L215" s="6">
        <f t="shared" si="22"/>
        <v>99.999882263019941</v>
      </c>
      <c r="M215" s="24">
        <f t="shared" si="23"/>
        <v>2197</v>
      </c>
    </row>
    <row r="216" spans="1:13" ht="25.5" x14ac:dyDescent="0.2">
      <c r="A216" s="51">
        <v>3311401050779</v>
      </c>
      <c r="B216" s="52" t="s">
        <v>1094</v>
      </c>
      <c r="C216" s="23">
        <v>1466050000</v>
      </c>
      <c r="D216" s="7">
        <v>-20944744</v>
      </c>
      <c r="E216" s="7">
        <v>1445105256</v>
      </c>
      <c r="F216" s="8">
        <f t="shared" si="18"/>
        <v>1.9035508604571743E-2</v>
      </c>
      <c r="G216" s="23">
        <v>1434900374</v>
      </c>
      <c r="H216" s="6">
        <f t="shared" si="19"/>
        <v>99.293831230795831</v>
      </c>
      <c r="I216" s="7">
        <f t="shared" si="20"/>
        <v>4135080</v>
      </c>
      <c r="J216" s="6">
        <f t="shared" si="21"/>
        <v>0.28817889206292729</v>
      </c>
      <c r="K216" s="7">
        <v>1439035454</v>
      </c>
      <c r="L216" s="6">
        <f t="shared" si="22"/>
        <v>99.579975093523558</v>
      </c>
      <c r="M216" s="24">
        <f t="shared" si="23"/>
        <v>6069802</v>
      </c>
    </row>
    <row r="217" spans="1:13" ht="25.5" x14ac:dyDescent="0.2">
      <c r="A217" s="51">
        <v>3311401050779120</v>
      </c>
      <c r="B217" s="52" t="s">
        <v>1095</v>
      </c>
      <c r="C217" s="23">
        <v>1466050000</v>
      </c>
      <c r="D217" s="7">
        <v>-20944744</v>
      </c>
      <c r="E217" s="7">
        <v>1445105256</v>
      </c>
      <c r="F217" s="8">
        <f t="shared" si="18"/>
        <v>1.9035508604571743E-2</v>
      </c>
      <c r="G217" s="23">
        <v>1434900374</v>
      </c>
      <c r="H217" s="6">
        <f t="shared" si="19"/>
        <v>99.293831230795831</v>
      </c>
      <c r="I217" s="7">
        <f t="shared" si="20"/>
        <v>4135080</v>
      </c>
      <c r="J217" s="6">
        <f t="shared" si="21"/>
        <v>0.28817889206292729</v>
      </c>
      <c r="K217" s="7">
        <v>1439035454</v>
      </c>
      <c r="L217" s="6">
        <f t="shared" si="22"/>
        <v>99.579975093523558</v>
      </c>
      <c r="M217" s="24">
        <f t="shared" si="23"/>
        <v>6069802</v>
      </c>
    </row>
    <row r="218" spans="1:13" s="235" customFormat="1" ht="102" x14ac:dyDescent="0.2">
      <c r="A218" s="228">
        <v>3311401050797</v>
      </c>
      <c r="B218" s="229" t="s">
        <v>1069</v>
      </c>
      <c r="C218" s="230">
        <v>1465333000</v>
      </c>
      <c r="D218" s="231">
        <v>0</v>
      </c>
      <c r="E218" s="231">
        <v>1465533000</v>
      </c>
      <c r="F218" s="232">
        <f t="shared" si="18"/>
        <v>1.9304591078024451E-2</v>
      </c>
      <c r="G218" s="230">
        <v>1012774819</v>
      </c>
      <c r="H218" s="233">
        <f t="shared" ref="H218" si="24">IF(OR(G218=0,E218=0),0,G218/E218*100)</f>
        <v>69.106244554029146</v>
      </c>
      <c r="I218" s="231">
        <f t="shared" ref="I218" si="25">SUM(K218-G218)</f>
        <v>452139696</v>
      </c>
      <c r="J218" s="233">
        <f t="shared" ref="J218" si="26">IF(OR(I218=0,G218=0),0,I218/G218*100)</f>
        <v>44.643654988029475</v>
      </c>
      <c r="K218" s="231">
        <v>1464914515</v>
      </c>
      <c r="L218" s="233">
        <f t="shared" ref="L218" si="27">IF(OR(K218=0,E218=0),0,K218/E218*100)</f>
        <v>99.957797947913832</v>
      </c>
      <c r="M218" s="234">
        <f t="shared" si="23"/>
        <v>618485</v>
      </c>
    </row>
    <row r="219" spans="1:13" s="235" customFormat="1" ht="102" x14ac:dyDescent="0.2">
      <c r="A219" s="228">
        <v>3311401050797120</v>
      </c>
      <c r="B219" s="229" t="s">
        <v>1070</v>
      </c>
      <c r="C219" s="230">
        <v>1465333000</v>
      </c>
      <c r="D219" s="231">
        <v>0</v>
      </c>
      <c r="E219" s="231">
        <v>1465533000</v>
      </c>
      <c r="F219" s="232">
        <f t="shared" si="18"/>
        <v>1.9304591078024451E-2</v>
      </c>
      <c r="G219" s="230">
        <v>1012774819</v>
      </c>
      <c r="H219" s="233">
        <f t="shared" si="19"/>
        <v>69.106244554029146</v>
      </c>
      <c r="I219" s="231">
        <f t="shared" si="20"/>
        <v>452139696</v>
      </c>
      <c r="J219" s="233">
        <f t="shared" si="21"/>
        <v>44.643654988029475</v>
      </c>
      <c r="K219" s="231">
        <v>1464914515</v>
      </c>
      <c r="L219" s="233">
        <f t="shared" si="22"/>
        <v>99.957797947913832</v>
      </c>
      <c r="M219" s="234">
        <f t="shared" si="23"/>
        <v>618485</v>
      </c>
    </row>
    <row r="220" spans="1:13" ht="63.75" x14ac:dyDescent="0.2">
      <c r="A220" s="51">
        <v>3311401050828</v>
      </c>
      <c r="B220" s="52" t="s">
        <v>1239</v>
      </c>
      <c r="C220" s="23">
        <v>900000000</v>
      </c>
      <c r="D220" s="7">
        <v>-57188729</v>
      </c>
      <c r="E220" s="7">
        <v>842811271</v>
      </c>
      <c r="F220" s="8">
        <f t="shared" si="18"/>
        <v>1.1101849595065445E-2</v>
      </c>
      <c r="G220" s="23">
        <v>540787794</v>
      </c>
      <c r="H220" s="6">
        <f t="shared" si="19"/>
        <v>64.164755812811151</v>
      </c>
      <c r="I220" s="7">
        <f t="shared" si="20"/>
        <v>290474598</v>
      </c>
      <c r="J220" s="6">
        <f t="shared" si="21"/>
        <v>53.713231182876889</v>
      </c>
      <c r="K220" s="7">
        <v>831262392</v>
      </c>
      <c r="L220" s="6">
        <f t="shared" si="22"/>
        <v>98.62971944047483</v>
      </c>
      <c r="M220" s="24">
        <f t="shared" si="23"/>
        <v>11548879</v>
      </c>
    </row>
    <row r="221" spans="1:13" ht="63.75" x14ac:dyDescent="0.2">
      <c r="A221" s="51">
        <v>3311401050828120</v>
      </c>
      <c r="B221" s="52" t="s">
        <v>1240</v>
      </c>
      <c r="C221" s="23">
        <v>900000000</v>
      </c>
      <c r="D221" s="7">
        <v>-57188729</v>
      </c>
      <c r="E221" s="7">
        <v>842811271</v>
      </c>
      <c r="F221" s="8">
        <f t="shared" si="18"/>
        <v>1.1101849595065445E-2</v>
      </c>
      <c r="G221" s="23">
        <v>540787794</v>
      </c>
      <c r="H221" s="6">
        <f t="shared" si="19"/>
        <v>64.164755812811151</v>
      </c>
      <c r="I221" s="7">
        <f t="shared" si="20"/>
        <v>290474598</v>
      </c>
      <c r="J221" s="6">
        <f t="shared" si="21"/>
        <v>53.713231182876889</v>
      </c>
      <c r="K221" s="7">
        <v>831262392</v>
      </c>
      <c r="L221" s="6">
        <f t="shared" si="22"/>
        <v>98.62971944047483</v>
      </c>
      <c r="M221" s="24">
        <f t="shared" si="23"/>
        <v>11548879</v>
      </c>
    </row>
    <row r="222" spans="1:13" ht="38.25" x14ac:dyDescent="0.2">
      <c r="A222" s="51">
        <v>3311401050829</v>
      </c>
      <c r="B222" s="52" t="s">
        <v>1241</v>
      </c>
      <c r="C222" s="23">
        <v>1200000000</v>
      </c>
      <c r="D222" s="7">
        <v>202000000</v>
      </c>
      <c r="E222" s="7">
        <v>1402000000</v>
      </c>
      <c r="F222" s="8">
        <f t="shared" si="18"/>
        <v>1.846770880723278E-2</v>
      </c>
      <c r="G222" s="23">
        <v>611986461</v>
      </c>
      <c r="H222" s="6">
        <f t="shared" si="19"/>
        <v>43.650960128388014</v>
      </c>
      <c r="I222" s="7">
        <f t="shared" si="20"/>
        <v>556613539</v>
      </c>
      <c r="J222" s="6">
        <f t="shared" si="21"/>
        <v>90.951936761882052</v>
      </c>
      <c r="K222" s="7">
        <v>1168600000</v>
      </c>
      <c r="L222" s="6">
        <f t="shared" si="22"/>
        <v>83.352353780313834</v>
      </c>
      <c r="M222" s="24">
        <f t="shared" si="23"/>
        <v>233400000</v>
      </c>
    </row>
    <row r="223" spans="1:13" ht="51" x14ac:dyDescent="0.2">
      <c r="A223" s="51">
        <v>3311401050829120</v>
      </c>
      <c r="B223" s="52" t="s">
        <v>1242</v>
      </c>
      <c r="C223" s="23">
        <v>1200000000</v>
      </c>
      <c r="D223" s="7">
        <v>202000000</v>
      </c>
      <c r="E223" s="7">
        <v>1402000000</v>
      </c>
      <c r="F223" s="8">
        <f t="shared" si="18"/>
        <v>1.846770880723278E-2</v>
      </c>
      <c r="G223" s="23">
        <v>611986461</v>
      </c>
      <c r="H223" s="6">
        <f t="shared" si="19"/>
        <v>43.650960128388014</v>
      </c>
      <c r="I223" s="7">
        <f t="shared" si="20"/>
        <v>556613539</v>
      </c>
      <c r="J223" s="6">
        <f t="shared" si="21"/>
        <v>90.951936761882052</v>
      </c>
      <c r="K223" s="7">
        <v>1168600000</v>
      </c>
      <c r="L223" s="6">
        <f t="shared" si="22"/>
        <v>83.352353780313834</v>
      </c>
      <c r="M223" s="24">
        <f t="shared" si="23"/>
        <v>233400000</v>
      </c>
    </row>
    <row r="224" spans="1:13" ht="25.5" x14ac:dyDescent="0.2">
      <c r="A224" s="51">
        <v>331140106</v>
      </c>
      <c r="B224" s="52" t="s">
        <v>1292</v>
      </c>
      <c r="C224" s="23">
        <v>21992600000</v>
      </c>
      <c r="D224" s="7">
        <v>-554574304</v>
      </c>
      <c r="E224" s="7">
        <v>21438025696</v>
      </c>
      <c r="F224" s="8">
        <f t="shared" si="18"/>
        <v>0.28239031095271178</v>
      </c>
      <c r="G224" s="23">
        <v>14493512313</v>
      </c>
      <c r="H224" s="6">
        <f t="shared" si="19"/>
        <v>67.606562836167612</v>
      </c>
      <c r="I224" s="7">
        <f t="shared" si="20"/>
        <v>4033243563</v>
      </c>
      <c r="J224" s="6">
        <f t="shared" si="21"/>
        <v>27.827923804103509</v>
      </c>
      <c r="K224" s="7">
        <v>18526755876</v>
      </c>
      <c r="L224" s="6">
        <f t="shared" si="22"/>
        <v>86.4200656287897</v>
      </c>
      <c r="M224" s="24">
        <f t="shared" si="23"/>
        <v>2911269820</v>
      </c>
    </row>
    <row r="225" spans="1:13" ht="38.25" x14ac:dyDescent="0.2">
      <c r="A225" s="51">
        <v>3311401060768</v>
      </c>
      <c r="B225" s="52" t="s">
        <v>1293</v>
      </c>
      <c r="C225" s="23">
        <v>21992600000</v>
      </c>
      <c r="D225" s="7">
        <v>-554574304</v>
      </c>
      <c r="E225" s="7">
        <v>21438025696</v>
      </c>
      <c r="F225" s="8">
        <f t="shared" si="18"/>
        <v>0.28239031095271178</v>
      </c>
      <c r="G225" s="23">
        <v>14493512313</v>
      </c>
      <c r="H225" s="6">
        <f t="shared" si="19"/>
        <v>67.606562836167612</v>
      </c>
      <c r="I225" s="7">
        <f t="shared" si="20"/>
        <v>4033243563</v>
      </c>
      <c r="J225" s="6">
        <f t="shared" si="21"/>
        <v>27.827923804103509</v>
      </c>
      <c r="K225" s="7">
        <v>18526755876</v>
      </c>
      <c r="L225" s="6">
        <f t="shared" si="22"/>
        <v>86.4200656287897</v>
      </c>
      <c r="M225" s="24">
        <f t="shared" si="23"/>
        <v>2911269820</v>
      </c>
    </row>
    <row r="226" spans="1:13" ht="51" x14ac:dyDescent="0.2">
      <c r="A226" s="51">
        <v>3311401060768120</v>
      </c>
      <c r="B226" s="52" t="s">
        <v>1294</v>
      </c>
      <c r="C226" s="23">
        <v>4083800000</v>
      </c>
      <c r="D226" s="7">
        <v>-750000000</v>
      </c>
      <c r="E226" s="7">
        <v>3333800000</v>
      </c>
      <c r="F226" s="8">
        <f t="shared" si="18"/>
        <v>4.3914156648753672E-2</v>
      </c>
      <c r="G226" s="23">
        <v>2021842009</v>
      </c>
      <c r="H226" s="6">
        <f t="shared" si="19"/>
        <v>60.646769722238894</v>
      </c>
      <c r="I226" s="7">
        <f t="shared" si="20"/>
        <v>1060930225</v>
      </c>
      <c r="J226" s="6">
        <f t="shared" si="21"/>
        <v>52.473448482986782</v>
      </c>
      <c r="K226" s="7">
        <v>3082772234</v>
      </c>
      <c r="L226" s="6">
        <f t="shared" si="22"/>
        <v>92.470221189033524</v>
      </c>
      <c r="M226" s="24">
        <f t="shared" si="23"/>
        <v>251027766</v>
      </c>
    </row>
    <row r="227" spans="1:13" ht="51" x14ac:dyDescent="0.2">
      <c r="A227" s="51">
        <v>3311401060768130</v>
      </c>
      <c r="B227" s="52" t="s">
        <v>1295</v>
      </c>
      <c r="C227" s="23">
        <v>17908800000</v>
      </c>
      <c r="D227" s="7">
        <v>195425696</v>
      </c>
      <c r="E227" s="7">
        <v>18104225696</v>
      </c>
      <c r="F227" s="8">
        <f t="shared" si="18"/>
        <v>0.23847615430395813</v>
      </c>
      <c r="G227" s="23">
        <v>12471670304</v>
      </c>
      <c r="H227" s="6">
        <f t="shared" si="19"/>
        <v>68.888172923935258</v>
      </c>
      <c r="I227" s="7">
        <f t="shared" si="20"/>
        <v>2972313338</v>
      </c>
      <c r="J227" s="6">
        <f t="shared" si="21"/>
        <v>23.832520148056666</v>
      </c>
      <c r="K227" s="7">
        <v>15443983642</v>
      </c>
      <c r="L227" s="6">
        <f t="shared" si="22"/>
        <v>85.30596061566024</v>
      </c>
      <c r="M227" s="24">
        <f t="shared" si="23"/>
        <v>2660242054</v>
      </c>
    </row>
    <row r="228" spans="1:13" ht="38.25" x14ac:dyDescent="0.2">
      <c r="A228" s="51">
        <v>331140107</v>
      </c>
      <c r="B228" s="52" t="s">
        <v>1035</v>
      </c>
      <c r="C228" s="23">
        <v>27019884000</v>
      </c>
      <c r="D228" s="7">
        <v>5756377456</v>
      </c>
      <c r="E228" s="7">
        <v>32776261456</v>
      </c>
      <c r="F228" s="8">
        <f t="shared" si="18"/>
        <v>0.43174212008497542</v>
      </c>
      <c r="G228" s="23">
        <v>19865914133</v>
      </c>
      <c r="H228" s="6">
        <f t="shared" si="19"/>
        <v>60.61067751631375</v>
      </c>
      <c r="I228" s="7">
        <f t="shared" si="20"/>
        <v>11389798294</v>
      </c>
      <c r="J228" s="6">
        <f t="shared" si="21"/>
        <v>57.333371209331808</v>
      </c>
      <c r="K228" s="7">
        <v>31255712427</v>
      </c>
      <c r="L228" s="6">
        <f t="shared" si="22"/>
        <v>95.360822249232911</v>
      </c>
      <c r="M228" s="24">
        <f t="shared" si="23"/>
        <v>1520549029</v>
      </c>
    </row>
    <row r="229" spans="1:13" ht="25.5" x14ac:dyDescent="0.2">
      <c r="A229" s="51">
        <v>3311401070741</v>
      </c>
      <c r="B229" s="52" t="s">
        <v>1036</v>
      </c>
      <c r="C229" s="23">
        <v>19669884000</v>
      </c>
      <c r="D229" s="7">
        <v>-698349970</v>
      </c>
      <c r="E229" s="7">
        <v>18971534030</v>
      </c>
      <c r="F229" s="8">
        <f t="shared" si="18"/>
        <v>0.24990068908170288</v>
      </c>
      <c r="G229" s="23">
        <v>15812178309</v>
      </c>
      <c r="H229" s="6">
        <f t="shared" si="19"/>
        <v>83.346862114555108</v>
      </c>
      <c r="I229" s="7">
        <f t="shared" si="20"/>
        <v>2970465767</v>
      </c>
      <c r="J229" s="6">
        <f t="shared" si="21"/>
        <v>18.785936440580521</v>
      </c>
      <c r="K229" s="7">
        <v>18782644076</v>
      </c>
      <c r="L229" s="6">
        <f t="shared" si="22"/>
        <v>99.00435065661371</v>
      </c>
      <c r="M229" s="24">
        <f t="shared" si="23"/>
        <v>188889954</v>
      </c>
    </row>
    <row r="230" spans="1:13" ht="38.25" x14ac:dyDescent="0.2">
      <c r="A230" s="51">
        <v>3311401070741130</v>
      </c>
      <c r="B230" s="52" t="s">
        <v>1037</v>
      </c>
      <c r="C230" s="23">
        <v>19669884000</v>
      </c>
      <c r="D230" s="7">
        <v>-698349970</v>
      </c>
      <c r="E230" s="7">
        <v>18971534030</v>
      </c>
      <c r="F230" s="8">
        <f t="shared" si="18"/>
        <v>0.24990068908170288</v>
      </c>
      <c r="G230" s="23">
        <v>15812178309</v>
      </c>
      <c r="H230" s="6">
        <f t="shared" si="19"/>
        <v>83.346862114555108</v>
      </c>
      <c r="I230" s="7">
        <f t="shared" si="20"/>
        <v>2970465767</v>
      </c>
      <c r="J230" s="6">
        <f t="shared" si="21"/>
        <v>18.785936440580521</v>
      </c>
      <c r="K230" s="7">
        <v>18782644076</v>
      </c>
      <c r="L230" s="6">
        <f t="shared" si="22"/>
        <v>99.00435065661371</v>
      </c>
      <c r="M230" s="24">
        <f t="shared" si="23"/>
        <v>188889954</v>
      </c>
    </row>
    <row r="231" spans="1:13" ht="63.75" x14ac:dyDescent="0.2">
      <c r="A231" s="51">
        <v>3311401070827</v>
      </c>
      <c r="B231" s="52" t="s">
        <v>1243</v>
      </c>
      <c r="C231" s="23">
        <v>600000000</v>
      </c>
      <c r="D231" s="7">
        <v>7058337728</v>
      </c>
      <c r="E231" s="7">
        <v>7658337728</v>
      </c>
      <c r="F231" s="8">
        <f t="shared" si="18"/>
        <v>0.10087870977756683</v>
      </c>
      <c r="G231" s="23">
        <v>519761510</v>
      </c>
      <c r="H231" s="6">
        <f t="shared" si="19"/>
        <v>6.7868710999735109</v>
      </c>
      <c r="I231" s="7">
        <f t="shared" si="20"/>
        <v>6509738904</v>
      </c>
      <c r="J231" s="6">
        <f t="shared" si="21"/>
        <v>1252.4472818312383</v>
      </c>
      <c r="K231" s="7">
        <v>7029500414</v>
      </c>
      <c r="L231" s="6">
        <f t="shared" si="22"/>
        <v>91.78885371298162</v>
      </c>
      <c r="M231" s="24">
        <f t="shared" si="23"/>
        <v>628837314</v>
      </c>
    </row>
    <row r="232" spans="1:13" ht="63.75" x14ac:dyDescent="0.2">
      <c r="A232" s="51">
        <v>3311401070827130</v>
      </c>
      <c r="B232" s="52" t="s">
        <v>1244</v>
      </c>
      <c r="C232" s="23">
        <v>199500000</v>
      </c>
      <c r="D232" s="7">
        <v>0</v>
      </c>
      <c r="E232" s="7">
        <v>199500000</v>
      </c>
      <c r="F232" s="8">
        <f t="shared" si="18"/>
        <v>2.627894370216077E-3</v>
      </c>
      <c r="G232" s="23">
        <v>156633333</v>
      </c>
      <c r="H232" s="6">
        <f t="shared" si="19"/>
        <v>78.512948872180459</v>
      </c>
      <c r="I232" s="7">
        <f t="shared" si="20"/>
        <v>42866667</v>
      </c>
      <c r="J232" s="6">
        <f t="shared" si="21"/>
        <v>27.367525276372685</v>
      </c>
      <c r="K232" s="7">
        <v>199500000</v>
      </c>
      <c r="L232" s="6">
        <f t="shared" si="22"/>
        <v>100</v>
      </c>
      <c r="M232" s="24">
        <f t="shared" si="23"/>
        <v>0</v>
      </c>
    </row>
    <row r="233" spans="1:13" ht="63.75" x14ac:dyDescent="0.2">
      <c r="A233" s="51">
        <v>3311401070827130</v>
      </c>
      <c r="B233" s="52" t="s">
        <v>1245</v>
      </c>
      <c r="C233" s="23">
        <v>400500000</v>
      </c>
      <c r="D233" s="7">
        <v>7058337728</v>
      </c>
      <c r="E233" s="7">
        <v>7458837728</v>
      </c>
      <c r="F233" s="8">
        <f t="shared" si="18"/>
        <v>9.8250815407350769E-2</v>
      </c>
      <c r="G233" s="23">
        <v>363128177</v>
      </c>
      <c r="H233" s="6">
        <f t="shared" si="19"/>
        <v>4.8684284367367328</v>
      </c>
      <c r="I233" s="7">
        <f t="shared" si="20"/>
        <v>6466872237</v>
      </c>
      <c r="J233" s="6">
        <f t="shared" si="21"/>
        <v>1780.8786667083673</v>
      </c>
      <c r="K233" s="7">
        <v>6830000414</v>
      </c>
      <c r="L233" s="6">
        <f t="shared" si="22"/>
        <v>91.569231870544854</v>
      </c>
      <c r="M233" s="24">
        <f t="shared" si="23"/>
        <v>628837314</v>
      </c>
    </row>
    <row r="234" spans="1:13" ht="89.25" x14ac:dyDescent="0.2">
      <c r="A234" s="51">
        <v>3311401070832</v>
      </c>
      <c r="B234" s="52" t="s">
        <v>1246</v>
      </c>
      <c r="C234" s="23">
        <v>1200000000</v>
      </c>
      <c r="D234" s="7">
        <v>0</v>
      </c>
      <c r="E234" s="7">
        <v>1200000000</v>
      </c>
      <c r="F234" s="8">
        <f t="shared" si="18"/>
        <v>1.5806883429871139E-2</v>
      </c>
      <c r="G234" s="23">
        <v>426924332</v>
      </c>
      <c r="H234" s="6">
        <f t="shared" si="19"/>
        <v>35.577027666666666</v>
      </c>
      <c r="I234" s="7">
        <f t="shared" si="20"/>
        <v>773075668</v>
      </c>
      <c r="J234" s="6">
        <f t="shared" si="21"/>
        <v>181.08025475577719</v>
      </c>
      <c r="K234" s="7">
        <v>1200000000</v>
      </c>
      <c r="L234" s="6">
        <f t="shared" si="22"/>
        <v>100</v>
      </c>
      <c r="M234" s="24">
        <f t="shared" si="23"/>
        <v>0</v>
      </c>
    </row>
    <row r="235" spans="1:13" ht="89.25" x14ac:dyDescent="0.2">
      <c r="A235" s="51">
        <v>3311401070832130</v>
      </c>
      <c r="B235" s="52" t="s">
        <v>1247</v>
      </c>
      <c r="C235" s="23">
        <v>1200000000</v>
      </c>
      <c r="D235" s="7">
        <v>0</v>
      </c>
      <c r="E235" s="7">
        <v>1200000000</v>
      </c>
      <c r="F235" s="8">
        <f t="shared" si="18"/>
        <v>1.5806883429871139E-2</v>
      </c>
      <c r="G235" s="23">
        <v>426924332</v>
      </c>
      <c r="H235" s="6">
        <f t="shared" si="19"/>
        <v>35.577027666666666</v>
      </c>
      <c r="I235" s="7">
        <f t="shared" si="20"/>
        <v>773075668</v>
      </c>
      <c r="J235" s="6">
        <f t="shared" si="21"/>
        <v>181.08025475577719</v>
      </c>
      <c r="K235" s="7">
        <v>1200000000</v>
      </c>
      <c r="L235" s="6">
        <f t="shared" si="22"/>
        <v>100</v>
      </c>
      <c r="M235" s="24">
        <f t="shared" si="23"/>
        <v>0</v>
      </c>
    </row>
    <row r="236" spans="1:13" ht="51" x14ac:dyDescent="0.2">
      <c r="A236" s="51">
        <v>3311401070833</v>
      </c>
      <c r="B236" s="52" t="s">
        <v>1248</v>
      </c>
      <c r="C236" s="23">
        <v>3324000000</v>
      </c>
      <c r="D236" s="7">
        <v>-203610302</v>
      </c>
      <c r="E236" s="7">
        <v>3120389698</v>
      </c>
      <c r="F236" s="8">
        <f t="shared" si="18"/>
        <v>4.110303017671401E-2</v>
      </c>
      <c r="G236" s="23">
        <v>1994851620</v>
      </c>
      <c r="H236" s="6">
        <f t="shared" si="19"/>
        <v>63.929566915266747</v>
      </c>
      <c r="I236" s="7">
        <f t="shared" si="20"/>
        <v>431111288</v>
      </c>
      <c r="J236" s="6">
        <f t="shared" si="21"/>
        <v>21.611195723920559</v>
      </c>
      <c r="K236" s="7">
        <v>2425962908</v>
      </c>
      <c r="L236" s="6">
        <f t="shared" si="22"/>
        <v>77.745510746779814</v>
      </c>
      <c r="M236" s="24">
        <f t="shared" si="23"/>
        <v>694426790</v>
      </c>
    </row>
    <row r="237" spans="1:13" ht="51" x14ac:dyDescent="0.2">
      <c r="A237" s="51">
        <v>3311401070833130</v>
      </c>
      <c r="B237" s="52" t="s">
        <v>1249</v>
      </c>
      <c r="C237" s="23">
        <v>3324000000</v>
      </c>
      <c r="D237" s="7">
        <v>-203610302</v>
      </c>
      <c r="E237" s="7">
        <v>3120389698</v>
      </c>
      <c r="F237" s="8">
        <f t="shared" si="18"/>
        <v>4.110303017671401E-2</v>
      </c>
      <c r="G237" s="23">
        <v>1994851620</v>
      </c>
      <c r="H237" s="6">
        <f t="shared" si="19"/>
        <v>63.929566915266747</v>
      </c>
      <c r="I237" s="7">
        <f t="shared" si="20"/>
        <v>431111288</v>
      </c>
      <c r="J237" s="6">
        <f t="shared" si="21"/>
        <v>21.611195723920559</v>
      </c>
      <c r="K237" s="7">
        <v>2425962908</v>
      </c>
      <c r="L237" s="6">
        <f t="shared" si="22"/>
        <v>77.745510746779814</v>
      </c>
      <c r="M237" s="24">
        <f t="shared" si="23"/>
        <v>694426790</v>
      </c>
    </row>
    <row r="238" spans="1:13" ht="51" x14ac:dyDescent="0.2">
      <c r="A238" s="51">
        <v>3311401070837</v>
      </c>
      <c r="B238" s="52" t="s">
        <v>1250</v>
      </c>
      <c r="C238" s="23">
        <v>26000000</v>
      </c>
      <c r="D238" s="7">
        <v>-26000000</v>
      </c>
      <c r="E238" s="7">
        <v>0</v>
      </c>
      <c r="F238" s="8">
        <f t="shared" si="18"/>
        <v>0</v>
      </c>
      <c r="G238" s="23">
        <v>0</v>
      </c>
      <c r="H238" s="6">
        <f t="shared" si="19"/>
        <v>0</v>
      </c>
      <c r="I238" s="7">
        <f t="shared" si="20"/>
        <v>0</v>
      </c>
      <c r="J238" s="6">
        <f t="shared" si="21"/>
        <v>0</v>
      </c>
      <c r="K238" s="7">
        <v>0</v>
      </c>
      <c r="L238" s="6">
        <f t="shared" si="22"/>
        <v>0</v>
      </c>
      <c r="M238" s="24">
        <f t="shared" si="23"/>
        <v>0</v>
      </c>
    </row>
    <row r="239" spans="1:13" ht="51" x14ac:dyDescent="0.2">
      <c r="A239" s="51">
        <v>3311401070837130</v>
      </c>
      <c r="B239" s="52" t="s">
        <v>1251</v>
      </c>
      <c r="C239" s="23">
        <v>26000000</v>
      </c>
      <c r="D239" s="7">
        <v>-26000000</v>
      </c>
      <c r="E239" s="7">
        <v>0</v>
      </c>
      <c r="F239" s="8">
        <f t="shared" si="18"/>
        <v>0</v>
      </c>
      <c r="G239" s="23">
        <v>0</v>
      </c>
      <c r="H239" s="6">
        <f t="shared" si="19"/>
        <v>0</v>
      </c>
      <c r="I239" s="7">
        <f t="shared" si="20"/>
        <v>0</v>
      </c>
      <c r="J239" s="6">
        <f t="shared" si="21"/>
        <v>0</v>
      </c>
      <c r="K239" s="7">
        <v>0</v>
      </c>
      <c r="L239" s="6">
        <f t="shared" si="22"/>
        <v>0</v>
      </c>
      <c r="M239" s="24">
        <f t="shared" si="23"/>
        <v>0</v>
      </c>
    </row>
    <row r="240" spans="1:13" ht="38.25" x14ac:dyDescent="0.2">
      <c r="A240" s="51">
        <v>3311401070839</v>
      </c>
      <c r="B240" s="52" t="s">
        <v>1252</v>
      </c>
      <c r="C240" s="23">
        <v>2200000000</v>
      </c>
      <c r="D240" s="7">
        <v>-374000000</v>
      </c>
      <c r="E240" s="7">
        <v>1826000000</v>
      </c>
      <c r="F240" s="8">
        <f t="shared" si="18"/>
        <v>2.4052807619120584E-2</v>
      </c>
      <c r="G240" s="23">
        <v>1112198362</v>
      </c>
      <c r="H240" s="6">
        <f t="shared" si="19"/>
        <v>60.909001204819276</v>
      </c>
      <c r="I240" s="7">
        <f t="shared" si="20"/>
        <v>705406667</v>
      </c>
      <c r="J240" s="6">
        <f t="shared" si="21"/>
        <v>63.424537483719114</v>
      </c>
      <c r="K240" s="7">
        <v>1817605029</v>
      </c>
      <c r="L240" s="6">
        <f t="shared" si="22"/>
        <v>99.540253504928813</v>
      </c>
      <c r="M240" s="24">
        <f t="shared" si="23"/>
        <v>8394971</v>
      </c>
    </row>
    <row r="241" spans="1:13" ht="38.25" x14ac:dyDescent="0.2">
      <c r="A241" s="51">
        <v>3311401070839130</v>
      </c>
      <c r="B241" s="52" t="s">
        <v>1253</v>
      </c>
      <c r="C241" s="23">
        <v>2200000000</v>
      </c>
      <c r="D241" s="7">
        <v>-374000000</v>
      </c>
      <c r="E241" s="7">
        <v>1826000000</v>
      </c>
      <c r="F241" s="8">
        <f t="shared" si="18"/>
        <v>2.4052807619120584E-2</v>
      </c>
      <c r="G241" s="23">
        <v>1112198362</v>
      </c>
      <c r="H241" s="6">
        <f t="shared" si="19"/>
        <v>60.909001204819276</v>
      </c>
      <c r="I241" s="7">
        <f t="shared" si="20"/>
        <v>705406667</v>
      </c>
      <c r="J241" s="6">
        <f t="shared" si="21"/>
        <v>63.424537483719114</v>
      </c>
      <c r="K241" s="7">
        <v>1817605029</v>
      </c>
      <c r="L241" s="6">
        <f t="shared" si="22"/>
        <v>99.540253504928813</v>
      </c>
      <c r="M241" s="24">
        <f t="shared" si="23"/>
        <v>8394971</v>
      </c>
    </row>
    <row r="242" spans="1:13" ht="25.5" x14ac:dyDescent="0.2">
      <c r="A242" s="51">
        <v>331140108</v>
      </c>
      <c r="B242" s="52" t="s">
        <v>1096</v>
      </c>
      <c r="C242" s="23">
        <v>44993160000</v>
      </c>
      <c r="D242" s="7">
        <v>-887229225</v>
      </c>
      <c r="E242" s="7">
        <v>44105930775</v>
      </c>
      <c r="F242" s="8">
        <f t="shared" si="18"/>
        <v>0.58098108860532593</v>
      </c>
      <c r="G242" s="23">
        <v>34575439314</v>
      </c>
      <c r="H242" s="6">
        <f t="shared" si="19"/>
        <v>78.391814221950298</v>
      </c>
      <c r="I242" s="7">
        <f t="shared" si="20"/>
        <v>1431162123</v>
      </c>
      <c r="J242" s="6">
        <f t="shared" si="21"/>
        <v>4.1392449420606656</v>
      </c>
      <c r="K242" s="7">
        <v>36006601437</v>
      </c>
      <c r="L242" s="6">
        <f t="shared" si="22"/>
        <v>81.636643427121953</v>
      </c>
      <c r="M242" s="24">
        <f t="shared" si="23"/>
        <v>8099329338</v>
      </c>
    </row>
    <row r="243" spans="1:13" ht="38.25" x14ac:dyDescent="0.2">
      <c r="A243" s="51">
        <v>3311401080209</v>
      </c>
      <c r="B243" s="52" t="s">
        <v>1097</v>
      </c>
      <c r="C243" s="23">
        <v>700041000</v>
      </c>
      <c r="D243" s="7">
        <v>-14400000</v>
      </c>
      <c r="E243" s="7">
        <v>685641000</v>
      </c>
      <c r="F243" s="8">
        <f t="shared" si="18"/>
        <v>9.0315394681168993E-3</v>
      </c>
      <c r="G243" s="23">
        <v>681004535</v>
      </c>
      <c r="H243" s="6">
        <f t="shared" si="19"/>
        <v>99.323776582788952</v>
      </c>
      <c r="I243" s="7">
        <f t="shared" si="20"/>
        <v>3814942</v>
      </c>
      <c r="J243" s="6">
        <f t="shared" si="21"/>
        <v>0.56019333263324012</v>
      </c>
      <c r="K243" s="7">
        <v>684819477</v>
      </c>
      <c r="L243" s="6">
        <f t="shared" si="22"/>
        <v>99.880181756925268</v>
      </c>
      <c r="M243" s="24">
        <f t="shared" si="23"/>
        <v>821523</v>
      </c>
    </row>
    <row r="244" spans="1:13" ht="38.25" x14ac:dyDescent="0.2">
      <c r="A244" s="51">
        <v>3311401080209140</v>
      </c>
      <c r="B244" s="52" t="s">
        <v>1098</v>
      </c>
      <c r="C244" s="23">
        <v>700041000</v>
      </c>
      <c r="D244" s="7">
        <v>-14400000</v>
      </c>
      <c r="E244" s="7">
        <v>685641000</v>
      </c>
      <c r="F244" s="8">
        <f t="shared" si="18"/>
        <v>9.0315394681168993E-3</v>
      </c>
      <c r="G244" s="23">
        <v>681004535</v>
      </c>
      <c r="H244" s="6">
        <f t="shared" si="19"/>
        <v>99.323776582788952</v>
      </c>
      <c r="I244" s="7">
        <f t="shared" si="20"/>
        <v>3814942</v>
      </c>
      <c r="J244" s="6">
        <f t="shared" si="21"/>
        <v>0.56019333263324012</v>
      </c>
      <c r="K244" s="7">
        <v>684819477</v>
      </c>
      <c r="L244" s="6">
        <f t="shared" si="22"/>
        <v>99.880181756925268</v>
      </c>
      <c r="M244" s="24">
        <f t="shared" si="23"/>
        <v>821523</v>
      </c>
    </row>
    <row r="245" spans="1:13" x14ac:dyDescent="0.2">
      <c r="A245" s="51">
        <v>3311401080763</v>
      </c>
      <c r="B245" s="52" t="s">
        <v>389</v>
      </c>
      <c r="C245" s="23">
        <v>3204563000</v>
      </c>
      <c r="D245" s="7">
        <v>-250599353</v>
      </c>
      <c r="E245" s="7">
        <v>2953963647</v>
      </c>
      <c r="F245" s="8">
        <f t="shared" si="18"/>
        <v>3.8910799186838353E-2</v>
      </c>
      <c r="G245" s="23">
        <v>2831350081</v>
      </c>
      <c r="H245" s="6">
        <f t="shared" si="19"/>
        <v>95.849185005220889</v>
      </c>
      <c r="I245" s="7">
        <f t="shared" si="20"/>
        <v>118851166</v>
      </c>
      <c r="J245" s="6">
        <f t="shared" si="21"/>
        <v>4.1976852949961998</v>
      </c>
      <c r="K245" s="7">
        <v>2950201247</v>
      </c>
      <c r="L245" s="6">
        <f t="shared" si="22"/>
        <v>99.872632149558754</v>
      </c>
      <c r="M245" s="24">
        <f t="shared" si="23"/>
        <v>3762400</v>
      </c>
    </row>
    <row r="246" spans="1:13" x14ac:dyDescent="0.2">
      <c r="A246" s="51">
        <v>3311401080763140</v>
      </c>
      <c r="B246" s="52" t="s">
        <v>391</v>
      </c>
      <c r="C246" s="23">
        <v>3204563000</v>
      </c>
      <c r="D246" s="7">
        <v>-250599353</v>
      </c>
      <c r="E246" s="7">
        <v>2953963647</v>
      </c>
      <c r="F246" s="8">
        <f t="shared" si="18"/>
        <v>3.8910799186838353E-2</v>
      </c>
      <c r="G246" s="23">
        <v>2831350081</v>
      </c>
      <c r="H246" s="6">
        <f t="shared" si="19"/>
        <v>95.849185005220889</v>
      </c>
      <c r="I246" s="7">
        <f t="shared" si="20"/>
        <v>118851166</v>
      </c>
      <c r="J246" s="6">
        <f t="shared" si="21"/>
        <v>4.1976852949961998</v>
      </c>
      <c r="K246" s="7">
        <v>2950201247</v>
      </c>
      <c r="L246" s="6">
        <f t="shared" si="22"/>
        <v>99.872632149558754</v>
      </c>
      <c r="M246" s="24">
        <f t="shared" si="23"/>
        <v>3762400</v>
      </c>
    </row>
    <row r="247" spans="1:13" ht="38.25" x14ac:dyDescent="0.2">
      <c r="A247" s="51">
        <v>3311401080767</v>
      </c>
      <c r="B247" s="52" t="s">
        <v>1099</v>
      </c>
      <c r="C247" s="23">
        <v>21543000000</v>
      </c>
      <c r="D247" s="7">
        <v>-927088580</v>
      </c>
      <c r="E247" s="7">
        <v>20615911420</v>
      </c>
      <c r="F247" s="8">
        <f t="shared" si="18"/>
        <v>0.271561090513741</v>
      </c>
      <c r="G247" s="23">
        <v>20535561225</v>
      </c>
      <c r="H247" s="6">
        <f t="shared" si="19"/>
        <v>99.61025155103232</v>
      </c>
      <c r="I247" s="7">
        <f t="shared" si="20"/>
        <v>77819662</v>
      </c>
      <c r="J247" s="6">
        <f t="shared" si="21"/>
        <v>0.37895074377252624</v>
      </c>
      <c r="K247" s="7">
        <v>20613380887</v>
      </c>
      <c r="L247" s="6">
        <f t="shared" si="22"/>
        <v>99.987725340158647</v>
      </c>
      <c r="M247" s="24">
        <f t="shared" si="23"/>
        <v>2530533</v>
      </c>
    </row>
    <row r="248" spans="1:13" ht="38.25" x14ac:dyDescent="0.2">
      <c r="A248" s="51">
        <v>3311401080767140</v>
      </c>
      <c r="B248" s="52" t="s">
        <v>1100</v>
      </c>
      <c r="C248" s="23">
        <v>21543000000</v>
      </c>
      <c r="D248" s="7">
        <v>-927088580</v>
      </c>
      <c r="E248" s="7">
        <v>20615911420</v>
      </c>
      <c r="F248" s="8">
        <f t="shared" si="18"/>
        <v>0.271561090513741</v>
      </c>
      <c r="G248" s="23">
        <v>20535561225</v>
      </c>
      <c r="H248" s="6">
        <f t="shared" si="19"/>
        <v>99.61025155103232</v>
      </c>
      <c r="I248" s="7">
        <f t="shared" si="20"/>
        <v>77819662</v>
      </c>
      <c r="J248" s="6">
        <f t="shared" si="21"/>
        <v>0.37895074377252624</v>
      </c>
      <c r="K248" s="7">
        <v>20613380887</v>
      </c>
      <c r="L248" s="6">
        <f t="shared" si="22"/>
        <v>99.987725340158647</v>
      </c>
      <c r="M248" s="24">
        <f t="shared" si="23"/>
        <v>2530533</v>
      </c>
    </row>
    <row r="249" spans="1:13" ht="38.25" x14ac:dyDescent="0.2">
      <c r="A249" s="51">
        <v>3311401080771</v>
      </c>
      <c r="B249" s="52" t="s">
        <v>1101</v>
      </c>
      <c r="C249" s="23">
        <v>351527000</v>
      </c>
      <c r="D249" s="7">
        <v>-7751179</v>
      </c>
      <c r="E249" s="7">
        <v>343775821</v>
      </c>
      <c r="F249" s="8">
        <f t="shared" si="18"/>
        <v>4.5283536071293725E-3</v>
      </c>
      <c r="G249" s="23">
        <v>316604647</v>
      </c>
      <c r="H249" s="6">
        <f t="shared" si="19"/>
        <v>92.096252167775347</v>
      </c>
      <c r="I249" s="7">
        <f t="shared" si="20"/>
        <v>26997840</v>
      </c>
      <c r="J249" s="6">
        <f t="shared" si="21"/>
        <v>8.5273037701180687</v>
      </c>
      <c r="K249" s="7">
        <v>343602487</v>
      </c>
      <c r="L249" s="6">
        <f t="shared" si="22"/>
        <v>99.949579351015501</v>
      </c>
      <c r="M249" s="24">
        <f t="shared" si="23"/>
        <v>173334</v>
      </c>
    </row>
    <row r="250" spans="1:13" ht="38.25" x14ac:dyDescent="0.2">
      <c r="A250" s="51">
        <v>3311401080771140</v>
      </c>
      <c r="B250" s="52" t="s">
        <v>1102</v>
      </c>
      <c r="C250" s="23">
        <v>351527000</v>
      </c>
      <c r="D250" s="7">
        <v>-7751179</v>
      </c>
      <c r="E250" s="7">
        <v>343775821</v>
      </c>
      <c r="F250" s="8">
        <f t="shared" si="18"/>
        <v>4.5283536071293725E-3</v>
      </c>
      <c r="G250" s="23">
        <v>316604647</v>
      </c>
      <c r="H250" s="6">
        <f t="shared" si="19"/>
        <v>92.096252167775347</v>
      </c>
      <c r="I250" s="7">
        <f t="shared" si="20"/>
        <v>26997840</v>
      </c>
      <c r="J250" s="6">
        <f t="shared" si="21"/>
        <v>8.5273037701180687</v>
      </c>
      <c r="K250" s="7">
        <v>343602487</v>
      </c>
      <c r="L250" s="6">
        <f t="shared" si="22"/>
        <v>99.949579351015501</v>
      </c>
      <c r="M250" s="24">
        <f t="shared" si="23"/>
        <v>173334</v>
      </c>
    </row>
    <row r="251" spans="1:13" ht="25.5" x14ac:dyDescent="0.2">
      <c r="A251" s="51">
        <v>3311401080773</v>
      </c>
      <c r="B251" s="52" t="s">
        <v>1103</v>
      </c>
      <c r="C251" s="23">
        <v>2619860000</v>
      </c>
      <c r="D251" s="7">
        <v>179162887</v>
      </c>
      <c r="E251" s="7">
        <v>2799022887</v>
      </c>
      <c r="F251" s="8">
        <f t="shared" si="18"/>
        <v>3.6869857076958654E-2</v>
      </c>
      <c r="G251" s="23">
        <v>2673633590</v>
      </c>
      <c r="H251" s="6">
        <f t="shared" si="19"/>
        <v>95.520247527007811</v>
      </c>
      <c r="I251" s="7">
        <f t="shared" si="20"/>
        <v>120321520</v>
      </c>
      <c r="J251" s="6">
        <f t="shared" si="21"/>
        <v>4.5002995343127781</v>
      </c>
      <c r="K251" s="7">
        <v>2793955110</v>
      </c>
      <c r="L251" s="6">
        <f t="shared" si="22"/>
        <v>99.818944781640155</v>
      </c>
      <c r="M251" s="24">
        <f t="shared" si="23"/>
        <v>5067777</v>
      </c>
    </row>
    <row r="252" spans="1:13" ht="25.5" x14ac:dyDescent="0.2">
      <c r="A252" s="51">
        <v>3311401080773140</v>
      </c>
      <c r="B252" s="52" t="s">
        <v>1104</v>
      </c>
      <c r="C252" s="23">
        <v>2619860000</v>
      </c>
      <c r="D252" s="7">
        <v>179162887</v>
      </c>
      <c r="E252" s="7">
        <v>2799022887</v>
      </c>
      <c r="F252" s="8">
        <f t="shared" si="18"/>
        <v>3.6869857076958654E-2</v>
      </c>
      <c r="G252" s="23">
        <v>2673633590</v>
      </c>
      <c r="H252" s="6">
        <f t="shared" si="19"/>
        <v>95.520247527007811</v>
      </c>
      <c r="I252" s="7">
        <f t="shared" si="20"/>
        <v>120321520</v>
      </c>
      <c r="J252" s="6">
        <f t="shared" si="21"/>
        <v>4.5002995343127781</v>
      </c>
      <c r="K252" s="7">
        <v>2793955110</v>
      </c>
      <c r="L252" s="6">
        <f t="shared" si="22"/>
        <v>99.818944781640155</v>
      </c>
      <c r="M252" s="24">
        <f t="shared" si="23"/>
        <v>5067777</v>
      </c>
    </row>
    <row r="253" spans="1:13" ht="38.25" x14ac:dyDescent="0.2">
      <c r="A253" s="51">
        <v>3311401080782</v>
      </c>
      <c r="B253" s="52" t="s">
        <v>1105</v>
      </c>
      <c r="C253" s="23">
        <v>15974169000</v>
      </c>
      <c r="D253" s="7">
        <v>133579000</v>
      </c>
      <c r="E253" s="7">
        <v>16107748000</v>
      </c>
      <c r="F253" s="8">
        <f t="shared" si="18"/>
        <v>0.21217774579478332</v>
      </c>
      <c r="G253" s="23">
        <v>6937417436</v>
      </c>
      <c r="H253" s="6">
        <f t="shared" si="19"/>
        <v>43.068822755359719</v>
      </c>
      <c r="I253" s="7">
        <f t="shared" si="20"/>
        <v>1083356993</v>
      </c>
      <c r="J253" s="6">
        <f t="shared" si="21"/>
        <v>15.616142505396729</v>
      </c>
      <c r="K253" s="7">
        <v>8020774429</v>
      </c>
      <c r="L253" s="6">
        <f t="shared" si="22"/>
        <v>49.794511492233426</v>
      </c>
      <c r="M253" s="24">
        <f t="shared" si="23"/>
        <v>8086973571</v>
      </c>
    </row>
    <row r="254" spans="1:13" ht="38.25" x14ac:dyDescent="0.2">
      <c r="A254" s="51">
        <v>3311401080782140</v>
      </c>
      <c r="B254" s="52" t="s">
        <v>1106</v>
      </c>
      <c r="C254" s="23">
        <v>15974169000</v>
      </c>
      <c r="D254" s="7">
        <v>133579000</v>
      </c>
      <c r="E254" s="7">
        <v>16107748000</v>
      </c>
      <c r="F254" s="8">
        <f t="shared" si="18"/>
        <v>0.21217774579478332</v>
      </c>
      <c r="G254" s="23">
        <v>6937417436</v>
      </c>
      <c r="H254" s="6">
        <f t="shared" si="19"/>
        <v>43.068822755359719</v>
      </c>
      <c r="I254" s="7">
        <f t="shared" si="20"/>
        <v>1083356993</v>
      </c>
      <c r="J254" s="6">
        <f t="shared" si="21"/>
        <v>15.616142505396729</v>
      </c>
      <c r="K254" s="7">
        <v>8020774429</v>
      </c>
      <c r="L254" s="6">
        <f t="shared" si="22"/>
        <v>49.794511492233426</v>
      </c>
      <c r="M254" s="24">
        <f t="shared" si="23"/>
        <v>8086973571</v>
      </c>
    </row>
    <row r="255" spans="1:13" x14ac:dyDescent="0.2">
      <c r="A255" s="51">
        <v>3311401080922</v>
      </c>
      <c r="B255" s="52" t="s">
        <v>401</v>
      </c>
      <c r="C255" s="23">
        <v>600000000</v>
      </c>
      <c r="D255" s="7">
        <v>-132000</v>
      </c>
      <c r="E255" s="7">
        <v>599868000</v>
      </c>
      <c r="F255" s="8">
        <f t="shared" si="18"/>
        <v>7.9017029577582842E-3</v>
      </c>
      <c r="G255" s="23">
        <v>599867800</v>
      </c>
      <c r="H255" s="6">
        <f t="shared" si="19"/>
        <v>99.999966659331719</v>
      </c>
      <c r="I255" s="7">
        <f t="shared" si="20"/>
        <v>0</v>
      </c>
      <c r="J255" s="6">
        <f t="shared" si="21"/>
        <v>0</v>
      </c>
      <c r="K255" s="7">
        <v>599867800</v>
      </c>
      <c r="L255" s="6">
        <f t="shared" si="22"/>
        <v>99.999966659331719</v>
      </c>
      <c r="M255" s="24">
        <f t="shared" si="23"/>
        <v>200</v>
      </c>
    </row>
    <row r="256" spans="1:13" x14ac:dyDescent="0.2">
      <c r="A256" s="51">
        <v>3311401080922140</v>
      </c>
      <c r="B256" s="52" t="s">
        <v>403</v>
      </c>
      <c r="C256" s="23">
        <v>600000000</v>
      </c>
      <c r="D256" s="7">
        <v>-132000</v>
      </c>
      <c r="E256" s="7">
        <v>599868000</v>
      </c>
      <c r="F256" s="8">
        <f t="shared" si="18"/>
        <v>7.9017029577582842E-3</v>
      </c>
      <c r="G256" s="23">
        <v>599867800</v>
      </c>
      <c r="H256" s="6">
        <f t="shared" si="19"/>
        <v>99.999966659331719</v>
      </c>
      <c r="I256" s="7">
        <f t="shared" si="20"/>
        <v>0</v>
      </c>
      <c r="J256" s="6">
        <f t="shared" si="21"/>
        <v>0</v>
      </c>
      <c r="K256" s="7">
        <v>599867800</v>
      </c>
      <c r="L256" s="6">
        <f t="shared" si="22"/>
        <v>99.999966659331719</v>
      </c>
      <c r="M256" s="24">
        <f t="shared" si="23"/>
        <v>200</v>
      </c>
    </row>
    <row r="257" spans="1:13" ht="25.5" x14ac:dyDescent="0.2">
      <c r="A257" s="51">
        <v>331140109</v>
      </c>
      <c r="B257" s="52" t="s">
        <v>1038</v>
      </c>
      <c r="C257" s="23">
        <v>180794482000</v>
      </c>
      <c r="D257" s="7">
        <v>12968823310</v>
      </c>
      <c r="E257" s="7">
        <v>193763305310</v>
      </c>
      <c r="F257" s="8">
        <f t="shared" si="18"/>
        <v>2.5523283166847515</v>
      </c>
      <c r="G257" s="23">
        <v>149163891470</v>
      </c>
      <c r="H257" s="6">
        <f t="shared" si="19"/>
        <v>76.982528364364029</v>
      </c>
      <c r="I257" s="7">
        <f t="shared" si="20"/>
        <v>44504432842</v>
      </c>
      <c r="J257" s="6">
        <f t="shared" si="21"/>
        <v>29.83592905991647</v>
      </c>
      <c r="K257" s="7">
        <v>193668324312</v>
      </c>
      <c r="L257" s="6">
        <f t="shared" si="22"/>
        <v>99.950980915685733</v>
      </c>
      <c r="M257" s="24">
        <f t="shared" si="23"/>
        <v>94980998</v>
      </c>
    </row>
    <row r="258" spans="1:13" ht="51" x14ac:dyDescent="0.2">
      <c r="A258" s="51">
        <v>3311401090730</v>
      </c>
      <c r="B258" s="52" t="s">
        <v>1039</v>
      </c>
      <c r="C258" s="23">
        <v>175389844000</v>
      </c>
      <c r="D258" s="7">
        <v>12968823310</v>
      </c>
      <c r="E258" s="7">
        <v>188358667310</v>
      </c>
      <c r="F258" s="8">
        <f t="shared" si="18"/>
        <v>2.4811362476458747</v>
      </c>
      <c r="G258" s="23">
        <v>144496265834</v>
      </c>
      <c r="H258" s="6">
        <f t="shared" si="19"/>
        <v>76.713361746284065</v>
      </c>
      <c r="I258" s="7">
        <f t="shared" si="20"/>
        <v>43767420478</v>
      </c>
      <c r="J258" s="6">
        <f t="shared" si="21"/>
        <v>30.289655047751079</v>
      </c>
      <c r="K258" s="7">
        <v>188263686312</v>
      </c>
      <c r="L258" s="6">
        <f t="shared" si="22"/>
        <v>99.949574394766941</v>
      </c>
      <c r="M258" s="24">
        <f t="shared" si="23"/>
        <v>94980998</v>
      </c>
    </row>
    <row r="259" spans="1:13" ht="51" x14ac:dyDescent="0.2">
      <c r="A259" s="51">
        <v>3311401090730150</v>
      </c>
      <c r="B259" s="52" t="s">
        <v>1040</v>
      </c>
      <c r="C259" s="23">
        <v>175389844000</v>
      </c>
      <c r="D259" s="7">
        <v>12968823310</v>
      </c>
      <c r="E259" s="7">
        <v>188358667310</v>
      </c>
      <c r="F259" s="8">
        <f t="shared" si="18"/>
        <v>2.4811362476458747</v>
      </c>
      <c r="G259" s="23">
        <v>144496265834</v>
      </c>
      <c r="H259" s="6">
        <f t="shared" si="19"/>
        <v>76.713361746284065</v>
      </c>
      <c r="I259" s="7">
        <f t="shared" si="20"/>
        <v>43767420478</v>
      </c>
      <c r="J259" s="6">
        <f t="shared" si="21"/>
        <v>30.289655047751079</v>
      </c>
      <c r="K259" s="7">
        <v>188263686312</v>
      </c>
      <c r="L259" s="6">
        <f t="shared" si="22"/>
        <v>99.949574394766941</v>
      </c>
      <c r="M259" s="24">
        <f t="shared" si="23"/>
        <v>94980998</v>
      </c>
    </row>
    <row r="260" spans="1:13" ht="38.25" x14ac:dyDescent="0.2">
      <c r="A260" s="51">
        <v>3311401090736</v>
      </c>
      <c r="B260" s="52" t="s">
        <v>1152</v>
      </c>
      <c r="C260" s="23">
        <v>4604638000</v>
      </c>
      <c r="D260" s="7">
        <v>0</v>
      </c>
      <c r="E260" s="7">
        <v>4604638000</v>
      </c>
      <c r="F260" s="8">
        <f t="shared" si="18"/>
        <v>6.0654146752295822E-2</v>
      </c>
      <c r="G260" s="23">
        <v>4196345636</v>
      </c>
      <c r="H260" s="6">
        <f t="shared" si="19"/>
        <v>91.133019273176302</v>
      </c>
      <c r="I260" s="7">
        <f t="shared" si="20"/>
        <v>408292364</v>
      </c>
      <c r="J260" s="6">
        <f t="shared" si="21"/>
        <v>9.7297124549823426</v>
      </c>
      <c r="K260" s="7">
        <v>4604638000</v>
      </c>
      <c r="L260" s="6">
        <f t="shared" si="22"/>
        <v>100</v>
      </c>
      <c r="M260" s="24">
        <f t="shared" si="23"/>
        <v>0</v>
      </c>
    </row>
    <row r="261" spans="1:13" ht="38.25" x14ac:dyDescent="0.2">
      <c r="A261" s="51">
        <v>3311401090736150</v>
      </c>
      <c r="B261" s="52" t="s">
        <v>1153</v>
      </c>
      <c r="C261" s="23">
        <v>4604638000</v>
      </c>
      <c r="D261" s="7">
        <v>0</v>
      </c>
      <c r="E261" s="7">
        <v>4604638000</v>
      </c>
      <c r="F261" s="8">
        <f t="shared" si="18"/>
        <v>6.0654146752295822E-2</v>
      </c>
      <c r="G261" s="23">
        <v>4196345636</v>
      </c>
      <c r="H261" s="6">
        <f t="shared" si="19"/>
        <v>91.133019273176302</v>
      </c>
      <c r="I261" s="7">
        <f t="shared" si="20"/>
        <v>408292364</v>
      </c>
      <c r="J261" s="6">
        <f t="shared" si="21"/>
        <v>9.7297124549823426</v>
      </c>
      <c r="K261" s="7">
        <v>4604638000</v>
      </c>
      <c r="L261" s="6">
        <f t="shared" si="22"/>
        <v>100</v>
      </c>
      <c r="M261" s="24">
        <f t="shared" si="23"/>
        <v>0</v>
      </c>
    </row>
    <row r="262" spans="1:13" x14ac:dyDescent="0.2">
      <c r="A262" s="51">
        <v>3311401090754</v>
      </c>
      <c r="B262" s="52" t="s">
        <v>262</v>
      </c>
      <c r="C262" s="23">
        <v>800000000</v>
      </c>
      <c r="D262" s="7">
        <v>0</v>
      </c>
      <c r="E262" s="7">
        <v>800000000</v>
      </c>
      <c r="F262" s="8">
        <f t="shared" si="18"/>
        <v>1.0537922286580761E-2</v>
      </c>
      <c r="G262" s="23">
        <v>471280000</v>
      </c>
      <c r="H262" s="6">
        <f t="shared" si="19"/>
        <v>58.91</v>
      </c>
      <c r="I262" s="7">
        <f t="shared" si="20"/>
        <v>328720000</v>
      </c>
      <c r="J262" s="6">
        <f t="shared" si="21"/>
        <v>69.750466813783746</v>
      </c>
      <c r="K262" s="7">
        <v>800000000</v>
      </c>
      <c r="L262" s="6">
        <f t="shared" si="22"/>
        <v>100</v>
      </c>
      <c r="M262" s="24">
        <f t="shared" si="23"/>
        <v>0</v>
      </c>
    </row>
    <row r="263" spans="1:13" ht="25.5" x14ac:dyDescent="0.2">
      <c r="A263" s="51">
        <v>3311401090754150</v>
      </c>
      <c r="B263" s="52" t="s">
        <v>1154</v>
      </c>
      <c r="C263" s="23">
        <v>800000000</v>
      </c>
      <c r="D263" s="7">
        <v>0</v>
      </c>
      <c r="E263" s="7">
        <v>800000000</v>
      </c>
      <c r="F263" s="8">
        <f t="shared" si="18"/>
        <v>1.0537922286580761E-2</v>
      </c>
      <c r="G263" s="23">
        <v>471280000</v>
      </c>
      <c r="H263" s="6">
        <f t="shared" si="19"/>
        <v>58.91</v>
      </c>
      <c r="I263" s="7">
        <f t="shared" si="20"/>
        <v>328720000</v>
      </c>
      <c r="J263" s="6">
        <f t="shared" si="21"/>
        <v>69.750466813783746</v>
      </c>
      <c r="K263" s="7">
        <v>800000000</v>
      </c>
      <c r="L263" s="6">
        <f t="shared" si="22"/>
        <v>100</v>
      </c>
      <c r="M263" s="24">
        <f t="shared" si="23"/>
        <v>0</v>
      </c>
    </row>
    <row r="264" spans="1:13" x14ac:dyDescent="0.2">
      <c r="A264" s="51">
        <v>331140110</v>
      </c>
      <c r="B264" s="52" t="s">
        <v>265</v>
      </c>
      <c r="C264" s="23">
        <v>3971794000</v>
      </c>
      <c r="D264" s="7">
        <v>2473884800</v>
      </c>
      <c r="E264" s="7">
        <v>6445678800</v>
      </c>
      <c r="F264" s="8">
        <f t="shared" ref="F264:F327" si="28">IF(OR(E264=0,E$7=0),0,E264/E$7*100)</f>
        <v>8.4905077848326418E-2</v>
      </c>
      <c r="G264" s="23">
        <v>2558058624</v>
      </c>
      <c r="H264" s="6">
        <f t="shared" ref="H264:H327" si="29">IF(OR(G264=0,E264=0),0,G264/E264*100)</f>
        <v>39.686411677851524</v>
      </c>
      <c r="I264" s="7">
        <f t="shared" ref="I264:I327" si="30">SUM(K264-G264)</f>
        <v>3881696654</v>
      </c>
      <c r="J264" s="6">
        <f t="shared" ref="J264:J327" si="31">IF(OR(I264=0,G264=0),0,I264/G264*100)</f>
        <v>151.74385049589856</v>
      </c>
      <c r="K264" s="7">
        <v>6439755278</v>
      </c>
      <c r="L264" s="6">
        <f t="shared" ref="L264:L327" si="32">IF(OR(K264=0,E264=0),0,K264/E264*100)</f>
        <v>99.908100881477367</v>
      </c>
      <c r="M264" s="24">
        <f t="shared" ref="M264:M327" si="33">+E264-K264</f>
        <v>5923522</v>
      </c>
    </row>
    <row r="265" spans="1:13" ht="25.5" x14ac:dyDescent="0.2">
      <c r="A265" s="51">
        <v>3311401100709</v>
      </c>
      <c r="B265" s="52" t="s">
        <v>1155</v>
      </c>
      <c r="C265" s="23">
        <v>2583954000</v>
      </c>
      <c r="D265" s="7">
        <v>0</v>
      </c>
      <c r="E265" s="7">
        <v>2583954000</v>
      </c>
      <c r="F265" s="8">
        <f t="shared" si="28"/>
        <v>3.4036883055124381E-2</v>
      </c>
      <c r="G265" s="23">
        <v>2005514203</v>
      </c>
      <c r="H265" s="6">
        <f t="shared" si="29"/>
        <v>77.614160430100526</v>
      </c>
      <c r="I265" s="7">
        <f t="shared" si="30"/>
        <v>578439797</v>
      </c>
      <c r="J265" s="6">
        <f t="shared" si="31"/>
        <v>28.842468237558528</v>
      </c>
      <c r="K265" s="7">
        <v>2583954000</v>
      </c>
      <c r="L265" s="6">
        <f t="shared" si="32"/>
        <v>100</v>
      </c>
      <c r="M265" s="24">
        <f t="shared" si="33"/>
        <v>0</v>
      </c>
    </row>
    <row r="266" spans="1:13" ht="25.5" x14ac:dyDescent="0.2">
      <c r="A266" s="51">
        <v>3311401100709150</v>
      </c>
      <c r="B266" s="52" t="s">
        <v>1156</v>
      </c>
      <c r="C266" s="23">
        <v>2583954000</v>
      </c>
      <c r="D266" s="7">
        <v>0</v>
      </c>
      <c r="E266" s="7">
        <v>2583954000</v>
      </c>
      <c r="F266" s="8">
        <f t="shared" si="28"/>
        <v>3.4036883055124381E-2</v>
      </c>
      <c r="G266" s="23">
        <v>2005514203</v>
      </c>
      <c r="H266" s="6">
        <f t="shared" si="29"/>
        <v>77.614160430100526</v>
      </c>
      <c r="I266" s="7">
        <f t="shared" si="30"/>
        <v>578439797</v>
      </c>
      <c r="J266" s="6">
        <f t="shared" si="31"/>
        <v>28.842468237558528</v>
      </c>
      <c r="K266" s="7">
        <v>2583954000</v>
      </c>
      <c r="L266" s="6">
        <f t="shared" si="32"/>
        <v>100</v>
      </c>
      <c r="M266" s="24">
        <f t="shared" si="33"/>
        <v>0</v>
      </c>
    </row>
    <row r="267" spans="1:13" x14ac:dyDescent="0.2">
      <c r="A267" s="51">
        <v>3311401100801</v>
      </c>
      <c r="B267" s="52" t="s">
        <v>742</v>
      </c>
      <c r="C267" s="23">
        <v>1387840000</v>
      </c>
      <c r="D267" s="7">
        <v>2473884800</v>
      </c>
      <c r="E267" s="7">
        <v>3861724800</v>
      </c>
      <c r="F267" s="8">
        <f t="shared" si="28"/>
        <v>5.0868194793202037E-2</v>
      </c>
      <c r="G267" s="23">
        <v>552544421</v>
      </c>
      <c r="H267" s="6">
        <f t="shared" si="29"/>
        <v>14.308228825627348</v>
      </c>
      <c r="I267" s="7">
        <f t="shared" si="30"/>
        <v>3303256857</v>
      </c>
      <c r="J267" s="6">
        <f t="shared" si="31"/>
        <v>597.82647900448171</v>
      </c>
      <c r="K267" s="7">
        <v>3855801278</v>
      </c>
      <c r="L267" s="6">
        <f t="shared" si="32"/>
        <v>99.846609421779618</v>
      </c>
      <c r="M267" s="24">
        <f t="shared" si="33"/>
        <v>5923522</v>
      </c>
    </row>
    <row r="268" spans="1:13" x14ac:dyDescent="0.2">
      <c r="A268" s="51">
        <v>3311401100801150</v>
      </c>
      <c r="B268" s="52" t="s">
        <v>1124</v>
      </c>
      <c r="C268" s="23">
        <v>1387840000</v>
      </c>
      <c r="D268" s="7">
        <v>2473884800</v>
      </c>
      <c r="E268" s="7">
        <v>3861724800</v>
      </c>
      <c r="F268" s="8">
        <f t="shared" si="28"/>
        <v>5.0868194793202037E-2</v>
      </c>
      <c r="G268" s="23">
        <v>552544421</v>
      </c>
      <c r="H268" s="6">
        <f t="shared" si="29"/>
        <v>14.308228825627348</v>
      </c>
      <c r="I268" s="7">
        <f t="shared" si="30"/>
        <v>3303256857</v>
      </c>
      <c r="J268" s="6">
        <f t="shared" si="31"/>
        <v>597.82647900448171</v>
      </c>
      <c r="K268" s="7">
        <v>3855801278</v>
      </c>
      <c r="L268" s="6">
        <f t="shared" si="32"/>
        <v>99.846609421779618</v>
      </c>
      <c r="M268" s="24">
        <f t="shared" si="33"/>
        <v>5923522</v>
      </c>
    </row>
    <row r="269" spans="1:13" ht="38.25" x14ac:dyDescent="0.2">
      <c r="A269" s="51">
        <v>331140111</v>
      </c>
      <c r="B269" s="52" t="s">
        <v>1071</v>
      </c>
      <c r="C269" s="23">
        <v>4937633000</v>
      </c>
      <c r="D269" s="7">
        <v>-420449121</v>
      </c>
      <c r="E269" s="7">
        <v>4517183879</v>
      </c>
      <c r="F269" s="8">
        <f t="shared" si="28"/>
        <v>5.950216583887178E-2</v>
      </c>
      <c r="G269" s="23">
        <v>2486938518</v>
      </c>
      <c r="H269" s="6">
        <f t="shared" si="29"/>
        <v>55.055064939055583</v>
      </c>
      <c r="I269" s="7">
        <f t="shared" si="30"/>
        <v>2030232263</v>
      </c>
      <c r="J269" s="6">
        <f t="shared" si="31"/>
        <v>81.635804355658777</v>
      </c>
      <c r="K269" s="7">
        <v>4517170781</v>
      </c>
      <c r="L269" s="6">
        <f t="shared" si="32"/>
        <v>99.999710040583892</v>
      </c>
      <c r="M269" s="24">
        <f t="shared" si="33"/>
        <v>13098</v>
      </c>
    </row>
    <row r="270" spans="1:13" ht="51" x14ac:dyDescent="0.2">
      <c r="A270" s="51">
        <v>3311401110748</v>
      </c>
      <c r="B270" s="52" t="s">
        <v>1157</v>
      </c>
      <c r="C270" s="23">
        <v>4803841000</v>
      </c>
      <c r="D270" s="7">
        <v>-420449121</v>
      </c>
      <c r="E270" s="7">
        <v>4383391879</v>
      </c>
      <c r="F270" s="8">
        <f t="shared" si="28"/>
        <v>5.773980371566402E-2</v>
      </c>
      <c r="G270" s="23">
        <v>2460182738</v>
      </c>
      <c r="H270" s="6">
        <f t="shared" si="29"/>
        <v>56.125092300924983</v>
      </c>
      <c r="I270" s="7">
        <f t="shared" si="30"/>
        <v>1923209141</v>
      </c>
      <c r="J270" s="6">
        <f t="shared" si="31"/>
        <v>78.173426359517848</v>
      </c>
      <c r="K270" s="7">
        <v>4383391879</v>
      </c>
      <c r="L270" s="6">
        <f t="shared" si="32"/>
        <v>100</v>
      </c>
      <c r="M270" s="24">
        <f t="shared" si="33"/>
        <v>0</v>
      </c>
    </row>
    <row r="271" spans="1:13" ht="51" x14ac:dyDescent="0.2">
      <c r="A271" s="51">
        <v>3311401110748150</v>
      </c>
      <c r="B271" s="52" t="s">
        <v>1158</v>
      </c>
      <c r="C271" s="23">
        <v>4803841000</v>
      </c>
      <c r="D271" s="7">
        <v>-420449121</v>
      </c>
      <c r="E271" s="7">
        <v>4383391879</v>
      </c>
      <c r="F271" s="8">
        <f t="shared" si="28"/>
        <v>5.773980371566402E-2</v>
      </c>
      <c r="G271" s="23">
        <v>2460182738</v>
      </c>
      <c r="H271" s="6">
        <f t="shared" si="29"/>
        <v>56.125092300924983</v>
      </c>
      <c r="I271" s="7">
        <f t="shared" si="30"/>
        <v>1923209141</v>
      </c>
      <c r="J271" s="6">
        <f t="shared" si="31"/>
        <v>78.173426359517848</v>
      </c>
      <c r="K271" s="7">
        <v>4383391879</v>
      </c>
      <c r="L271" s="6">
        <f t="shared" si="32"/>
        <v>100</v>
      </c>
      <c r="M271" s="24">
        <f t="shared" si="33"/>
        <v>0</v>
      </c>
    </row>
    <row r="272" spans="1:13" ht="51" x14ac:dyDescent="0.2">
      <c r="A272" s="51">
        <v>3311401110798</v>
      </c>
      <c r="B272" s="52" t="s">
        <v>1072</v>
      </c>
      <c r="C272" s="23">
        <v>133792000</v>
      </c>
      <c r="D272" s="7">
        <v>0</v>
      </c>
      <c r="E272" s="7">
        <v>133792000</v>
      </c>
      <c r="F272" s="8">
        <f t="shared" si="28"/>
        <v>1.7623621232077664E-3</v>
      </c>
      <c r="G272" s="23">
        <v>26755780</v>
      </c>
      <c r="H272" s="6">
        <f t="shared" si="29"/>
        <v>19.998041736426693</v>
      </c>
      <c r="I272" s="7">
        <f t="shared" si="30"/>
        <v>107023122</v>
      </c>
      <c r="J272" s="6">
        <f t="shared" si="31"/>
        <v>400.00000747502031</v>
      </c>
      <c r="K272" s="7">
        <v>133778902</v>
      </c>
      <c r="L272" s="6">
        <f t="shared" si="32"/>
        <v>99.990210176991141</v>
      </c>
      <c r="M272" s="24">
        <f t="shared" si="33"/>
        <v>13098</v>
      </c>
    </row>
    <row r="273" spans="1:13" ht="51" x14ac:dyDescent="0.2">
      <c r="A273" s="51">
        <v>3311401110798150</v>
      </c>
      <c r="B273" s="52" t="s">
        <v>1073</v>
      </c>
      <c r="C273" s="23">
        <v>133792000</v>
      </c>
      <c r="D273" s="7">
        <v>0</v>
      </c>
      <c r="E273" s="7">
        <v>133792000</v>
      </c>
      <c r="F273" s="8">
        <f t="shared" si="28"/>
        <v>1.7623621232077664E-3</v>
      </c>
      <c r="G273" s="23">
        <v>26755780</v>
      </c>
      <c r="H273" s="6">
        <f t="shared" si="29"/>
        <v>19.998041736426693</v>
      </c>
      <c r="I273" s="7">
        <f t="shared" si="30"/>
        <v>107023122</v>
      </c>
      <c r="J273" s="6">
        <f t="shared" si="31"/>
        <v>400.00000747502031</v>
      </c>
      <c r="K273" s="7">
        <v>133778902</v>
      </c>
      <c r="L273" s="6">
        <f t="shared" si="32"/>
        <v>99.990210176991141</v>
      </c>
      <c r="M273" s="24">
        <f t="shared" si="33"/>
        <v>13098</v>
      </c>
    </row>
    <row r="274" spans="1:13" ht="25.5" x14ac:dyDescent="0.2">
      <c r="A274" s="51">
        <v>331140112</v>
      </c>
      <c r="B274" s="52" t="s">
        <v>1159</v>
      </c>
      <c r="C274" s="23">
        <v>21072521000</v>
      </c>
      <c r="D274" s="7">
        <v>700000000</v>
      </c>
      <c r="E274" s="7">
        <v>21772521000</v>
      </c>
      <c r="F274" s="8">
        <f t="shared" si="28"/>
        <v>0.28679641785118454</v>
      </c>
      <c r="G274" s="23">
        <v>18954239915</v>
      </c>
      <c r="H274" s="6">
        <f t="shared" si="29"/>
        <v>87.05578887718147</v>
      </c>
      <c r="I274" s="7">
        <f t="shared" si="30"/>
        <v>2818253810</v>
      </c>
      <c r="J274" s="6">
        <f t="shared" si="31"/>
        <v>14.868725006322681</v>
      </c>
      <c r="K274" s="7">
        <v>21772493725</v>
      </c>
      <c r="L274" s="6">
        <f t="shared" si="32"/>
        <v>99.999874727414422</v>
      </c>
      <c r="M274" s="24">
        <f t="shared" si="33"/>
        <v>27275</v>
      </c>
    </row>
    <row r="275" spans="1:13" ht="25.5" x14ac:dyDescent="0.2">
      <c r="A275" s="51">
        <v>3311401120689</v>
      </c>
      <c r="B275" s="52" t="s">
        <v>1160</v>
      </c>
      <c r="C275" s="23">
        <v>4638381000</v>
      </c>
      <c r="D275" s="7">
        <v>-2300000000</v>
      </c>
      <c r="E275" s="7">
        <v>2338381000</v>
      </c>
      <c r="F275" s="8">
        <f t="shared" si="28"/>
        <v>3.0802096568021256E-2</v>
      </c>
      <c r="G275" s="23">
        <v>1846029959</v>
      </c>
      <c r="H275" s="6">
        <f t="shared" si="29"/>
        <v>78.944789536008031</v>
      </c>
      <c r="I275" s="7">
        <f t="shared" si="30"/>
        <v>492351041</v>
      </c>
      <c r="J275" s="6">
        <f t="shared" si="31"/>
        <v>26.670804479614624</v>
      </c>
      <c r="K275" s="7">
        <v>2338381000</v>
      </c>
      <c r="L275" s="6">
        <f t="shared" si="32"/>
        <v>100</v>
      </c>
      <c r="M275" s="24">
        <f t="shared" si="33"/>
        <v>0</v>
      </c>
    </row>
    <row r="276" spans="1:13" ht="25.5" x14ac:dyDescent="0.2">
      <c r="A276" s="51">
        <v>3311401120689160</v>
      </c>
      <c r="B276" s="52" t="s">
        <v>1161</v>
      </c>
      <c r="C276" s="23">
        <v>4638381000</v>
      </c>
      <c r="D276" s="7">
        <v>-2300000000</v>
      </c>
      <c r="E276" s="7">
        <v>2338381000</v>
      </c>
      <c r="F276" s="8">
        <f t="shared" si="28"/>
        <v>3.0802096568021256E-2</v>
      </c>
      <c r="G276" s="23">
        <v>1846029959</v>
      </c>
      <c r="H276" s="6">
        <f t="shared" si="29"/>
        <v>78.944789536008031</v>
      </c>
      <c r="I276" s="7">
        <f t="shared" si="30"/>
        <v>492351041</v>
      </c>
      <c r="J276" s="6">
        <f t="shared" si="31"/>
        <v>26.670804479614624</v>
      </c>
      <c r="K276" s="7">
        <v>2338381000</v>
      </c>
      <c r="L276" s="6">
        <f t="shared" si="32"/>
        <v>100</v>
      </c>
      <c r="M276" s="24">
        <f t="shared" si="33"/>
        <v>0</v>
      </c>
    </row>
    <row r="277" spans="1:13" x14ac:dyDescent="0.2">
      <c r="A277" s="51">
        <v>3311401120715</v>
      </c>
      <c r="B277" s="52" t="s">
        <v>275</v>
      </c>
      <c r="C277" s="23">
        <v>6608542000</v>
      </c>
      <c r="D277" s="7">
        <v>3000000000</v>
      </c>
      <c r="E277" s="7">
        <v>9608542000</v>
      </c>
      <c r="F277" s="8">
        <f t="shared" si="28"/>
        <v>0.12656758610418409</v>
      </c>
      <c r="G277" s="23">
        <v>9491780592</v>
      </c>
      <c r="H277" s="6">
        <f t="shared" si="29"/>
        <v>98.784816593401985</v>
      </c>
      <c r="I277" s="7">
        <f t="shared" si="30"/>
        <v>116761408</v>
      </c>
      <c r="J277" s="6">
        <f t="shared" si="31"/>
        <v>1.230131763669406</v>
      </c>
      <c r="K277" s="7">
        <v>9608542000</v>
      </c>
      <c r="L277" s="6">
        <f t="shared" si="32"/>
        <v>100</v>
      </c>
      <c r="M277" s="24">
        <f t="shared" si="33"/>
        <v>0</v>
      </c>
    </row>
    <row r="278" spans="1:13" ht="25.5" x14ac:dyDescent="0.2">
      <c r="A278" s="51">
        <v>3311401120715160</v>
      </c>
      <c r="B278" s="52" t="s">
        <v>277</v>
      </c>
      <c r="C278" s="23">
        <v>6608542000</v>
      </c>
      <c r="D278" s="7">
        <v>3000000000</v>
      </c>
      <c r="E278" s="7">
        <v>9608542000</v>
      </c>
      <c r="F278" s="8">
        <f t="shared" si="28"/>
        <v>0.12656758610418409</v>
      </c>
      <c r="G278" s="23">
        <v>9491780592</v>
      </c>
      <c r="H278" s="6">
        <f t="shared" si="29"/>
        <v>98.784816593401985</v>
      </c>
      <c r="I278" s="7">
        <f t="shared" si="30"/>
        <v>116761408</v>
      </c>
      <c r="J278" s="6">
        <f t="shared" si="31"/>
        <v>1.230131763669406</v>
      </c>
      <c r="K278" s="7">
        <v>9608542000</v>
      </c>
      <c r="L278" s="6">
        <f t="shared" si="32"/>
        <v>100</v>
      </c>
      <c r="M278" s="24">
        <f t="shared" si="33"/>
        <v>0</v>
      </c>
    </row>
    <row r="279" spans="1:13" ht="25.5" x14ac:dyDescent="0.2">
      <c r="A279" s="51">
        <v>3311401120716</v>
      </c>
      <c r="B279" s="52" t="s">
        <v>1162</v>
      </c>
      <c r="C279" s="23">
        <v>7017974000</v>
      </c>
      <c r="D279" s="7">
        <v>0</v>
      </c>
      <c r="E279" s="7">
        <v>7017974000</v>
      </c>
      <c r="F279" s="8">
        <f t="shared" si="28"/>
        <v>9.2443580776555401E-2</v>
      </c>
      <c r="G279" s="23">
        <v>5783935902</v>
      </c>
      <c r="H279" s="6">
        <f t="shared" si="29"/>
        <v>82.416034912640029</v>
      </c>
      <c r="I279" s="7">
        <f t="shared" si="30"/>
        <v>1234010823</v>
      </c>
      <c r="J279" s="6">
        <f t="shared" si="31"/>
        <v>21.335140013797478</v>
      </c>
      <c r="K279" s="7">
        <v>7017946725</v>
      </c>
      <c r="L279" s="6">
        <f t="shared" si="32"/>
        <v>99.999611355071991</v>
      </c>
      <c r="M279" s="24">
        <f t="shared" si="33"/>
        <v>27275</v>
      </c>
    </row>
    <row r="280" spans="1:13" ht="25.5" x14ac:dyDescent="0.2">
      <c r="A280" s="51">
        <v>3311401120716150</v>
      </c>
      <c r="B280" s="52" t="s">
        <v>1163</v>
      </c>
      <c r="C280" s="23">
        <v>7017974000</v>
      </c>
      <c r="D280" s="7">
        <v>0</v>
      </c>
      <c r="E280" s="7">
        <v>7017974000</v>
      </c>
      <c r="F280" s="8">
        <f t="shared" si="28"/>
        <v>9.2443580776555401E-2</v>
      </c>
      <c r="G280" s="23">
        <v>5783935902</v>
      </c>
      <c r="H280" s="6">
        <f t="shared" si="29"/>
        <v>82.416034912640029</v>
      </c>
      <c r="I280" s="7">
        <f t="shared" si="30"/>
        <v>1234010823</v>
      </c>
      <c r="J280" s="6">
        <f t="shared" si="31"/>
        <v>21.335140013797478</v>
      </c>
      <c r="K280" s="7">
        <v>7017946725</v>
      </c>
      <c r="L280" s="6">
        <f t="shared" si="32"/>
        <v>99.999611355071991</v>
      </c>
      <c r="M280" s="24">
        <f t="shared" si="33"/>
        <v>27275</v>
      </c>
    </row>
    <row r="281" spans="1:13" ht="25.5" x14ac:dyDescent="0.2">
      <c r="A281" s="51">
        <v>3311401120752</v>
      </c>
      <c r="B281" s="52" t="s">
        <v>1164</v>
      </c>
      <c r="C281" s="23">
        <v>2807624000</v>
      </c>
      <c r="D281" s="7">
        <v>0</v>
      </c>
      <c r="E281" s="7">
        <v>2807624000</v>
      </c>
      <c r="F281" s="8">
        <f t="shared" si="28"/>
        <v>3.6983154402423779E-2</v>
      </c>
      <c r="G281" s="23">
        <v>1832493462</v>
      </c>
      <c r="H281" s="6">
        <f t="shared" si="29"/>
        <v>65.268478329007024</v>
      </c>
      <c r="I281" s="7">
        <f t="shared" si="30"/>
        <v>975130538</v>
      </c>
      <c r="J281" s="6">
        <f t="shared" si="31"/>
        <v>53.213316075667393</v>
      </c>
      <c r="K281" s="7">
        <v>2807624000</v>
      </c>
      <c r="L281" s="6">
        <f t="shared" si="32"/>
        <v>100</v>
      </c>
      <c r="M281" s="24">
        <f t="shared" si="33"/>
        <v>0</v>
      </c>
    </row>
    <row r="282" spans="1:13" ht="38.25" x14ac:dyDescent="0.2">
      <c r="A282" s="51">
        <v>3311401120752160</v>
      </c>
      <c r="B282" s="52" t="s">
        <v>1165</v>
      </c>
      <c r="C282" s="23">
        <v>2807624000</v>
      </c>
      <c r="D282" s="7">
        <v>0</v>
      </c>
      <c r="E282" s="7">
        <v>2807624000</v>
      </c>
      <c r="F282" s="8">
        <f t="shared" si="28"/>
        <v>3.6983154402423779E-2</v>
      </c>
      <c r="G282" s="23">
        <v>1832493462</v>
      </c>
      <c r="H282" s="6">
        <f t="shared" si="29"/>
        <v>65.268478329007024</v>
      </c>
      <c r="I282" s="7">
        <f t="shared" si="30"/>
        <v>975130538</v>
      </c>
      <c r="J282" s="6">
        <f t="shared" si="31"/>
        <v>53.213316075667393</v>
      </c>
      <c r="K282" s="7">
        <v>2807624000</v>
      </c>
      <c r="L282" s="6">
        <f t="shared" si="32"/>
        <v>100</v>
      </c>
      <c r="M282" s="24">
        <f t="shared" si="33"/>
        <v>0</v>
      </c>
    </row>
    <row r="283" spans="1:13" x14ac:dyDescent="0.2">
      <c r="A283" s="51">
        <v>331140113</v>
      </c>
      <c r="B283" s="52" t="s">
        <v>283</v>
      </c>
      <c r="C283" s="23">
        <v>2181138000</v>
      </c>
      <c r="D283" s="7">
        <v>-700000000</v>
      </c>
      <c r="E283" s="7">
        <v>1481138000</v>
      </c>
      <c r="F283" s="8">
        <f t="shared" si="28"/>
        <v>1.9510146424627069E-2</v>
      </c>
      <c r="G283" s="23">
        <v>888665922</v>
      </c>
      <c r="H283" s="6">
        <f t="shared" si="29"/>
        <v>59.998860470800153</v>
      </c>
      <c r="I283" s="7">
        <f t="shared" si="30"/>
        <v>592472078</v>
      </c>
      <c r="J283" s="6">
        <f t="shared" si="31"/>
        <v>66.669832085673249</v>
      </c>
      <c r="K283" s="7">
        <v>1481138000</v>
      </c>
      <c r="L283" s="6">
        <f t="shared" si="32"/>
        <v>100</v>
      </c>
      <c r="M283" s="24">
        <f t="shared" si="33"/>
        <v>0</v>
      </c>
    </row>
    <row r="284" spans="1:13" ht="25.5" x14ac:dyDescent="0.2">
      <c r="A284" s="51">
        <v>3311401130686</v>
      </c>
      <c r="B284" s="52" t="s">
        <v>1166</v>
      </c>
      <c r="C284" s="23">
        <v>2181138000</v>
      </c>
      <c r="D284" s="7">
        <v>-700000000</v>
      </c>
      <c r="E284" s="7">
        <v>1481138000</v>
      </c>
      <c r="F284" s="8">
        <f t="shared" si="28"/>
        <v>1.9510146424627069E-2</v>
      </c>
      <c r="G284" s="23">
        <v>888665922</v>
      </c>
      <c r="H284" s="6">
        <f t="shared" si="29"/>
        <v>59.998860470800153</v>
      </c>
      <c r="I284" s="7">
        <f t="shared" si="30"/>
        <v>592472078</v>
      </c>
      <c r="J284" s="6">
        <f t="shared" si="31"/>
        <v>66.669832085673249</v>
      </c>
      <c r="K284" s="7">
        <v>1481138000</v>
      </c>
      <c r="L284" s="6">
        <f t="shared" si="32"/>
        <v>100</v>
      </c>
      <c r="M284" s="24">
        <f t="shared" si="33"/>
        <v>0</v>
      </c>
    </row>
    <row r="285" spans="1:13" ht="25.5" x14ac:dyDescent="0.2">
      <c r="A285" s="51">
        <v>3311401130686160</v>
      </c>
      <c r="B285" s="52" t="s">
        <v>1167</v>
      </c>
      <c r="C285" s="23">
        <v>2181138000</v>
      </c>
      <c r="D285" s="7">
        <v>-700000000</v>
      </c>
      <c r="E285" s="7">
        <v>1481138000</v>
      </c>
      <c r="F285" s="8">
        <f t="shared" si="28"/>
        <v>1.9510146424627069E-2</v>
      </c>
      <c r="G285" s="23">
        <v>888665922</v>
      </c>
      <c r="H285" s="6">
        <f t="shared" si="29"/>
        <v>59.998860470800153</v>
      </c>
      <c r="I285" s="7">
        <f t="shared" si="30"/>
        <v>592472078</v>
      </c>
      <c r="J285" s="6">
        <f t="shared" si="31"/>
        <v>66.669832085673249</v>
      </c>
      <c r="K285" s="7">
        <v>1481138000</v>
      </c>
      <c r="L285" s="6">
        <f t="shared" si="32"/>
        <v>100</v>
      </c>
      <c r="M285" s="24">
        <f t="shared" si="33"/>
        <v>0</v>
      </c>
    </row>
    <row r="286" spans="1:13" x14ac:dyDescent="0.2">
      <c r="A286" s="51">
        <v>331140115</v>
      </c>
      <c r="B286" s="52" t="s">
        <v>477</v>
      </c>
      <c r="C286" s="23">
        <v>155860201000</v>
      </c>
      <c r="D286" s="7">
        <v>-8502937300</v>
      </c>
      <c r="E286" s="7">
        <v>147357263700</v>
      </c>
      <c r="F286" s="8">
        <f t="shared" si="28"/>
        <v>1.9410492415422351</v>
      </c>
      <c r="G286" s="23">
        <v>120712687387</v>
      </c>
      <c r="H286" s="6">
        <f t="shared" si="29"/>
        <v>81.918382817392114</v>
      </c>
      <c r="I286" s="7">
        <f t="shared" si="30"/>
        <v>25614117466</v>
      </c>
      <c r="J286" s="6">
        <f t="shared" si="31"/>
        <v>21.219076486866847</v>
      </c>
      <c r="K286" s="7">
        <v>146326804853</v>
      </c>
      <c r="L286" s="6">
        <f t="shared" si="32"/>
        <v>99.300707124218945</v>
      </c>
      <c r="M286" s="24">
        <f t="shared" si="33"/>
        <v>1030458847</v>
      </c>
    </row>
    <row r="287" spans="1:13" ht="25.5" x14ac:dyDescent="0.2">
      <c r="A287" s="51">
        <v>3311401150435</v>
      </c>
      <c r="B287" s="52" t="s">
        <v>1125</v>
      </c>
      <c r="C287" s="23">
        <v>9107159000</v>
      </c>
      <c r="D287" s="7">
        <v>4164987678</v>
      </c>
      <c r="E287" s="7">
        <v>13272146678</v>
      </c>
      <c r="F287" s="8">
        <f t="shared" si="28"/>
        <v>0.17482606283608126</v>
      </c>
      <c r="G287" s="23">
        <v>7571845135</v>
      </c>
      <c r="H287" s="6">
        <f t="shared" si="29"/>
        <v>57.050643868720506</v>
      </c>
      <c r="I287" s="7">
        <f t="shared" si="30"/>
        <v>4957843847</v>
      </c>
      <c r="J287" s="6">
        <f t="shared" si="31"/>
        <v>65.477354047865106</v>
      </c>
      <c r="K287" s="7">
        <v>12529688982</v>
      </c>
      <c r="L287" s="6">
        <f t="shared" si="32"/>
        <v>94.405895941229289</v>
      </c>
      <c r="M287" s="24">
        <f t="shared" si="33"/>
        <v>742457696</v>
      </c>
    </row>
    <row r="288" spans="1:13" ht="25.5" x14ac:dyDescent="0.2">
      <c r="A288" s="51">
        <v>3311401150435170</v>
      </c>
      <c r="B288" s="52" t="s">
        <v>1126</v>
      </c>
      <c r="C288" s="23">
        <v>9107159000</v>
      </c>
      <c r="D288" s="7">
        <v>4164987678</v>
      </c>
      <c r="E288" s="7">
        <v>13272146678</v>
      </c>
      <c r="F288" s="8">
        <f t="shared" si="28"/>
        <v>0.17482606283608126</v>
      </c>
      <c r="G288" s="23">
        <v>7571845135</v>
      </c>
      <c r="H288" s="6">
        <f t="shared" si="29"/>
        <v>57.050643868720506</v>
      </c>
      <c r="I288" s="7">
        <f t="shared" si="30"/>
        <v>4957843847</v>
      </c>
      <c r="J288" s="6">
        <f t="shared" si="31"/>
        <v>65.477354047865106</v>
      </c>
      <c r="K288" s="7">
        <v>12529688982</v>
      </c>
      <c r="L288" s="6">
        <f t="shared" si="32"/>
        <v>94.405895941229289</v>
      </c>
      <c r="M288" s="24">
        <f t="shared" si="33"/>
        <v>742457696</v>
      </c>
    </row>
    <row r="289" spans="1:13" ht="38.25" x14ac:dyDescent="0.2">
      <c r="A289" s="51">
        <v>3311401150487</v>
      </c>
      <c r="B289" s="52" t="s">
        <v>1127</v>
      </c>
      <c r="C289" s="23">
        <v>1210336000</v>
      </c>
      <c r="D289" s="7">
        <v>-67709758</v>
      </c>
      <c r="E289" s="7">
        <v>1142626242</v>
      </c>
      <c r="F289" s="8">
        <f t="shared" si="28"/>
        <v>1.5051133176004778E-2</v>
      </c>
      <c r="G289" s="23">
        <v>1015762743</v>
      </c>
      <c r="H289" s="6">
        <f t="shared" si="29"/>
        <v>88.897200647348683</v>
      </c>
      <c r="I289" s="7">
        <f t="shared" si="30"/>
        <v>58931667</v>
      </c>
      <c r="J289" s="6">
        <f t="shared" si="31"/>
        <v>5.8017157457408342</v>
      </c>
      <c r="K289" s="7">
        <v>1074694410</v>
      </c>
      <c r="L289" s="6">
        <f t="shared" si="32"/>
        <v>94.054763534828751</v>
      </c>
      <c r="M289" s="24">
        <f t="shared" si="33"/>
        <v>67931832</v>
      </c>
    </row>
    <row r="290" spans="1:13" ht="38.25" x14ac:dyDescent="0.2">
      <c r="A290" s="51">
        <v>3311401150487170</v>
      </c>
      <c r="B290" s="52" t="s">
        <v>1128</v>
      </c>
      <c r="C290" s="23">
        <v>1210336000</v>
      </c>
      <c r="D290" s="7">
        <v>-67709758</v>
      </c>
      <c r="E290" s="7">
        <v>1142626242</v>
      </c>
      <c r="F290" s="8">
        <f t="shared" si="28"/>
        <v>1.5051133176004778E-2</v>
      </c>
      <c r="G290" s="23">
        <v>1015762743</v>
      </c>
      <c r="H290" s="6">
        <f t="shared" si="29"/>
        <v>88.897200647348683</v>
      </c>
      <c r="I290" s="7">
        <f t="shared" si="30"/>
        <v>58931667</v>
      </c>
      <c r="J290" s="6">
        <f t="shared" si="31"/>
        <v>5.8017157457408342</v>
      </c>
      <c r="K290" s="7">
        <v>1074694410</v>
      </c>
      <c r="L290" s="6">
        <f t="shared" si="32"/>
        <v>94.054763534828751</v>
      </c>
      <c r="M290" s="24">
        <f t="shared" si="33"/>
        <v>67931832</v>
      </c>
    </row>
    <row r="291" spans="1:13" ht="51" x14ac:dyDescent="0.2">
      <c r="A291" s="51">
        <v>3311401150488</v>
      </c>
      <c r="B291" s="52" t="s">
        <v>1129</v>
      </c>
      <c r="C291" s="23">
        <v>139068720000</v>
      </c>
      <c r="D291" s="7">
        <v>-11451774304</v>
      </c>
      <c r="E291" s="7">
        <v>127616945696</v>
      </c>
      <c r="F291" s="8">
        <f t="shared" si="28"/>
        <v>1.6810218202440563</v>
      </c>
      <c r="G291" s="23">
        <v>107342655232</v>
      </c>
      <c r="H291" s="6">
        <f t="shared" si="29"/>
        <v>84.113167453250313</v>
      </c>
      <c r="I291" s="7">
        <f t="shared" si="30"/>
        <v>20271654631</v>
      </c>
      <c r="J291" s="6">
        <f t="shared" si="31"/>
        <v>18.884994587833525</v>
      </c>
      <c r="K291" s="7">
        <v>127614309863</v>
      </c>
      <c r="L291" s="6">
        <f t="shared" si="32"/>
        <v>99.997934574451989</v>
      </c>
      <c r="M291" s="24">
        <f t="shared" si="33"/>
        <v>2635833</v>
      </c>
    </row>
    <row r="292" spans="1:13" ht="51" x14ac:dyDescent="0.2">
      <c r="A292" s="51">
        <v>3311401150488170</v>
      </c>
      <c r="B292" s="52" t="s">
        <v>1130</v>
      </c>
      <c r="C292" s="23">
        <v>139068720000</v>
      </c>
      <c r="D292" s="7">
        <v>-11451774304</v>
      </c>
      <c r="E292" s="7">
        <v>127616945696</v>
      </c>
      <c r="F292" s="8">
        <f t="shared" si="28"/>
        <v>1.6810218202440563</v>
      </c>
      <c r="G292" s="23">
        <v>107342655232</v>
      </c>
      <c r="H292" s="6">
        <f t="shared" si="29"/>
        <v>84.113167453250313</v>
      </c>
      <c r="I292" s="7">
        <f t="shared" si="30"/>
        <v>20271654631</v>
      </c>
      <c r="J292" s="6">
        <f t="shared" si="31"/>
        <v>18.884994587833525</v>
      </c>
      <c r="K292" s="7">
        <v>127614309863</v>
      </c>
      <c r="L292" s="6">
        <f t="shared" si="32"/>
        <v>99.997934574451989</v>
      </c>
      <c r="M292" s="24">
        <f t="shared" si="33"/>
        <v>2635833</v>
      </c>
    </row>
    <row r="293" spans="1:13" ht="38.25" x14ac:dyDescent="0.2">
      <c r="A293" s="51">
        <v>3311401150796</v>
      </c>
      <c r="B293" s="52" t="s">
        <v>1074</v>
      </c>
      <c r="C293" s="23">
        <v>133951000</v>
      </c>
      <c r="D293" s="7">
        <v>0</v>
      </c>
      <c r="E293" s="7">
        <v>133951000</v>
      </c>
      <c r="F293" s="8">
        <f t="shared" si="28"/>
        <v>1.7644565352622243E-3</v>
      </c>
      <c r="G293" s="23">
        <v>128617667</v>
      </c>
      <c r="H293" s="6">
        <f t="shared" si="29"/>
        <v>96.018444804443419</v>
      </c>
      <c r="I293" s="7">
        <f t="shared" si="30"/>
        <v>5333333</v>
      </c>
      <c r="J293" s="6">
        <f t="shared" si="31"/>
        <v>4.1466566175547257</v>
      </c>
      <c r="K293" s="7">
        <v>133951000</v>
      </c>
      <c r="L293" s="6">
        <f t="shared" si="32"/>
        <v>100</v>
      </c>
      <c r="M293" s="24">
        <f t="shared" si="33"/>
        <v>0</v>
      </c>
    </row>
    <row r="294" spans="1:13" ht="38.25" x14ac:dyDescent="0.2">
      <c r="A294" s="51">
        <v>3311401150796170</v>
      </c>
      <c r="B294" s="52" t="s">
        <v>1075</v>
      </c>
      <c r="C294" s="23">
        <v>133951000</v>
      </c>
      <c r="D294" s="7">
        <v>0</v>
      </c>
      <c r="E294" s="7">
        <v>133951000</v>
      </c>
      <c r="F294" s="8">
        <f t="shared" si="28"/>
        <v>1.7644565352622243E-3</v>
      </c>
      <c r="G294" s="23">
        <v>128617667</v>
      </c>
      <c r="H294" s="6">
        <f t="shared" si="29"/>
        <v>96.018444804443419</v>
      </c>
      <c r="I294" s="7">
        <f t="shared" si="30"/>
        <v>5333333</v>
      </c>
      <c r="J294" s="6">
        <f t="shared" si="31"/>
        <v>4.1466566175547257</v>
      </c>
      <c r="K294" s="7">
        <v>133951000</v>
      </c>
      <c r="L294" s="6">
        <f t="shared" si="32"/>
        <v>100</v>
      </c>
      <c r="M294" s="24">
        <f t="shared" si="33"/>
        <v>0</v>
      </c>
    </row>
    <row r="295" spans="1:13" ht="63.75" x14ac:dyDescent="0.2">
      <c r="A295" s="51">
        <v>3311401150802</v>
      </c>
      <c r="B295" s="52" t="s">
        <v>1076</v>
      </c>
      <c r="C295" s="23">
        <v>2017436000</v>
      </c>
      <c r="D295" s="7">
        <v>27755000</v>
      </c>
      <c r="E295" s="7">
        <v>2045191000</v>
      </c>
      <c r="F295" s="8">
        <f t="shared" si="28"/>
        <v>2.6940079774017991E-2</v>
      </c>
      <c r="G295" s="23">
        <v>2020232242</v>
      </c>
      <c r="H295" s="6">
        <f t="shared" si="29"/>
        <v>98.779636816316909</v>
      </c>
      <c r="I295" s="7">
        <f t="shared" si="30"/>
        <v>24660001</v>
      </c>
      <c r="J295" s="6">
        <f t="shared" si="31"/>
        <v>1.2206517888055763</v>
      </c>
      <c r="K295" s="7">
        <v>2044892243</v>
      </c>
      <c r="L295" s="6">
        <f t="shared" si="32"/>
        <v>99.985392220090944</v>
      </c>
      <c r="M295" s="24">
        <f t="shared" si="33"/>
        <v>298757</v>
      </c>
    </row>
    <row r="296" spans="1:13" ht="63.75" x14ac:dyDescent="0.2">
      <c r="A296" s="51">
        <v>3311401150802170</v>
      </c>
      <c r="B296" s="52" t="s">
        <v>1077</v>
      </c>
      <c r="C296" s="23">
        <v>1775436000</v>
      </c>
      <c r="D296" s="7">
        <v>0</v>
      </c>
      <c r="E296" s="7">
        <v>1775436000</v>
      </c>
      <c r="F296" s="8">
        <f t="shared" si="28"/>
        <v>2.3386758240997247E-2</v>
      </c>
      <c r="G296" s="23">
        <v>1754443909</v>
      </c>
      <c r="H296" s="6">
        <f t="shared" si="29"/>
        <v>98.81763741413377</v>
      </c>
      <c r="I296" s="7">
        <f t="shared" si="30"/>
        <v>20693334</v>
      </c>
      <c r="J296" s="6">
        <f t="shared" si="31"/>
        <v>1.1794810819454931</v>
      </c>
      <c r="K296" s="7">
        <v>1775137243</v>
      </c>
      <c r="L296" s="6">
        <f t="shared" si="32"/>
        <v>99.983172753058966</v>
      </c>
      <c r="M296" s="24">
        <f t="shared" si="33"/>
        <v>298757</v>
      </c>
    </row>
    <row r="297" spans="1:13" ht="63.75" x14ac:dyDescent="0.2">
      <c r="A297" s="51">
        <v>3311401150802170</v>
      </c>
      <c r="B297" s="52" t="s">
        <v>1078</v>
      </c>
      <c r="C297" s="23">
        <v>242000000</v>
      </c>
      <c r="D297" s="7">
        <v>27755000</v>
      </c>
      <c r="E297" s="7">
        <v>269755000</v>
      </c>
      <c r="F297" s="8">
        <f t="shared" si="28"/>
        <v>3.5533215330207412E-3</v>
      </c>
      <c r="G297" s="23">
        <v>265788333</v>
      </c>
      <c r="H297" s="6">
        <f t="shared" si="29"/>
        <v>98.529529758484543</v>
      </c>
      <c r="I297" s="7">
        <f t="shared" si="30"/>
        <v>3966667</v>
      </c>
      <c r="J297" s="6">
        <f t="shared" si="31"/>
        <v>1.4924157713122796</v>
      </c>
      <c r="K297" s="7">
        <v>269755000</v>
      </c>
      <c r="L297" s="6">
        <f t="shared" si="32"/>
        <v>100</v>
      </c>
      <c r="M297" s="24">
        <f t="shared" si="33"/>
        <v>0</v>
      </c>
    </row>
    <row r="298" spans="1:13" ht="38.25" x14ac:dyDescent="0.2">
      <c r="A298" s="51">
        <v>3311401150808</v>
      </c>
      <c r="B298" s="52" t="s">
        <v>1131</v>
      </c>
      <c r="C298" s="23">
        <v>4322599000</v>
      </c>
      <c r="D298" s="7">
        <v>-1176195916</v>
      </c>
      <c r="E298" s="7">
        <v>3146403084</v>
      </c>
      <c r="F298" s="8">
        <f t="shared" si="28"/>
        <v>4.1445688976812542E-2</v>
      </c>
      <c r="G298" s="23">
        <v>2633574368</v>
      </c>
      <c r="H298" s="6">
        <f t="shared" si="29"/>
        <v>83.70111195835581</v>
      </c>
      <c r="I298" s="7">
        <f t="shared" si="30"/>
        <v>295693987</v>
      </c>
      <c r="J298" s="6">
        <f t="shared" si="31"/>
        <v>11.227857872286219</v>
      </c>
      <c r="K298" s="7">
        <v>2929268355</v>
      </c>
      <c r="L298" s="6">
        <f t="shared" si="32"/>
        <v>93.098953846563163</v>
      </c>
      <c r="M298" s="24">
        <f t="shared" si="33"/>
        <v>217134729</v>
      </c>
    </row>
    <row r="299" spans="1:13" ht="38.25" x14ac:dyDescent="0.2">
      <c r="A299" s="51">
        <v>3311401150808170</v>
      </c>
      <c r="B299" s="52" t="s">
        <v>1132</v>
      </c>
      <c r="C299" s="23">
        <v>4322599000</v>
      </c>
      <c r="D299" s="7">
        <v>-1176195916</v>
      </c>
      <c r="E299" s="7">
        <v>3146403084</v>
      </c>
      <c r="F299" s="8">
        <f t="shared" si="28"/>
        <v>4.1445688976812542E-2</v>
      </c>
      <c r="G299" s="23">
        <v>2633574368</v>
      </c>
      <c r="H299" s="6">
        <f t="shared" si="29"/>
        <v>83.70111195835581</v>
      </c>
      <c r="I299" s="7">
        <f t="shared" si="30"/>
        <v>295693987</v>
      </c>
      <c r="J299" s="6">
        <f t="shared" si="31"/>
        <v>11.227857872286219</v>
      </c>
      <c r="K299" s="7">
        <v>2929268355</v>
      </c>
      <c r="L299" s="6">
        <f t="shared" si="32"/>
        <v>93.098953846563163</v>
      </c>
      <c r="M299" s="24">
        <f t="shared" si="33"/>
        <v>217134729</v>
      </c>
    </row>
    <row r="300" spans="1:13" x14ac:dyDescent="0.2">
      <c r="A300" s="51">
        <v>331140116</v>
      </c>
      <c r="B300" s="52" t="s">
        <v>484</v>
      </c>
      <c r="C300" s="23">
        <v>2386248000</v>
      </c>
      <c r="D300" s="7">
        <v>-1458930000</v>
      </c>
      <c r="E300" s="7">
        <v>927318000</v>
      </c>
      <c r="F300" s="8">
        <f t="shared" si="28"/>
        <v>1.2215006273684373E-2</v>
      </c>
      <c r="G300" s="23">
        <v>745324473</v>
      </c>
      <c r="H300" s="6">
        <f t="shared" si="29"/>
        <v>80.37420528880061</v>
      </c>
      <c r="I300" s="7">
        <f t="shared" si="30"/>
        <v>107019600</v>
      </c>
      <c r="J300" s="6">
        <f t="shared" si="31"/>
        <v>14.35879323393692</v>
      </c>
      <c r="K300" s="7">
        <v>852344073</v>
      </c>
      <c r="L300" s="6">
        <f t="shared" si="32"/>
        <v>91.91497123963947</v>
      </c>
      <c r="M300" s="24">
        <f t="shared" si="33"/>
        <v>74973927</v>
      </c>
    </row>
    <row r="301" spans="1:13" ht="25.5" x14ac:dyDescent="0.2">
      <c r="A301" s="51">
        <v>3311401160804</v>
      </c>
      <c r="B301" s="52" t="s">
        <v>1133</v>
      </c>
      <c r="C301" s="23">
        <v>2204332000</v>
      </c>
      <c r="D301" s="7">
        <v>-1458930000</v>
      </c>
      <c r="E301" s="7">
        <v>745402000</v>
      </c>
      <c r="F301" s="8">
        <f t="shared" si="28"/>
        <v>9.8187354353273387E-3</v>
      </c>
      <c r="G301" s="23">
        <v>637274073</v>
      </c>
      <c r="H301" s="6">
        <f t="shared" si="29"/>
        <v>85.494011687653099</v>
      </c>
      <c r="I301" s="7">
        <f t="shared" si="30"/>
        <v>34566000</v>
      </c>
      <c r="J301" s="6">
        <f t="shared" si="31"/>
        <v>5.4240399012749414</v>
      </c>
      <c r="K301" s="7">
        <v>671840073</v>
      </c>
      <c r="L301" s="6">
        <f t="shared" si="32"/>
        <v>90.131240994792066</v>
      </c>
      <c r="M301" s="24">
        <f t="shared" si="33"/>
        <v>73561927</v>
      </c>
    </row>
    <row r="302" spans="1:13" ht="25.5" x14ac:dyDescent="0.2">
      <c r="A302" s="51">
        <v>3311401160804170</v>
      </c>
      <c r="B302" s="52" t="s">
        <v>1134</v>
      </c>
      <c r="C302" s="23">
        <v>2204332000</v>
      </c>
      <c r="D302" s="7">
        <v>-1458930000</v>
      </c>
      <c r="E302" s="7">
        <v>745402000</v>
      </c>
      <c r="F302" s="8">
        <f t="shared" si="28"/>
        <v>9.8187354353273387E-3</v>
      </c>
      <c r="G302" s="23">
        <v>637274073</v>
      </c>
      <c r="H302" s="6">
        <f t="shared" si="29"/>
        <v>85.494011687653099</v>
      </c>
      <c r="I302" s="7">
        <f t="shared" si="30"/>
        <v>34566000</v>
      </c>
      <c r="J302" s="6">
        <f t="shared" si="31"/>
        <v>5.4240399012749414</v>
      </c>
      <c r="K302" s="7">
        <v>671840073</v>
      </c>
      <c r="L302" s="6">
        <f t="shared" si="32"/>
        <v>90.131240994792066</v>
      </c>
      <c r="M302" s="24">
        <f t="shared" si="33"/>
        <v>73561927</v>
      </c>
    </row>
    <row r="303" spans="1:13" ht="38.25" x14ac:dyDescent="0.2">
      <c r="A303" s="51">
        <v>3311401160805</v>
      </c>
      <c r="B303" s="52" t="s">
        <v>1079</v>
      </c>
      <c r="C303" s="23">
        <v>181916000</v>
      </c>
      <c r="D303" s="7">
        <v>0</v>
      </c>
      <c r="E303" s="7">
        <v>181916000</v>
      </c>
      <c r="F303" s="8">
        <f t="shared" si="28"/>
        <v>2.3962708383570321E-3</v>
      </c>
      <c r="G303" s="23">
        <v>108050400</v>
      </c>
      <c r="H303" s="6">
        <f t="shared" si="29"/>
        <v>59.395765078387832</v>
      </c>
      <c r="I303" s="7">
        <f t="shared" si="30"/>
        <v>72453600</v>
      </c>
      <c r="J303" s="6">
        <f t="shared" si="31"/>
        <v>67.05537415872594</v>
      </c>
      <c r="K303" s="7">
        <v>180504000</v>
      </c>
      <c r="L303" s="6">
        <f t="shared" si="32"/>
        <v>99.223817586138665</v>
      </c>
      <c r="M303" s="24">
        <f t="shared" si="33"/>
        <v>1412000</v>
      </c>
    </row>
    <row r="304" spans="1:13" ht="38.25" x14ac:dyDescent="0.2">
      <c r="A304" s="51">
        <v>3311401160805170</v>
      </c>
      <c r="B304" s="52" t="s">
        <v>1080</v>
      </c>
      <c r="C304" s="23">
        <v>181916000</v>
      </c>
      <c r="D304" s="7">
        <v>0</v>
      </c>
      <c r="E304" s="7">
        <v>181916000</v>
      </c>
      <c r="F304" s="8">
        <f t="shared" si="28"/>
        <v>2.3962708383570321E-3</v>
      </c>
      <c r="G304" s="23">
        <v>108050400</v>
      </c>
      <c r="H304" s="6">
        <f t="shared" si="29"/>
        <v>59.395765078387832</v>
      </c>
      <c r="I304" s="7">
        <f t="shared" si="30"/>
        <v>72453600</v>
      </c>
      <c r="J304" s="6">
        <f t="shared" si="31"/>
        <v>67.05537415872594</v>
      </c>
      <c r="K304" s="7">
        <v>180504000</v>
      </c>
      <c r="L304" s="6">
        <f t="shared" si="32"/>
        <v>99.223817586138665</v>
      </c>
      <c r="M304" s="24">
        <f t="shared" si="33"/>
        <v>1412000</v>
      </c>
    </row>
    <row r="305" spans="1:13" s="53" customFormat="1" ht="38.25" x14ac:dyDescent="0.2">
      <c r="A305" s="49">
        <v>3311402</v>
      </c>
      <c r="B305" s="50" t="s">
        <v>957</v>
      </c>
      <c r="C305" s="33">
        <v>284685081000</v>
      </c>
      <c r="D305" s="34">
        <v>-50922529149</v>
      </c>
      <c r="E305" s="34">
        <v>233762551851</v>
      </c>
      <c r="F305" s="36">
        <f t="shared" si="28"/>
        <v>3.0792145061483045</v>
      </c>
      <c r="G305" s="33">
        <v>111237676655.95999</v>
      </c>
      <c r="H305" s="35">
        <f t="shared" si="29"/>
        <v>47.585755620456595</v>
      </c>
      <c r="I305" s="34">
        <f t="shared" si="30"/>
        <v>88845702533.040009</v>
      </c>
      <c r="J305" s="35">
        <f t="shared" si="31"/>
        <v>79.870152994857392</v>
      </c>
      <c r="K305" s="34">
        <v>200083379189</v>
      </c>
      <c r="L305" s="35">
        <f t="shared" si="32"/>
        <v>85.59257143827422</v>
      </c>
      <c r="M305" s="38">
        <f t="shared" si="33"/>
        <v>33679172662</v>
      </c>
    </row>
    <row r="306" spans="1:13" ht="51" x14ac:dyDescent="0.2">
      <c r="A306" s="51">
        <v>331140217</v>
      </c>
      <c r="B306" s="52" t="s">
        <v>972</v>
      </c>
      <c r="C306" s="23">
        <v>77582013000</v>
      </c>
      <c r="D306" s="7">
        <v>-48350034931</v>
      </c>
      <c r="E306" s="7">
        <v>29231978069</v>
      </c>
      <c r="F306" s="8">
        <f t="shared" si="28"/>
        <v>0.38505539146769391</v>
      </c>
      <c r="G306" s="23">
        <v>16717115903</v>
      </c>
      <c r="H306" s="6">
        <f t="shared" si="29"/>
        <v>57.187768352659688</v>
      </c>
      <c r="I306" s="7">
        <f t="shared" si="30"/>
        <v>9936654522</v>
      </c>
      <c r="J306" s="6">
        <f t="shared" si="31"/>
        <v>59.440004960525513</v>
      </c>
      <c r="K306" s="7">
        <v>26653770425</v>
      </c>
      <c r="L306" s="6">
        <f t="shared" si="32"/>
        <v>91.180180698294436</v>
      </c>
      <c r="M306" s="24">
        <f t="shared" si="33"/>
        <v>2578207644</v>
      </c>
    </row>
    <row r="307" spans="1:13" ht="63.75" x14ac:dyDescent="0.2">
      <c r="A307" s="51">
        <v>3311402170131</v>
      </c>
      <c r="B307" s="52" t="s">
        <v>973</v>
      </c>
      <c r="C307" s="23">
        <v>1648025000</v>
      </c>
      <c r="D307" s="7">
        <v>484932334</v>
      </c>
      <c r="E307" s="7">
        <v>2132957334</v>
      </c>
      <c r="F307" s="8">
        <f t="shared" si="28"/>
        <v>2.8096173282855602E-2</v>
      </c>
      <c r="G307" s="23">
        <v>1799819274</v>
      </c>
      <c r="H307" s="6">
        <f t="shared" si="29"/>
        <v>84.381400664247892</v>
      </c>
      <c r="I307" s="7">
        <f t="shared" si="30"/>
        <v>306953025</v>
      </c>
      <c r="J307" s="6">
        <f t="shared" si="31"/>
        <v>17.054658177863253</v>
      </c>
      <c r="K307" s="7">
        <v>2106772299</v>
      </c>
      <c r="L307" s="6">
        <f t="shared" si="32"/>
        <v>98.772360113228601</v>
      </c>
      <c r="M307" s="24">
        <f t="shared" si="33"/>
        <v>26185035</v>
      </c>
    </row>
    <row r="308" spans="1:13" ht="63.75" x14ac:dyDescent="0.2">
      <c r="A308" s="51">
        <v>3311402170131180</v>
      </c>
      <c r="B308" s="52" t="s">
        <v>974</v>
      </c>
      <c r="C308" s="23">
        <v>1648025000</v>
      </c>
      <c r="D308" s="7">
        <v>484932334</v>
      </c>
      <c r="E308" s="7">
        <v>2132957334</v>
      </c>
      <c r="F308" s="8">
        <f t="shared" si="28"/>
        <v>2.8096173282855602E-2</v>
      </c>
      <c r="G308" s="23">
        <v>1799819274</v>
      </c>
      <c r="H308" s="6">
        <f t="shared" si="29"/>
        <v>84.381400664247892</v>
      </c>
      <c r="I308" s="7">
        <f t="shared" si="30"/>
        <v>306953025</v>
      </c>
      <c r="J308" s="6">
        <f t="shared" si="31"/>
        <v>17.054658177863253</v>
      </c>
      <c r="K308" s="7">
        <v>2106772299</v>
      </c>
      <c r="L308" s="6">
        <f t="shared" si="32"/>
        <v>98.772360113228601</v>
      </c>
      <c r="M308" s="24">
        <f t="shared" si="33"/>
        <v>26185035</v>
      </c>
    </row>
    <row r="309" spans="1:13" ht="25.5" x14ac:dyDescent="0.2">
      <c r="A309" s="51">
        <v>3311402170417</v>
      </c>
      <c r="B309" s="52" t="s">
        <v>1136</v>
      </c>
      <c r="C309" s="23">
        <v>7168572000</v>
      </c>
      <c r="D309" s="7">
        <v>-397981200</v>
      </c>
      <c r="E309" s="7">
        <v>6770590800</v>
      </c>
      <c r="F309" s="8">
        <f t="shared" si="28"/>
        <v>8.9184949605798328E-2</v>
      </c>
      <c r="G309" s="23">
        <v>5639856021</v>
      </c>
      <c r="H309" s="6">
        <f t="shared" si="29"/>
        <v>83.299318886617684</v>
      </c>
      <c r="I309" s="7">
        <f t="shared" si="30"/>
        <v>568290132</v>
      </c>
      <c r="J309" s="6">
        <f t="shared" si="31"/>
        <v>10.076323400526043</v>
      </c>
      <c r="K309" s="7">
        <v>6208146153</v>
      </c>
      <c r="L309" s="6">
        <f t="shared" si="32"/>
        <v>91.692827648068771</v>
      </c>
      <c r="M309" s="24">
        <f t="shared" si="33"/>
        <v>562444647</v>
      </c>
    </row>
    <row r="310" spans="1:13" ht="25.5" x14ac:dyDescent="0.2">
      <c r="A310" s="51">
        <v>3311402170417180</v>
      </c>
      <c r="B310" s="52" t="s">
        <v>1137</v>
      </c>
      <c r="C310" s="23">
        <v>7168572000</v>
      </c>
      <c r="D310" s="7">
        <v>-397981200</v>
      </c>
      <c r="E310" s="7">
        <v>6770590800</v>
      </c>
      <c r="F310" s="8">
        <f t="shared" si="28"/>
        <v>8.9184949605798328E-2</v>
      </c>
      <c r="G310" s="23">
        <v>5639856021</v>
      </c>
      <c r="H310" s="6">
        <f t="shared" si="29"/>
        <v>83.299318886617684</v>
      </c>
      <c r="I310" s="7">
        <f t="shared" si="30"/>
        <v>568290132</v>
      </c>
      <c r="J310" s="6">
        <f t="shared" si="31"/>
        <v>10.076323400526043</v>
      </c>
      <c r="K310" s="7">
        <v>6208146153</v>
      </c>
      <c r="L310" s="6">
        <f t="shared" si="32"/>
        <v>91.692827648068771</v>
      </c>
      <c r="M310" s="24">
        <f t="shared" si="33"/>
        <v>562444647</v>
      </c>
    </row>
    <row r="311" spans="1:13" ht="38.25" x14ac:dyDescent="0.2">
      <c r="A311" s="51">
        <v>3311402170807</v>
      </c>
      <c r="B311" s="52" t="s">
        <v>1138</v>
      </c>
      <c r="C311" s="23">
        <v>539100000</v>
      </c>
      <c r="D311" s="7">
        <v>-208250000</v>
      </c>
      <c r="E311" s="7">
        <v>330850000</v>
      </c>
      <c r="F311" s="8">
        <f t="shared" si="28"/>
        <v>4.3580894856440552E-3</v>
      </c>
      <c r="G311" s="23">
        <v>292323332</v>
      </c>
      <c r="H311" s="6">
        <f t="shared" si="29"/>
        <v>88.355246184071333</v>
      </c>
      <c r="I311" s="7">
        <f t="shared" si="30"/>
        <v>33300001</v>
      </c>
      <c r="J311" s="6">
        <f t="shared" si="31"/>
        <v>11.391496112256958</v>
      </c>
      <c r="K311" s="7">
        <v>325623333</v>
      </c>
      <c r="L311" s="6">
        <f t="shared" si="32"/>
        <v>98.420230618104881</v>
      </c>
      <c r="M311" s="24">
        <f t="shared" si="33"/>
        <v>5226667</v>
      </c>
    </row>
    <row r="312" spans="1:13" ht="38.25" x14ac:dyDescent="0.2">
      <c r="A312" s="51">
        <v>3311402170807180</v>
      </c>
      <c r="B312" s="52" t="s">
        <v>1139</v>
      </c>
      <c r="C312" s="23">
        <v>539100000</v>
      </c>
      <c r="D312" s="7">
        <v>-208250000</v>
      </c>
      <c r="E312" s="7">
        <v>330850000</v>
      </c>
      <c r="F312" s="8">
        <f t="shared" si="28"/>
        <v>4.3580894856440552E-3</v>
      </c>
      <c r="G312" s="23">
        <v>292323332</v>
      </c>
      <c r="H312" s="6">
        <f t="shared" si="29"/>
        <v>88.355246184071333</v>
      </c>
      <c r="I312" s="7">
        <f t="shared" si="30"/>
        <v>33300001</v>
      </c>
      <c r="J312" s="6">
        <f t="shared" si="31"/>
        <v>11.391496112256958</v>
      </c>
      <c r="K312" s="7">
        <v>325623333</v>
      </c>
      <c r="L312" s="6">
        <f t="shared" si="32"/>
        <v>98.420230618104881</v>
      </c>
      <c r="M312" s="24">
        <f t="shared" si="33"/>
        <v>5226667</v>
      </c>
    </row>
    <row r="313" spans="1:13" ht="38.25" x14ac:dyDescent="0.2">
      <c r="A313" s="51">
        <v>3311402170820</v>
      </c>
      <c r="B313" s="52" t="s">
        <v>975</v>
      </c>
      <c r="C313" s="23">
        <v>54221456000</v>
      </c>
      <c r="D313" s="7">
        <v>-47015136400</v>
      </c>
      <c r="E313" s="7">
        <v>7206319600</v>
      </c>
      <c r="F313" s="8">
        <f t="shared" si="28"/>
        <v>9.4924544896329691E-2</v>
      </c>
      <c r="G313" s="23">
        <v>3593210476</v>
      </c>
      <c r="H313" s="6">
        <f t="shared" si="29"/>
        <v>49.861936126174591</v>
      </c>
      <c r="I313" s="7">
        <f t="shared" si="30"/>
        <v>3249151617</v>
      </c>
      <c r="J313" s="6">
        <f t="shared" si="31"/>
        <v>90.424750754288965</v>
      </c>
      <c r="K313" s="7">
        <v>6842362093</v>
      </c>
      <c r="L313" s="6">
        <f t="shared" si="32"/>
        <v>94.949467589530727</v>
      </c>
      <c r="M313" s="24">
        <f t="shared" si="33"/>
        <v>363957507</v>
      </c>
    </row>
    <row r="314" spans="1:13" ht="38.25" x14ac:dyDescent="0.2">
      <c r="A314" s="51">
        <v>3311402170820170</v>
      </c>
      <c r="B314" s="52" t="s">
        <v>976</v>
      </c>
      <c r="C314" s="23">
        <v>53988596000</v>
      </c>
      <c r="D314" s="7">
        <v>-47149501400</v>
      </c>
      <c r="E314" s="7">
        <v>6839094600</v>
      </c>
      <c r="F314" s="8">
        <f t="shared" si="28"/>
        <v>9.0087309256717665E-2</v>
      </c>
      <c r="G314" s="23">
        <v>3283501811</v>
      </c>
      <c r="H314" s="6">
        <f t="shared" si="29"/>
        <v>48.010767551014723</v>
      </c>
      <c r="I314" s="7">
        <f t="shared" si="30"/>
        <v>3207185282</v>
      </c>
      <c r="J314" s="6">
        <f t="shared" si="31"/>
        <v>97.675757974479154</v>
      </c>
      <c r="K314" s="7">
        <v>6490687093</v>
      </c>
      <c r="L314" s="6">
        <f t="shared" si="32"/>
        <v>94.905648665833624</v>
      </c>
      <c r="M314" s="24">
        <f t="shared" si="33"/>
        <v>348407507</v>
      </c>
    </row>
    <row r="315" spans="1:13" ht="38.25" x14ac:dyDescent="0.2">
      <c r="A315" s="51">
        <v>3311402170820180</v>
      </c>
      <c r="B315" s="52" t="s">
        <v>977</v>
      </c>
      <c r="C315" s="23">
        <v>232860000</v>
      </c>
      <c r="D315" s="7">
        <v>134365000</v>
      </c>
      <c r="E315" s="7">
        <v>367225000</v>
      </c>
      <c r="F315" s="8">
        <f t="shared" si="28"/>
        <v>4.8372356396120244E-3</v>
      </c>
      <c r="G315" s="23">
        <v>309708665</v>
      </c>
      <c r="H315" s="6">
        <f t="shared" si="29"/>
        <v>84.337576417727561</v>
      </c>
      <c r="I315" s="7">
        <f t="shared" si="30"/>
        <v>41966335</v>
      </c>
      <c r="J315" s="6">
        <f t="shared" si="31"/>
        <v>13.550261824285737</v>
      </c>
      <c r="K315" s="7">
        <v>351675000</v>
      </c>
      <c r="L315" s="6">
        <f t="shared" si="32"/>
        <v>95.765538838586693</v>
      </c>
      <c r="M315" s="24">
        <f t="shared" si="33"/>
        <v>15550000</v>
      </c>
    </row>
    <row r="316" spans="1:13" ht="76.5" x14ac:dyDescent="0.2">
      <c r="A316" s="51">
        <v>3311402170821</v>
      </c>
      <c r="B316" s="52" t="s">
        <v>978</v>
      </c>
      <c r="C316" s="23">
        <v>14004860000</v>
      </c>
      <c r="D316" s="7">
        <v>-1213599665</v>
      </c>
      <c r="E316" s="7">
        <v>12791260335</v>
      </c>
      <c r="F316" s="8">
        <f t="shared" si="28"/>
        <v>0.16849163419706623</v>
      </c>
      <c r="G316" s="23">
        <v>5391906800</v>
      </c>
      <c r="H316" s="6">
        <f t="shared" si="29"/>
        <v>42.153053403552668</v>
      </c>
      <c r="I316" s="7">
        <f t="shared" si="30"/>
        <v>5778959747</v>
      </c>
      <c r="J316" s="6">
        <f t="shared" si="31"/>
        <v>107.17840573579647</v>
      </c>
      <c r="K316" s="7">
        <v>11170866547</v>
      </c>
      <c r="L316" s="6">
        <f t="shared" si="32"/>
        <v>87.332024010439312</v>
      </c>
      <c r="M316" s="24">
        <f t="shared" si="33"/>
        <v>1620393788</v>
      </c>
    </row>
    <row r="317" spans="1:13" ht="76.5" x14ac:dyDescent="0.2">
      <c r="A317" s="51">
        <v>3311402170821170</v>
      </c>
      <c r="B317" s="52" t="s">
        <v>979</v>
      </c>
      <c r="C317" s="23">
        <v>5947317000</v>
      </c>
      <c r="D317" s="7">
        <v>-1493891646</v>
      </c>
      <c r="E317" s="7">
        <v>4453425354</v>
      </c>
      <c r="F317" s="8">
        <f t="shared" si="28"/>
        <v>5.8662312861925518E-2</v>
      </c>
      <c r="G317" s="23">
        <v>1685842674</v>
      </c>
      <c r="H317" s="6">
        <f t="shared" si="29"/>
        <v>37.854966458252214</v>
      </c>
      <c r="I317" s="7">
        <f t="shared" si="30"/>
        <v>1925950116</v>
      </c>
      <c r="J317" s="6">
        <f t="shared" si="31"/>
        <v>114.24257706268028</v>
      </c>
      <c r="K317" s="7">
        <v>3611792790</v>
      </c>
      <c r="L317" s="6">
        <f t="shared" si="32"/>
        <v>81.101455686372788</v>
      </c>
      <c r="M317" s="24">
        <f t="shared" si="33"/>
        <v>841632564</v>
      </c>
    </row>
    <row r="318" spans="1:13" ht="76.5" x14ac:dyDescent="0.2">
      <c r="A318" s="51">
        <v>3311402170821180</v>
      </c>
      <c r="B318" s="52" t="s">
        <v>980</v>
      </c>
      <c r="C318" s="23">
        <v>486127000</v>
      </c>
      <c r="D318" s="7">
        <v>-214322000</v>
      </c>
      <c r="E318" s="7">
        <v>271805000</v>
      </c>
      <c r="F318" s="8">
        <f t="shared" si="28"/>
        <v>3.5803249588801044E-3</v>
      </c>
      <c r="G318" s="23">
        <v>88873334</v>
      </c>
      <c r="H318" s="6">
        <f t="shared" si="29"/>
        <v>32.697461047442097</v>
      </c>
      <c r="I318" s="7">
        <f t="shared" si="30"/>
        <v>106000517</v>
      </c>
      <c r="J318" s="6">
        <f t="shared" si="31"/>
        <v>119.27145323478018</v>
      </c>
      <c r="K318" s="7">
        <v>194873851</v>
      </c>
      <c r="L318" s="6">
        <f t="shared" si="32"/>
        <v>71.696198009602469</v>
      </c>
      <c r="M318" s="24">
        <f t="shared" si="33"/>
        <v>76931149</v>
      </c>
    </row>
    <row r="319" spans="1:13" ht="76.5" x14ac:dyDescent="0.2">
      <c r="A319" s="51">
        <v>3311402170821180</v>
      </c>
      <c r="B319" s="52" t="s">
        <v>981</v>
      </c>
      <c r="C319" s="23">
        <v>6933856000</v>
      </c>
      <c r="D319" s="7">
        <v>-308881988</v>
      </c>
      <c r="E319" s="7">
        <v>6624974012</v>
      </c>
      <c r="F319" s="8">
        <f t="shared" si="28"/>
        <v>8.7266826611341441E-2</v>
      </c>
      <c r="G319" s="23">
        <v>3349170125</v>
      </c>
      <c r="H319" s="6">
        <f t="shared" si="29"/>
        <v>50.553709628649933</v>
      </c>
      <c r="I319" s="7">
        <f t="shared" si="30"/>
        <v>2586397781</v>
      </c>
      <c r="J319" s="6">
        <f t="shared" si="31"/>
        <v>77.225034395647484</v>
      </c>
      <c r="K319" s="7">
        <v>5935567906</v>
      </c>
      <c r="L319" s="6">
        <f t="shared" si="32"/>
        <v>89.593829277650599</v>
      </c>
      <c r="M319" s="24">
        <f t="shared" si="33"/>
        <v>689406106</v>
      </c>
    </row>
    <row r="320" spans="1:13" ht="76.5" x14ac:dyDescent="0.2">
      <c r="A320" s="51">
        <v>3311402170821180</v>
      </c>
      <c r="B320" s="52" t="s">
        <v>982</v>
      </c>
      <c r="C320" s="23">
        <v>637560000</v>
      </c>
      <c r="D320" s="7">
        <v>803495969</v>
      </c>
      <c r="E320" s="7">
        <v>1441055969</v>
      </c>
      <c r="F320" s="8">
        <f t="shared" si="28"/>
        <v>1.8982169764919166E-2</v>
      </c>
      <c r="G320" s="23">
        <v>268020667</v>
      </c>
      <c r="H320" s="6">
        <f t="shared" si="29"/>
        <v>18.598907520988867</v>
      </c>
      <c r="I320" s="7">
        <f t="shared" si="30"/>
        <v>1160611333</v>
      </c>
      <c r="J320" s="6">
        <f t="shared" si="31"/>
        <v>433.03053678319515</v>
      </c>
      <c r="K320" s="7">
        <v>1428632000</v>
      </c>
      <c r="L320" s="6">
        <f t="shared" si="32"/>
        <v>99.137856594937006</v>
      </c>
      <c r="M320" s="24">
        <f t="shared" si="33"/>
        <v>12423969</v>
      </c>
    </row>
    <row r="321" spans="1:13" ht="25.5" x14ac:dyDescent="0.2">
      <c r="A321" s="51">
        <v>331140218</v>
      </c>
      <c r="B321" s="52" t="s">
        <v>1140</v>
      </c>
      <c r="C321" s="23">
        <v>6094928000</v>
      </c>
      <c r="D321" s="7">
        <v>-190263333</v>
      </c>
      <c r="E321" s="7">
        <v>5904664667</v>
      </c>
      <c r="F321" s="8">
        <f t="shared" si="28"/>
        <v>7.7778621736456582E-2</v>
      </c>
      <c r="G321" s="23">
        <v>4417181443</v>
      </c>
      <c r="H321" s="6">
        <f t="shared" si="29"/>
        <v>74.808337003229852</v>
      </c>
      <c r="I321" s="7">
        <f t="shared" si="30"/>
        <v>719292473</v>
      </c>
      <c r="J321" s="6">
        <f t="shared" si="31"/>
        <v>16.283969365575366</v>
      </c>
      <c r="K321" s="7">
        <v>5136473916</v>
      </c>
      <c r="L321" s="6">
        <f t="shared" si="32"/>
        <v>86.990103683732187</v>
      </c>
      <c r="M321" s="24">
        <f t="shared" si="33"/>
        <v>768190751</v>
      </c>
    </row>
    <row r="322" spans="1:13" ht="51" x14ac:dyDescent="0.2">
      <c r="A322" s="51">
        <v>3311402180803</v>
      </c>
      <c r="B322" s="52" t="s">
        <v>1081</v>
      </c>
      <c r="C322" s="23">
        <v>1059380000</v>
      </c>
      <c r="D322" s="7">
        <v>-27755000</v>
      </c>
      <c r="E322" s="7">
        <v>1031625000</v>
      </c>
      <c r="F322" s="8">
        <f t="shared" si="28"/>
        <v>1.3588980098617346E-2</v>
      </c>
      <c r="G322" s="23">
        <v>996066000</v>
      </c>
      <c r="H322" s="6">
        <f t="shared" si="29"/>
        <v>96.553107960741542</v>
      </c>
      <c r="I322" s="7">
        <f t="shared" si="30"/>
        <v>21840667</v>
      </c>
      <c r="J322" s="6">
        <f t="shared" si="31"/>
        <v>2.1926927532914484</v>
      </c>
      <c r="K322" s="7">
        <v>1017906667</v>
      </c>
      <c r="L322" s="6">
        <f t="shared" si="32"/>
        <v>98.670220962074396</v>
      </c>
      <c r="M322" s="24">
        <f t="shared" si="33"/>
        <v>13718333</v>
      </c>
    </row>
    <row r="323" spans="1:13" ht="51" x14ac:dyDescent="0.2">
      <c r="A323" s="51">
        <v>3311402180803180</v>
      </c>
      <c r="B323" s="52" t="s">
        <v>1082</v>
      </c>
      <c r="C323" s="23">
        <v>1059380000</v>
      </c>
      <c r="D323" s="7">
        <v>-27755000</v>
      </c>
      <c r="E323" s="7">
        <v>1031625000</v>
      </c>
      <c r="F323" s="8">
        <f t="shared" si="28"/>
        <v>1.3588980098617346E-2</v>
      </c>
      <c r="G323" s="23">
        <v>996066000</v>
      </c>
      <c r="H323" s="6">
        <f t="shared" si="29"/>
        <v>96.553107960741542</v>
      </c>
      <c r="I323" s="7">
        <f t="shared" si="30"/>
        <v>21840667</v>
      </c>
      <c r="J323" s="6">
        <f t="shared" si="31"/>
        <v>2.1926927532914484</v>
      </c>
      <c r="K323" s="7">
        <v>1017906667</v>
      </c>
      <c r="L323" s="6">
        <f t="shared" si="32"/>
        <v>98.670220962074396</v>
      </c>
      <c r="M323" s="24">
        <f t="shared" si="33"/>
        <v>13718333</v>
      </c>
    </row>
    <row r="324" spans="1:13" ht="38.25" x14ac:dyDescent="0.2">
      <c r="A324" s="51">
        <v>3311402180806</v>
      </c>
      <c r="B324" s="52" t="s">
        <v>1141</v>
      </c>
      <c r="C324" s="23">
        <v>1074734000</v>
      </c>
      <c r="D324" s="7">
        <v>50491667</v>
      </c>
      <c r="E324" s="7">
        <v>1125225667</v>
      </c>
      <c r="F324" s="8">
        <f t="shared" si="28"/>
        <v>1.4821925792140003E-2</v>
      </c>
      <c r="G324" s="23">
        <v>529269362</v>
      </c>
      <c r="H324" s="6">
        <f t="shared" si="29"/>
        <v>47.036730277500858</v>
      </c>
      <c r="I324" s="7">
        <f t="shared" si="30"/>
        <v>176059167</v>
      </c>
      <c r="J324" s="6">
        <f t="shared" si="31"/>
        <v>33.264568032940474</v>
      </c>
      <c r="K324" s="7">
        <v>705328529</v>
      </c>
      <c r="L324" s="6">
        <f t="shared" si="32"/>
        <v>62.68329542113085</v>
      </c>
      <c r="M324" s="24">
        <f t="shared" si="33"/>
        <v>419897138</v>
      </c>
    </row>
    <row r="325" spans="1:13" ht="38.25" x14ac:dyDescent="0.2">
      <c r="A325" s="51">
        <v>3311402180806180</v>
      </c>
      <c r="B325" s="52" t="s">
        <v>1142</v>
      </c>
      <c r="C325" s="23">
        <v>1074734000</v>
      </c>
      <c r="D325" s="7">
        <v>50491667</v>
      </c>
      <c r="E325" s="7">
        <v>1125225667</v>
      </c>
      <c r="F325" s="8">
        <f t="shared" si="28"/>
        <v>1.4821925792140003E-2</v>
      </c>
      <c r="G325" s="23">
        <v>529269362</v>
      </c>
      <c r="H325" s="6">
        <f t="shared" si="29"/>
        <v>47.036730277500858</v>
      </c>
      <c r="I325" s="7">
        <f t="shared" si="30"/>
        <v>176059167</v>
      </c>
      <c r="J325" s="6">
        <f t="shared" si="31"/>
        <v>33.264568032940474</v>
      </c>
      <c r="K325" s="7">
        <v>705328529</v>
      </c>
      <c r="L325" s="6">
        <f t="shared" si="32"/>
        <v>62.68329542113085</v>
      </c>
      <c r="M325" s="24">
        <f t="shared" si="33"/>
        <v>419897138</v>
      </c>
    </row>
    <row r="326" spans="1:13" ht="51" x14ac:dyDescent="0.2">
      <c r="A326" s="51">
        <v>3311402180811</v>
      </c>
      <c r="B326" s="52" t="s">
        <v>984</v>
      </c>
      <c r="C326" s="23">
        <v>3960814000</v>
      </c>
      <c r="D326" s="7">
        <v>-213000000</v>
      </c>
      <c r="E326" s="7">
        <v>3747814000</v>
      </c>
      <c r="F326" s="8">
        <f t="shared" si="28"/>
        <v>4.9367715845699232E-2</v>
      </c>
      <c r="G326" s="23">
        <v>2891846081</v>
      </c>
      <c r="H326" s="6">
        <f t="shared" si="29"/>
        <v>77.160875139481305</v>
      </c>
      <c r="I326" s="7">
        <f t="shared" si="30"/>
        <v>521392639</v>
      </c>
      <c r="J326" s="6">
        <f t="shared" si="31"/>
        <v>18.029750698892748</v>
      </c>
      <c r="K326" s="7">
        <v>3413238720</v>
      </c>
      <c r="L326" s="6">
        <f t="shared" si="32"/>
        <v>91.07278856421371</v>
      </c>
      <c r="M326" s="24">
        <f t="shared" si="33"/>
        <v>334575280</v>
      </c>
    </row>
    <row r="327" spans="1:13" ht="51" x14ac:dyDescent="0.2">
      <c r="A327" s="51">
        <v>3311402180811180</v>
      </c>
      <c r="B327" s="52" t="s">
        <v>985</v>
      </c>
      <c r="C327" s="23">
        <v>3791654000</v>
      </c>
      <c r="D327" s="7">
        <v>-212886667</v>
      </c>
      <c r="E327" s="7">
        <v>3578767333</v>
      </c>
      <c r="F327" s="8">
        <f t="shared" si="28"/>
        <v>4.714096504613486E-2</v>
      </c>
      <c r="G327" s="23">
        <v>2732722747</v>
      </c>
      <c r="H327" s="6">
        <f t="shared" si="29"/>
        <v>76.359329699961805</v>
      </c>
      <c r="I327" s="7">
        <f t="shared" si="30"/>
        <v>511469306</v>
      </c>
      <c r="J327" s="6">
        <f t="shared" si="31"/>
        <v>18.716472666738483</v>
      </c>
      <c r="K327" s="7">
        <v>3244192053</v>
      </c>
      <c r="L327" s="6">
        <f t="shared" si="32"/>
        <v>90.651102771759867</v>
      </c>
      <c r="M327" s="24">
        <f t="shared" si="33"/>
        <v>334575280</v>
      </c>
    </row>
    <row r="328" spans="1:13" ht="51" x14ac:dyDescent="0.2">
      <c r="A328" s="51">
        <v>3311402180811180</v>
      </c>
      <c r="B328" s="52" t="s">
        <v>986</v>
      </c>
      <c r="C328" s="23">
        <v>169160000</v>
      </c>
      <c r="D328" s="7">
        <v>-113333</v>
      </c>
      <c r="E328" s="7">
        <v>169046667</v>
      </c>
      <c r="F328" s="8">
        <f t="shared" ref="F328:F391" si="34">IF(OR(E328=0,E$7=0),0,E328/E$7*100)</f>
        <v>2.2267507995643704E-3</v>
      </c>
      <c r="G328" s="23">
        <v>159123334</v>
      </c>
      <c r="H328" s="6">
        <f t="shared" ref="H328:H391" si="35">IF(OR(G328=0,E328=0),0,G328/E328*100)</f>
        <v>94.129826292286495</v>
      </c>
      <c r="I328" s="7">
        <f t="shared" ref="I328:I391" si="36">SUM(K328-G328)</f>
        <v>9923333</v>
      </c>
      <c r="J328" s="6">
        <f t="shared" ref="J328:J391" si="37">IF(OR(I328=0,G328=0),0,I328/G328*100)</f>
        <v>6.2362525662012587</v>
      </c>
      <c r="K328" s="7">
        <v>169046667</v>
      </c>
      <c r="L328" s="6">
        <f t="shared" ref="L328:L391" si="38">IF(OR(K328=0,E328=0),0,K328/E328*100)</f>
        <v>100</v>
      </c>
      <c r="M328" s="24">
        <f t="shared" ref="M328:M391" si="39">+E328-K328</f>
        <v>0</v>
      </c>
    </row>
    <row r="329" spans="1:13" x14ac:dyDescent="0.2">
      <c r="A329" s="51">
        <v>331140219</v>
      </c>
      <c r="B329" s="52" t="s">
        <v>520</v>
      </c>
      <c r="C329" s="23">
        <v>150790294000</v>
      </c>
      <c r="D329" s="7">
        <v>-205000000</v>
      </c>
      <c r="E329" s="7">
        <v>150585294000</v>
      </c>
      <c r="F329" s="8">
        <f t="shared" si="34"/>
        <v>1.9835701570923951</v>
      </c>
      <c r="G329" s="23">
        <v>64593114264.959999</v>
      </c>
      <c r="H329" s="6">
        <f t="shared" si="35"/>
        <v>42.894702762249807</v>
      </c>
      <c r="I329" s="7">
        <f t="shared" si="36"/>
        <v>65142143523.040001</v>
      </c>
      <c r="J329" s="6">
        <f t="shared" si="37"/>
        <v>100.84998109214536</v>
      </c>
      <c r="K329" s="7">
        <v>129735257788</v>
      </c>
      <c r="L329" s="6">
        <f t="shared" si="38"/>
        <v>86.154002387510701</v>
      </c>
      <c r="M329" s="24">
        <f t="shared" si="39"/>
        <v>20850036212</v>
      </c>
    </row>
    <row r="330" spans="1:13" ht="25.5" x14ac:dyDescent="0.2">
      <c r="A330" s="51">
        <v>3311402190339</v>
      </c>
      <c r="B330" s="52" t="s">
        <v>1180</v>
      </c>
      <c r="C330" s="23">
        <v>24961062000</v>
      </c>
      <c r="D330" s="7">
        <v>-1500000000</v>
      </c>
      <c r="E330" s="7">
        <v>23461062000</v>
      </c>
      <c r="F330" s="8">
        <f t="shared" si="34"/>
        <v>0.30903856014581627</v>
      </c>
      <c r="G330" s="23">
        <v>6653692529.96</v>
      </c>
      <c r="H330" s="6">
        <f t="shared" si="35"/>
        <v>28.360576899545297</v>
      </c>
      <c r="I330" s="7">
        <f t="shared" si="36"/>
        <v>8718507001.0400009</v>
      </c>
      <c r="J330" s="6">
        <f t="shared" si="37"/>
        <v>131.03261026539218</v>
      </c>
      <c r="K330" s="7">
        <v>15372199531</v>
      </c>
      <c r="L330" s="6">
        <f t="shared" si="38"/>
        <v>65.522181097343335</v>
      </c>
      <c r="M330" s="24">
        <f t="shared" si="39"/>
        <v>8088862469</v>
      </c>
    </row>
    <row r="331" spans="1:13" ht="25.5" x14ac:dyDescent="0.2">
      <c r="A331" s="51">
        <v>3311402190339180</v>
      </c>
      <c r="B331" s="52" t="s">
        <v>1181</v>
      </c>
      <c r="C331" s="23">
        <v>1500000000</v>
      </c>
      <c r="D331" s="7">
        <v>0</v>
      </c>
      <c r="E331" s="7">
        <v>1500000000</v>
      </c>
      <c r="F331" s="8">
        <f t="shared" si="34"/>
        <v>1.9758604287338926E-2</v>
      </c>
      <c r="G331" s="23">
        <v>856706468.96000004</v>
      </c>
      <c r="H331" s="6">
        <f t="shared" si="35"/>
        <v>57.113764597333336</v>
      </c>
      <c r="I331" s="7">
        <f t="shared" si="36"/>
        <v>506528359.03999996</v>
      </c>
      <c r="J331" s="6">
        <f t="shared" si="37"/>
        <v>59.125076953708636</v>
      </c>
      <c r="K331" s="7">
        <v>1363234828</v>
      </c>
      <c r="L331" s="6">
        <f t="shared" si="38"/>
        <v>90.882321866666672</v>
      </c>
      <c r="M331" s="24">
        <f t="shared" si="39"/>
        <v>136765172</v>
      </c>
    </row>
    <row r="332" spans="1:13" ht="25.5" x14ac:dyDescent="0.2">
      <c r="A332" s="51">
        <v>3311402190339180</v>
      </c>
      <c r="B332" s="52" t="s">
        <v>1182</v>
      </c>
      <c r="C332" s="23">
        <v>16689062000</v>
      </c>
      <c r="D332" s="7">
        <v>-1650000000</v>
      </c>
      <c r="E332" s="7">
        <v>15039062000</v>
      </c>
      <c r="F332" s="8">
        <f t="shared" si="34"/>
        <v>0.19810058327383728</v>
      </c>
      <c r="G332" s="23">
        <v>5548009673</v>
      </c>
      <c r="H332" s="6">
        <f t="shared" si="35"/>
        <v>36.890662948260996</v>
      </c>
      <c r="I332" s="7">
        <f t="shared" si="36"/>
        <v>5800129088</v>
      </c>
      <c r="J332" s="6">
        <f t="shared" si="37"/>
        <v>104.54432183539562</v>
      </c>
      <c r="K332" s="7">
        <v>11348138761</v>
      </c>
      <c r="L332" s="6">
        <f t="shared" si="38"/>
        <v>75.457756348102038</v>
      </c>
      <c r="M332" s="24">
        <f t="shared" si="39"/>
        <v>3690923239</v>
      </c>
    </row>
    <row r="333" spans="1:13" ht="25.5" x14ac:dyDescent="0.2">
      <c r="A333" s="51">
        <v>3311402190339190</v>
      </c>
      <c r="B333" s="52" t="s">
        <v>1183</v>
      </c>
      <c r="C333" s="23">
        <v>700000000</v>
      </c>
      <c r="D333" s="7">
        <v>0</v>
      </c>
      <c r="E333" s="7">
        <v>700000000</v>
      </c>
      <c r="F333" s="8">
        <f t="shared" si="34"/>
        <v>9.2206820007581652E-3</v>
      </c>
      <c r="G333" s="23">
        <v>19289013</v>
      </c>
      <c r="H333" s="6">
        <f t="shared" si="35"/>
        <v>2.7555732857142856</v>
      </c>
      <c r="I333" s="7">
        <f t="shared" si="36"/>
        <v>680702189</v>
      </c>
      <c r="J333" s="6">
        <f t="shared" si="37"/>
        <v>3528.9632963594349</v>
      </c>
      <c r="K333" s="7">
        <v>699991202</v>
      </c>
      <c r="L333" s="6">
        <f t="shared" si="38"/>
        <v>99.998743142857137</v>
      </c>
      <c r="M333" s="24">
        <f t="shared" si="39"/>
        <v>8798</v>
      </c>
    </row>
    <row r="334" spans="1:13" ht="25.5" x14ac:dyDescent="0.2">
      <c r="A334" s="51">
        <v>3311402190339190</v>
      </c>
      <c r="B334" s="52" t="s">
        <v>1184</v>
      </c>
      <c r="C334" s="23">
        <v>0</v>
      </c>
      <c r="D334" s="7">
        <v>150000000</v>
      </c>
      <c r="E334" s="7">
        <v>150000000</v>
      </c>
      <c r="F334" s="8">
        <f t="shared" si="34"/>
        <v>1.9758604287338924E-3</v>
      </c>
      <c r="G334" s="23">
        <v>78571547</v>
      </c>
      <c r="H334" s="6">
        <f t="shared" si="35"/>
        <v>52.38103133333334</v>
      </c>
      <c r="I334" s="7">
        <f t="shared" si="36"/>
        <v>69825653</v>
      </c>
      <c r="J334" s="6">
        <f t="shared" si="37"/>
        <v>88.86887895945334</v>
      </c>
      <c r="K334" s="7">
        <v>148397200</v>
      </c>
      <c r="L334" s="6">
        <f t="shared" si="38"/>
        <v>98.931466666666665</v>
      </c>
      <c r="M334" s="24">
        <f t="shared" si="39"/>
        <v>1602800</v>
      </c>
    </row>
    <row r="335" spans="1:13" ht="25.5" x14ac:dyDescent="0.2">
      <c r="A335" s="51">
        <v>3311402190339190</v>
      </c>
      <c r="B335" s="52" t="s">
        <v>1185</v>
      </c>
      <c r="C335" s="23">
        <v>6072000000</v>
      </c>
      <c r="D335" s="7">
        <v>0</v>
      </c>
      <c r="E335" s="7">
        <v>6072000000</v>
      </c>
      <c r="F335" s="8">
        <f t="shared" si="34"/>
        <v>7.9982830155147969E-2</v>
      </c>
      <c r="G335" s="23">
        <v>151115828</v>
      </c>
      <c r="H335" s="6">
        <f t="shared" si="35"/>
        <v>2.4887323451910408</v>
      </c>
      <c r="I335" s="7">
        <f t="shared" si="36"/>
        <v>1661321712</v>
      </c>
      <c r="J335" s="6">
        <f t="shared" si="37"/>
        <v>1099.3697576140071</v>
      </c>
      <c r="K335" s="7">
        <v>1812437540</v>
      </c>
      <c r="L335" s="6">
        <f t="shared" si="38"/>
        <v>29.849103096179185</v>
      </c>
      <c r="M335" s="24">
        <f t="shared" si="39"/>
        <v>4259562460</v>
      </c>
    </row>
    <row r="336" spans="1:13" ht="25.5" x14ac:dyDescent="0.2">
      <c r="A336" s="51">
        <v>3311402190348</v>
      </c>
      <c r="B336" s="52" t="s">
        <v>522</v>
      </c>
      <c r="C336" s="23">
        <v>3394083000</v>
      </c>
      <c r="D336" s="7">
        <v>-730000000</v>
      </c>
      <c r="E336" s="7">
        <v>2664083000</v>
      </c>
      <c r="F336" s="8">
        <f t="shared" si="34"/>
        <v>3.5092374523751163E-2</v>
      </c>
      <c r="G336" s="23">
        <v>1346377960</v>
      </c>
      <c r="H336" s="6">
        <f t="shared" si="35"/>
        <v>50.538138639073935</v>
      </c>
      <c r="I336" s="7">
        <f t="shared" si="36"/>
        <v>967427088</v>
      </c>
      <c r="J336" s="6">
        <f t="shared" si="37"/>
        <v>71.854049660765398</v>
      </c>
      <c r="K336" s="7">
        <v>2313805048</v>
      </c>
      <c r="L336" s="6">
        <f t="shared" si="38"/>
        <v>86.851837874420582</v>
      </c>
      <c r="M336" s="24">
        <f t="shared" si="39"/>
        <v>350277952</v>
      </c>
    </row>
    <row r="337" spans="1:13" ht="25.5" x14ac:dyDescent="0.2">
      <c r="A337" s="51">
        <v>3311402190348190</v>
      </c>
      <c r="B337" s="52" t="s">
        <v>524</v>
      </c>
      <c r="C337" s="23">
        <v>3394083000</v>
      </c>
      <c r="D337" s="7">
        <v>-730000000</v>
      </c>
      <c r="E337" s="7">
        <v>2664083000</v>
      </c>
      <c r="F337" s="8">
        <f t="shared" si="34"/>
        <v>3.5092374523751163E-2</v>
      </c>
      <c r="G337" s="23">
        <v>1346377960</v>
      </c>
      <c r="H337" s="6">
        <f t="shared" si="35"/>
        <v>50.538138639073935</v>
      </c>
      <c r="I337" s="7">
        <f t="shared" si="36"/>
        <v>967427088</v>
      </c>
      <c r="J337" s="6">
        <f t="shared" si="37"/>
        <v>71.854049660765398</v>
      </c>
      <c r="K337" s="7">
        <v>2313805048</v>
      </c>
      <c r="L337" s="6">
        <f t="shared" si="38"/>
        <v>86.851837874420582</v>
      </c>
      <c r="M337" s="24">
        <f t="shared" si="39"/>
        <v>350277952</v>
      </c>
    </row>
    <row r="338" spans="1:13" ht="25.5" x14ac:dyDescent="0.2">
      <c r="A338" s="51">
        <v>3311402190585</v>
      </c>
      <c r="B338" s="52" t="s">
        <v>1186</v>
      </c>
      <c r="C338" s="23">
        <v>2576000000</v>
      </c>
      <c r="D338" s="7">
        <v>0</v>
      </c>
      <c r="E338" s="7">
        <v>2576000000</v>
      </c>
      <c r="F338" s="8">
        <f t="shared" si="34"/>
        <v>3.3932109762790048E-2</v>
      </c>
      <c r="G338" s="23">
        <v>1366285107</v>
      </c>
      <c r="H338" s="6">
        <f t="shared" si="35"/>
        <v>53.039018128881985</v>
      </c>
      <c r="I338" s="7">
        <f t="shared" si="36"/>
        <v>809714893</v>
      </c>
      <c r="J338" s="6">
        <f t="shared" si="37"/>
        <v>59.263977104889861</v>
      </c>
      <c r="K338" s="7">
        <v>2176000000</v>
      </c>
      <c r="L338" s="6">
        <f t="shared" si="38"/>
        <v>84.472049689440993</v>
      </c>
      <c r="M338" s="24">
        <f t="shared" si="39"/>
        <v>400000000</v>
      </c>
    </row>
    <row r="339" spans="1:13" ht="25.5" x14ac:dyDescent="0.2">
      <c r="A339" s="51">
        <v>3311402190585190</v>
      </c>
      <c r="B339" s="52" t="s">
        <v>1187</v>
      </c>
      <c r="C339" s="23">
        <v>2576000000</v>
      </c>
      <c r="D339" s="7">
        <v>0</v>
      </c>
      <c r="E339" s="7">
        <v>2576000000</v>
      </c>
      <c r="F339" s="8">
        <f t="shared" si="34"/>
        <v>3.3932109762790048E-2</v>
      </c>
      <c r="G339" s="23">
        <v>1366285107</v>
      </c>
      <c r="H339" s="6">
        <f t="shared" si="35"/>
        <v>53.039018128881985</v>
      </c>
      <c r="I339" s="7">
        <f t="shared" si="36"/>
        <v>809714893</v>
      </c>
      <c r="J339" s="6">
        <f t="shared" si="37"/>
        <v>59.263977104889861</v>
      </c>
      <c r="K339" s="7">
        <v>2176000000</v>
      </c>
      <c r="L339" s="6">
        <f t="shared" si="38"/>
        <v>84.472049689440993</v>
      </c>
      <c r="M339" s="24">
        <f t="shared" si="39"/>
        <v>400000000</v>
      </c>
    </row>
    <row r="340" spans="1:13" ht="38.25" x14ac:dyDescent="0.2">
      <c r="A340" s="51">
        <v>3311402190967</v>
      </c>
      <c r="B340" s="52" t="s">
        <v>1188</v>
      </c>
      <c r="C340" s="23">
        <v>3510000000</v>
      </c>
      <c r="D340" s="7">
        <v>0</v>
      </c>
      <c r="E340" s="7">
        <v>3510000000</v>
      </c>
      <c r="F340" s="8">
        <f t="shared" si="34"/>
        <v>4.6235134032373087E-2</v>
      </c>
      <c r="G340" s="23">
        <v>756834606</v>
      </c>
      <c r="H340" s="6">
        <f t="shared" si="35"/>
        <v>21.56223948717949</v>
      </c>
      <c r="I340" s="7">
        <f t="shared" si="36"/>
        <v>2521337032</v>
      </c>
      <c r="J340" s="6">
        <f t="shared" si="37"/>
        <v>333.14240813137445</v>
      </c>
      <c r="K340" s="7">
        <v>3278171638</v>
      </c>
      <c r="L340" s="6">
        <f t="shared" si="38"/>
        <v>93.395203361823363</v>
      </c>
      <c r="M340" s="24">
        <f t="shared" si="39"/>
        <v>231828362</v>
      </c>
    </row>
    <row r="341" spans="1:13" ht="38.25" x14ac:dyDescent="0.2">
      <c r="A341" s="51">
        <v>3311402190967190</v>
      </c>
      <c r="B341" s="52" t="s">
        <v>1189</v>
      </c>
      <c r="C341" s="23">
        <v>3510000000</v>
      </c>
      <c r="D341" s="7">
        <v>0</v>
      </c>
      <c r="E341" s="7">
        <v>3510000000</v>
      </c>
      <c r="F341" s="8">
        <f t="shared" si="34"/>
        <v>4.6235134032373087E-2</v>
      </c>
      <c r="G341" s="23">
        <v>756834606</v>
      </c>
      <c r="H341" s="6">
        <f t="shared" si="35"/>
        <v>21.56223948717949</v>
      </c>
      <c r="I341" s="7">
        <f t="shared" si="36"/>
        <v>2521337032</v>
      </c>
      <c r="J341" s="6">
        <f t="shared" si="37"/>
        <v>333.14240813137445</v>
      </c>
      <c r="K341" s="7">
        <v>3278171638</v>
      </c>
      <c r="L341" s="6">
        <f t="shared" si="38"/>
        <v>93.395203361823363</v>
      </c>
      <c r="M341" s="24">
        <f t="shared" si="39"/>
        <v>231828362</v>
      </c>
    </row>
    <row r="342" spans="1:13" ht="25.5" x14ac:dyDescent="0.2">
      <c r="A342" s="51">
        <v>3311402191165</v>
      </c>
      <c r="B342" s="52" t="s">
        <v>1190</v>
      </c>
      <c r="C342" s="23">
        <v>8000000000</v>
      </c>
      <c r="D342" s="7">
        <v>-205000000</v>
      </c>
      <c r="E342" s="7">
        <v>7795000000</v>
      </c>
      <c r="F342" s="8">
        <f t="shared" si="34"/>
        <v>0.10267888027987128</v>
      </c>
      <c r="G342" s="23">
        <v>3581483199</v>
      </c>
      <c r="H342" s="6">
        <f t="shared" si="35"/>
        <v>45.945903771648496</v>
      </c>
      <c r="I342" s="7">
        <f t="shared" si="36"/>
        <v>3787836063</v>
      </c>
      <c r="J342" s="6">
        <f t="shared" si="37"/>
        <v>105.7616594169035</v>
      </c>
      <c r="K342" s="7">
        <v>7369319262</v>
      </c>
      <c r="L342" s="6">
        <f t="shared" si="38"/>
        <v>94.539054034637587</v>
      </c>
      <c r="M342" s="24">
        <f t="shared" si="39"/>
        <v>425680738</v>
      </c>
    </row>
    <row r="343" spans="1:13" ht="38.25" x14ac:dyDescent="0.2">
      <c r="A343" s="51">
        <v>3311402191165190</v>
      </c>
      <c r="B343" s="52" t="s">
        <v>1191</v>
      </c>
      <c r="C343" s="23">
        <v>8000000000</v>
      </c>
      <c r="D343" s="7">
        <v>-205000000</v>
      </c>
      <c r="E343" s="7">
        <v>7795000000</v>
      </c>
      <c r="F343" s="8">
        <f t="shared" si="34"/>
        <v>0.10267888027987128</v>
      </c>
      <c r="G343" s="23">
        <v>3581483199</v>
      </c>
      <c r="H343" s="6">
        <f t="shared" si="35"/>
        <v>45.945903771648496</v>
      </c>
      <c r="I343" s="7">
        <f t="shared" si="36"/>
        <v>3787836063</v>
      </c>
      <c r="J343" s="6">
        <f t="shared" si="37"/>
        <v>105.7616594169035</v>
      </c>
      <c r="K343" s="7">
        <v>7369319262</v>
      </c>
      <c r="L343" s="6">
        <f t="shared" si="38"/>
        <v>94.539054034637587</v>
      </c>
      <c r="M343" s="24">
        <f t="shared" si="39"/>
        <v>425680738</v>
      </c>
    </row>
    <row r="344" spans="1:13" ht="25.5" x14ac:dyDescent="0.2">
      <c r="A344" s="51">
        <v>3311402196219</v>
      </c>
      <c r="B344" s="52" t="s">
        <v>526</v>
      </c>
      <c r="C344" s="23">
        <v>16000000000</v>
      </c>
      <c r="D344" s="7">
        <v>0</v>
      </c>
      <c r="E344" s="7">
        <v>16000000000</v>
      </c>
      <c r="F344" s="8">
        <f t="shared" si="34"/>
        <v>0.2107584457316152</v>
      </c>
      <c r="G344" s="23">
        <v>5821319850</v>
      </c>
      <c r="H344" s="6">
        <f t="shared" si="35"/>
        <v>36.383249062499999</v>
      </c>
      <c r="I344" s="7">
        <f t="shared" si="36"/>
        <v>8402245732</v>
      </c>
      <c r="J344" s="6">
        <f t="shared" si="37"/>
        <v>144.3357511441327</v>
      </c>
      <c r="K344" s="7">
        <v>14223565582</v>
      </c>
      <c r="L344" s="6">
        <f t="shared" si="38"/>
        <v>88.897284887500007</v>
      </c>
      <c r="M344" s="24">
        <f t="shared" si="39"/>
        <v>1776434418</v>
      </c>
    </row>
    <row r="345" spans="1:13" ht="25.5" x14ac:dyDescent="0.2">
      <c r="A345" s="51">
        <v>3311402196219190</v>
      </c>
      <c r="B345" s="52" t="s">
        <v>528</v>
      </c>
      <c r="C345" s="23">
        <v>16000000000</v>
      </c>
      <c r="D345" s="7">
        <v>0</v>
      </c>
      <c r="E345" s="7">
        <v>16000000000</v>
      </c>
      <c r="F345" s="8">
        <f t="shared" si="34"/>
        <v>0.2107584457316152</v>
      </c>
      <c r="G345" s="23">
        <v>5821319850</v>
      </c>
      <c r="H345" s="6">
        <f t="shared" si="35"/>
        <v>36.383249062499999</v>
      </c>
      <c r="I345" s="7">
        <f t="shared" si="36"/>
        <v>8402245732</v>
      </c>
      <c r="J345" s="6">
        <f t="shared" si="37"/>
        <v>144.3357511441327</v>
      </c>
      <c r="K345" s="7">
        <v>14223565582</v>
      </c>
      <c r="L345" s="6">
        <f t="shared" si="38"/>
        <v>88.897284887500007</v>
      </c>
      <c r="M345" s="24">
        <f t="shared" si="39"/>
        <v>1776434418</v>
      </c>
    </row>
    <row r="346" spans="1:13" ht="25.5" x14ac:dyDescent="0.2">
      <c r="A346" s="51">
        <v>3311402197132</v>
      </c>
      <c r="B346" s="52" t="s">
        <v>530</v>
      </c>
      <c r="C346" s="23">
        <v>15267832000</v>
      </c>
      <c r="D346" s="7">
        <v>0</v>
      </c>
      <c r="E346" s="7">
        <v>15267832000</v>
      </c>
      <c r="F346" s="8">
        <f t="shared" si="34"/>
        <v>0.20111403387571364</v>
      </c>
      <c r="G346" s="23">
        <v>9955583000</v>
      </c>
      <c r="H346" s="6">
        <f t="shared" si="35"/>
        <v>65.206265041428281</v>
      </c>
      <c r="I346" s="7">
        <f t="shared" si="36"/>
        <v>3514007253</v>
      </c>
      <c r="J346" s="6">
        <f t="shared" si="37"/>
        <v>35.296850551092788</v>
      </c>
      <c r="K346" s="7">
        <v>13469590253</v>
      </c>
      <c r="L346" s="6">
        <f t="shared" si="38"/>
        <v>88.222022963050676</v>
      </c>
      <c r="M346" s="24">
        <f t="shared" si="39"/>
        <v>1798241747</v>
      </c>
    </row>
    <row r="347" spans="1:13" ht="25.5" x14ac:dyDescent="0.2">
      <c r="A347" s="51">
        <v>3311402197132190</v>
      </c>
      <c r="B347" s="52" t="s">
        <v>532</v>
      </c>
      <c r="C347" s="23">
        <v>15267832000</v>
      </c>
      <c r="D347" s="7">
        <v>0</v>
      </c>
      <c r="E347" s="7">
        <v>15267832000</v>
      </c>
      <c r="F347" s="8">
        <f t="shared" si="34"/>
        <v>0.20111403387571364</v>
      </c>
      <c r="G347" s="23">
        <v>9955583000</v>
      </c>
      <c r="H347" s="6">
        <f t="shared" si="35"/>
        <v>65.206265041428281</v>
      </c>
      <c r="I347" s="7">
        <f t="shared" si="36"/>
        <v>3514007253</v>
      </c>
      <c r="J347" s="6">
        <f t="shared" si="37"/>
        <v>35.296850551092788</v>
      </c>
      <c r="K347" s="7">
        <v>13469590253</v>
      </c>
      <c r="L347" s="6">
        <f t="shared" si="38"/>
        <v>88.222022963050676</v>
      </c>
      <c r="M347" s="24">
        <f t="shared" si="39"/>
        <v>1798241747</v>
      </c>
    </row>
    <row r="348" spans="1:13" ht="51" x14ac:dyDescent="0.2">
      <c r="A348" s="51">
        <v>3311402197253</v>
      </c>
      <c r="B348" s="52" t="s">
        <v>1176</v>
      </c>
      <c r="C348" s="23">
        <v>7000000000</v>
      </c>
      <c r="D348" s="7">
        <v>4230000000</v>
      </c>
      <c r="E348" s="7">
        <v>11230000000</v>
      </c>
      <c r="F348" s="8">
        <f t="shared" si="34"/>
        <v>0.14792608409787744</v>
      </c>
      <c r="G348" s="23">
        <v>6309616839</v>
      </c>
      <c r="H348" s="6">
        <f t="shared" si="35"/>
        <v>56.185368112199463</v>
      </c>
      <c r="I348" s="7">
        <f t="shared" si="36"/>
        <v>2764604167</v>
      </c>
      <c r="J348" s="6">
        <f t="shared" si="37"/>
        <v>43.815721897910954</v>
      </c>
      <c r="K348" s="7">
        <v>9074221006</v>
      </c>
      <c r="L348" s="6">
        <f t="shared" si="38"/>
        <v>80.80339275155832</v>
      </c>
      <c r="M348" s="24">
        <f t="shared" si="39"/>
        <v>2155778994</v>
      </c>
    </row>
    <row r="349" spans="1:13" ht="63.75" x14ac:dyDescent="0.2">
      <c r="A349" s="51">
        <v>3311402197253190</v>
      </c>
      <c r="B349" s="52" t="s">
        <v>1177</v>
      </c>
      <c r="C349" s="23">
        <v>7000000000</v>
      </c>
      <c r="D349" s="7">
        <v>4230000000</v>
      </c>
      <c r="E349" s="7">
        <v>11230000000</v>
      </c>
      <c r="F349" s="8">
        <f t="shared" si="34"/>
        <v>0.14792608409787744</v>
      </c>
      <c r="G349" s="23">
        <v>6309616839</v>
      </c>
      <c r="H349" s="6">
        <f t="shared" si="35"/>
        <v>56.185368112199463</v>
      </c>
      <c r="I349" s="7">
        <f t="shared" si="36"/>
        <v>2764604167</v>
      </c>
      <c r="J349" s="6">
        <f t="shared" si="37"/>
        <v>43.815721897910954</v>
      </c>
      <c r="K349" s="7">
        <v>9074221006</v>
      </c>
      <c r="L349" s="6">
        <f t="shared" si="38"/>
        <v>80.80339275155832</v>
      </c>
      <c r="M349" s="24">
        <f t="shared" si="39"/>
        <v>2155778994</v>
      </c>
    </row>
    <row r="350" spans="1:13" ht="38.25" x14ac:dyDescent="0.2">
      <c r="A350" s="51">
        <v>3311402197254</v>
      </c>
      <c r="B350" s="52" t="s">
        <v>1178</v>
      </c>
      <c r="C350" s="23">
        <v>70081317000</v>
      </c>
      <c r="D350" s="7">
        <v>-2000000000</v>
      </c>
      <c r="E350" s="7">
        <v>68081317000</v>
      </c>
      <c r="F350" s="8">
        <f t="shared" si="34"/>
        <v>0.89679453464258707</v>
      </c>
      <c r="G350" s="23">
        <v>28801921174</v>
      </c>
      <c r="H350" s="6">
        <f t="shared" si="35"/>
        <v>42.305176285000478</v>
      </c>
      <c r="I350" s="7">
        <f t="shared" si="36"/>
        <v>33656464294</v>
      </c>
      <c r="J350" s="6">
        <f t="shared" si="37"/>
        <v>116.85492815105086</v>
      </c>
      <c r="K350" s="7">
        <v>62458385468</v>
      </c>
      <c r="L350" s="6">
        <f t="shared" si="38"/>
        <v>91.740859637013187</v>
      </c>
      <c r="M350" s="24">
        <f t="shared" si="39"/>
        <v>5622931532</v>
      </c>
    </row>
    <row r="351" spans="1:13" ht="38.25" x14ac:dyDescent="0.2">
      <c r="A351" s="51">
        <v>3311402197254190</v>
      </c>
      <c r="B351" s="52" t="s">
        <v>1179</v>
      </c>
      <c r="C351" s="23">
        <v>70081317000</v>
      </c>
      <c r="D351" s="7">
        <v>-2000000000</v>
      </c>
      <c r="E351" s="7">
        <v>68081317000</v>
      </c>
      <c r="F351" s="8">
        <f t="shared" si="34"/>
        <v>0.89679453464258707</v>
      </c>
      <c r="G351" s="23">
        <v>28801921174</v>
      </c>
      <c r="H351" s="6">
        <f t="shared" si="35"/>
        <v>42.305176285000478</v>
      </c>
      <c r="I351" s="7">
        <f t="shared" si="36"/>
        <v>33656464294</v>
      </c>
      <c r="J351" s="6">
        <f t="shared" si="37"/>
        <v>116.85492815105086</v>
      </c>
      <c r="K351" s="7">
        <v>62458385468</v>
      </c>
      <c r="L351" s="6">
        <f t="shared" si="38"/>
        <v>91.740859637013187</v>
      </c>
      <c r="M351" s="24">
        <f t="shared" si="39"/>
        <v>5622931532</v>
      </c>
    </row>
    <row r="352" spans="1:13" x14ac:dyDescent="0.2">
      <c r="A352" s="51">
        <v>331140220</v>
      </c>
      <c r="B352" s="52" t="s">
        <v>354</v>
      </c>
      <c r="C352" s="23">
        <v>28262179000</v>
      </c>
      <c r="D352" s="7">
        <v>-8222218</v>
      </c>
      <c r="E352" s="7">
        <v>28253956782</v>
      </c>
      <c r="F352" s="8">
        <f t="shared" si="34"/>
        <v>0.37217250107140926</v>
      </c>
      <c r="G352" s="23">
        <v>10030374076</v>
      </c>
      <c r="H352" s="6">
        <f t="shared" si="35"/>
        <v>35.500776593493413</v>
      </c>
      <c r="I352" s="7">
        <f t="shared" si="36"/>
        <v>9339749829</v>
      </c>
      <c r="J352" s="6">
        <f t="shared" si="37"/>
        <v>93.114671080388916</v>
      </c>
      <c r="K352" s="7">
        <v>19370123905</v>
      </c>
      <c r="L352" s="6">
        <f t="shared" si="38"/>
        <v>68.557207949508509</v>
      </c>
      <c r="M352" s="24">
        <f t="shared" si="39"/>
        <v>8883832877</v>
      </c>
    </row>
    <row r="353" spans="1:13" ht="25.5" x14ac:dyDescent="0.2">
      <c r="A353" s="51">
        <v>3311402200412</v>
      </c>
      <c r="B353" s="52" t="s">
        <v>958</v>
      </c>
      <c r="C353" s="23">
        <v>25907865000</v>
      </c>
      <c r="D353" s="7">
        <v>-8222218</v>
      </c>
      <c r="E353" s="7">
        <v>25899642782</v>
      </c>
      <c r="F353" s="8">
        <f t="shared" si="34"/>
        <v>0.34116052860864787</v>
      </c>
      <c r="G353" s="23">
        <v>8138279763</v>
      </c>
      <c r="H353" s="6">
        <f t="shared" si="35"/>
        <v>31.42236297041141</v>
      </c>
      <c r="I353" s="7">
        <f t="shared" si="36"/>
        <v>8892532813</v>
      </c>
      <c r="J353" s="6">
        <f t="shared" si="37"/>
        <v>109.26796659693548</v>
      </c>
      <c r="K353" s="7">
        <v>17030812576</v>
      </c>
      <c r="L353" s="6">
        <f t="shared" si="38"/>
        <v>65.756940044888381</v>
      </c>
      <c r="M353" s="24">
        <f t="shared" si="39"/>
        <v>8868830206</v>
      </c>
    </row>
    <row r="354" spans="1:13" ht="25.5" x14ac:dyDescent="0.2">
      <c r="A354" s="51">
        <v>3311402200412200</v>
      </c>
      <c r="B354" s="52" t="s">
        <v>959</v>
      </c>
      <c r="C354" s="23">
        <v>25907865000</v>
      </c>
      <c r="D354" s="7">
        <v>-8222218</v>
      </c>
      <c r="E354" s="7">
        <v>25899642782</v>
      </c>
      <c r="F354" s="8">
        <f t="shared" si="34"/>
        <v>0.34116052860864787</v>
      </c>
      <c r="G354" s="23">
        <v>8138279763</v>
      </c>
      <c r="H354" s="6">
        <f t="shared" si="35"/>
        <v>31.42236297041141</v>
      </c>
      <c r="I354" s="7">
        <f t="shared" si="36"/>
        <v>8892532813</v>
      </c>
      <c r="J354" s="6">
        <f t="shared" si="37"/>
        <v>109.26796659693548</v>
      </c>
      <c r="K354" s="7">
        <v>17030812576</v>
      </c>
      <c r="L354" s="6">
        <f t="shared" si="38"/>
        <v>65.756940044888381</v>
      </c>
      <c r="M354" s="24">
        <f t="shared" si="39"/>
        <v>8868830206</v>
      </c>
    </row>
    <row r="355" spans="1:13" ht="38.25" x14ac:dyDescent="0.2">
      <c r="A355" s="51">
        <v>3311402200738</v>
      </c>
      <c r="B355" s="52" t="s">
        <v>1041</v>
      </c>
      <c r="C355" s="23">
        <v>2354314000</v>
      </c>
      <c r="D355" s="7">
        <v>0</v>
      </c>
      <c r="E355" s="7">
        <v>2354314000</v>
      </c>
      <c r="F355" s="8">
        <f t="shared" si="34"/>
        <v>3.101197246276137E-2</v>
      </c>
      <c r="G355" s="23">
        <v>1892094313</v>
      </c>
      <c r="H355" s="6">
        <f t="shared" si="35"/>
        <v>80.36711810744022</v>
      </c>
      <c r="I355" s="7">
        <f t="shared" si="36"/>
        <v>447217016</v>
      </c>
      <c r="J355" s="6">
        <f t="shared" si="37"/>
        <v>23.636084783264184</v>
      </c>
      <c r="K355" s="7">
        <v>2339311329</v>
      </c>
      <c r="L355" s="6">
        <f t="shared" si="38"/>
        <v>99.362758281180845</v>
      </c>
      <c r="M355" s="24">
        <f t="shared" si="39"/>
        <v>15002671</v>
      </c>
    </row>
    <row r="356" spans="1:13" ht="38.25" x14ac:dyDescent="0.2">
      <c r="A356" s="51">
        <v>3311402200738200</v>
      </c>
      <c r="B356" s="52" t="s">
        <v>1042</v>
      </c>
      <c r="C356" s="23">
        <v>2354314000</v>
      </c>
      <c r="D356" s="7">
        <v>-226236204</v>
      </c>
      <c r="E356" s="7">
        <v>2128077796</v>
      </c>
      <c r="F356" s="8">
        <f t="shared" si="34"/>
        <v>2.8031898042557579E-2</v>
      </c>
      <c r="G356" s="23">
        <v>1681619276</v>
      </c>
      <c r="H356" s="6">
        <f t="shared" si="35"/>
        <v>79.020573362535089</v>
      </c>
      <c r="I356" s="7">
        <f t="shared" si="36"/>
        <v>431455849</v>
      </c>
      <c r="J356" s="6">
        <f t="shared" si="37"/>
        <v>25.657165992190972</v>
      </c>
      <c r="K356" s="7">
        <v>2113075125</v>
      </c>
      <c r="L356" s="6">
        <f t="shared" si="38"/>
        <v>99.295013038141761</v>
      </c>
      <c r="M356" s="24">
        <f t="shared" si="39"/>
        <v>15002671</v>
      </c>
    </row>
    <row r="357" spans="1:13" ht="38.25" x14ac:dyDescent="0.2">
      <c r="A357" s="51">
        <v>3311402200738200</v>
      </c>
      <c r="B357" s="52" t="s">
        <v>1043</v>
      </c>
      <c r="C357" s="23">
        <v>0</v>
      </c>
      <c r="D357" s="7">
        <v>226236204</v>
      </c>
      <c r="E357" s="7">
        <v>226236204</v>
      </c>
      <c r="F357" s="8">
        <f t="shared" si="34"/>
        <v>2.980074420203789E-3</v>
      </c>
      <c r="G357" s="23">
        <v>210475037</v>
      </c>
      <c r="H357" s="6">
        <f t="shared" si="35"/>
        <v>93.033313536325068</v>
      </c>
      <c r="I357" s="7">
        <f t="shared" si="36"/>
        <v>15761167</v>
      </c>
      <c r="J357" s="6">
        <f t="shared" si="37"/>
        <v>7.4883783011284137</v>
      </c>
      <c r="K357" s="7">
        <v>226236204</v>
      </c>
      <c r="L357" s="6">
        <f t="shared" si="38"/>
        <v>100</v>
      </c>
      <c r="M357" s="24">
        <f t="shared" si="39"/>
        <v>0</v>
      </c>
    </row>
    <row r="358" spans="1:13" x14ac:dyDescent="0.2">
      <c r="A358" s="51">
        <v>331140221</v>
      </c>
      <c r="B358" s="52" t="s">
        <v>323</v>
      </c>
      <c r="C358" s="23">
        <v>3841704000</v>
      </c>
      <c r="D358" s="7">
        <v>-66930000</v>
      </c>
      <c r="E358" s="7">
        <v>3774774000</v>
      </c>
      <c r="F358" s="8">
        <f t="shared" si="34"/>
        <v>4.9722843826757006E-2</v>
      </c>
      <c r="G358" s="23">
        <v>3129757656</v>
      </c>
      <c r="H358" s="6">
        <f t="shared" si="35"/>
        <v>82.912451341457796</v>
      </c>
      <c r="I358" s="7">
        <f t="shared" si="36"/>
        <v>528423681</v>
      </c>
      <c r="J358" s="6">
        <f t="shared" si="37"/>
        <v>16.883852971394408</v>
      </c>
      <c r="K358" s="7">
        <v>3658181337</v>
      </c>
      <c r="L358" s="6">
        <f t="shared" si="38"/>
        <v>96.911267720928464</v>
      </c>
      <c r="M358" s="24">
        <f t="shared" si="39"/>
        <v>116592663</v>
      </c>
    </row>
    <row r="359" spans="1:13" ht="38.25" x14ac:dyDescent="0.2">
      <c r="A359" s="51">
        <v>3311402210826</v>
      </c>
      <c r="B359" s="52" t="s">
        <v>987</v>
      </c>
      <c r="C359" s="23">
        <v>3841704000</v>
      </c>
      <c r="D359" s="7">
        <v>-66930000</v>
      </c>
      <c r="E359" s="7">
        <v>3774774000</v>
      </c>
      <c r="F359" s="8">
        <f t="shared" si="34"/>
        <v>4.9722843826757006E-2</v>
      </c>
      <c r="G359" s="23">
        <v>3129757656</v>
      </c>
      <c r="H359" s="6">
        <f t="shared" si="35"/>
        <v>82.912451341457796</v>
      </c>
      <c r="I359" s="7">
        <f t="shared" si="36"/>
        <v>528423681</v>
      </c>
      <c r="J359" s="6">
        <f t="shared" si="37"/>
        <v>16.883852971394408</v>
      </c>
      <c r="K359" s="7">
        <v>3658181337</v>
      </c>
      <c r="L359" s="6">
        <f t="shared" si="38"/>
        <v>96.911267720928464</v>
      </c>
      <c r="M359" s="24">
        <f t="shared" si="39"/>
        <v>116592663</v>
      </c>
    </row>
    <row r="360" spans="1:13" ht="38.25" x14ac:dyDescent="0.2">
      <c r="A360" s="51">
        <v>3311402210826200</v>
      </c>
      <c r="B360" s="52" t="s">
        <v>988</v>
      </c>
      <c r="C360" s="23">
        <v>33700000</v>
      </c>
      <c r="D360" s="7">
        <v>-33700000</v>
      </c>
      <c r="E360" s="7">
        <v>0</v>
      </c>
      <c r="F360" s="8">
        <f t="shared" si="34"/>
        <v>0</v>
      </c>
      <c r="G360" s="23">
        <v>0</v>
      </c>
      <c r="H360" s="6">
        <f t="shared" si="35"/>
        <v>0</v>
      </c>
      <c r="I360" s="7">
        <f t="shared" si="36"/>
        <v>0</v>
      </c>
      <c r="J360" s="6">
        <f t="shared" si="37"/>
        <v>0</v>
      </c>
      <c r="K360" s="7">
        <v>0</v>
      </c>
      <c r="L360" s="6">
        <f t="shared" si="38"/>
        <v>0</v>
      </c>
      <c r="M360" s="24">
        <f t="shared" si="39"/>
        <v>0</v>
      </c>
    </row>
    <row r="361" spans="1:13" ht="38.25" x14ac:dyDescent="0.2">
      <c r="A361" s="51">
        <v>3311402210826200</v>
      </c>
      <c r="B361" s="52" t="s">
        <v>989</v>
      </c>
      <c r="C361" s="23">
        <v>2865114000</v>
      </c>
      <c r="D361" s="7">
        <v>-152659499</v>
      </c>
      <c r="E361" s="7">
        <v>2712454501</v>
      </c>
      <c r="F361" s="8">
        <f t="shared" si="34"/>
        <v>3.5729543421780245E-2</v>
      </c>
      <c r="G361" s="23">
        <v>2240344997</v>
      </c>
      <c r="H361" s="6">
        <f t="shared" si="35"/>
        <v>82.594749374562866</v>
      </c>
      <c r="I361" s="7">
        <f t="shared" si="36"/>
        <v>388879507</v>
      </c>
      <c r="J361" s="6">
        <f t="shared" si="37"/>
        <v>17.35801885516474</v>
      </c>
      <c r="K361" s="7">
        <v>2629224504</v>
      </c>
      <c r="L361" s="6">
        <f t="shared" si="38"/>
        <v>96.931561544375555</v>
      </c>
      <c r="M361" s="24">
        <f t="shared" si="39"/>
        <v>83229997</v>
      </c>
    </row>
    <row r="362" spans="1:13" ht="38.25" x14ac:dyDescent="0.2">
      <c r="A362" s="51">
        <v>3311402210826200</v>
      </c>
      <c r="B362" s="52" t="s">
        <v>990</v>
      </c>
      <c r="C362" s="23">
        <v>942890000</v>
      </c>
      <c r="D362" s="7">
        <v>119429499</v>
      </c>
      <c r="E362" s="7">
        <v>1062319499</v>
      </c>
      <c r="F362" s="8">
        <f t="shared" si="34"/>
        <v>1.3993300404976759E-2</v>
      </c>
      <c r="G362" s="23">
        <v>889412659</v>
      </c>
      <c r="H362" s="6">
        <f t="shared" si="35"/>
        <v>83.723649978865723</v>
      </c>
      <c r="I362" s="7">
        <f t="shared" si="36"/>
        <v>139544174</v>
      </c>
      <c r="J362" s="6">
        <f t="shared" si="37"/>
        <v>15.689474687362189</v>
      </c>
      <c r="K362" s="7">
        <v>1028956833</v>
      </c>
      <c r="L362" s="6">
        <f t="shared" si="38"/>
        <v>96.859450849635593</v>
      </c>
      <c r="M362" s="24">
        <f t="shared" si="39"/>
        <v>33362666</v>
      </c>
    </row>
    <row r="363" spans="1:13" ht="25.5" x14ac:dyDescent="0.2">
      <c r="A363" s="51">
        <v>331140222</v>
      </c>
      <c r="B363" s="52" t="s">
        <v>991</v>
      </c>
      <c r="C363" s="23">
        <v>17912477000</v>
      </c>
      <c r="D363" s="7">
        <v>-2102078667</v>
      </c>
      <c r="E363" s="7">
        <v>15810398333</v>
      </c>
      <c r="F363" s="8">
        <f t="shared" si="34"/>
        <v>0.20826093619130001</v>
      </c>
      <c r="G363" s="23">
        <v>12148647313</v>
      </c>
      <c r="H363" s="6">
        <f t="shared" si="35"/>
        <v>76.839603007616404</v>
      </c>
      <c r="I363" s="7">
        <f t="shared" si="36"/>
        <v>3179438505</v>
      </c>
      <c r="J363" s="6">
        <f t="shared" si="37"/>
        <v>26.171131839490911</v>
      </c>
      <c r="K363" s="7">
        <v>15328085818</v>
      </c>
      <c r="L363" s="6">
        <f t="shared" si="38"/>
        <v>96.949396815681098</v>
      </c>
      <c r="M363" s="24">
        <f t="shared" si="39"/>
        <v>482312515</v>
      </c>
    </row>
    <row r="364" spans="1:13" ht="25.5" x14ac:dyDescent="0.2">
      <c r="A364" s="51">
        <v>3311402220574</v>
      </c>
      <c r="B364" s="52" t="s">
        <v>992</v>
      </c>
      <c r="C364" s="23">
        <v>5529908000</v>
      </c>
      <c r="D364" s="7">
        <v>2241673854</v>
      </c>
      <c r="E364" s="7">
        <v>7771581854</v>
      </c>
      <c r="F364" s="8">
        <f t="shared" si="34"/>
        <v>0.10237040702656654</v>
      </c>
      <c r="G364" s="23">
        <v>5908004230</v>
      </c>
      <c r="H364" s="6">
        <f t="shared" si="35"/>
        <v>76.020613833709731</v>
      </c>
      <c r="I364" s="7">
        <f t="shared" si="36"/>
        <v>1531138383</v>
      </c>
      <c r="J364" s="6">
        <f t="shared" si="37"/>
        <v>25.916338638098775</v>
      </c>
      <c r="K364" s="7">
        <v>7439142613</v>
      </c>
      <c r="L364" s="6">
        <f t="shared" si="38"/>
        <v>95.722373549615327</v>
      </c>
      <c r="M364" s="24">
        <f t="shared" si="39"/>
        <v>332439241</v>
      </c>
    </row>
    <row r="365" spans="1:13" ht="38.25" x14ac:dyDescent="0.2">
      <c r="A365" s="51">
        <v>3311402220574210</v>
      </c>
      <c r="B365" s="52" t="s">
        <v>993</v>
      </c>
      <c r="C365" s="23">
        <v>5529908000</v>
      </c>
      <c r="D365" s="7">
        <v>2241673854</v>
      </c>
      <c r="E365" s="7">
        <v>7771581854</v>
      </c>
      <c r="F365" s="8">
        <f t="shared" si="34"/>
        <v>0.10237040702656654</v>
      </c>
      <c r="G365" s="23">
        <v>5908004230</v>
      </c>
      <c r="H365" s="6">
        <f t="shared" si="35"/>
        <v>76.020613833709731</v>
      </c>
      <c r="I365" s="7">
        <f t="shared" si="36"/>
        <v>1531138383</v>
      </c>
      <c r="J365" s="6">
        <f t="shared" si="37"/>
        <v>25.916338638098775</v>
      </c>
      <c r="K365" s="7">
        <v>7439142613</v>
      </c>
      <c r="L365" s="6">
        <f t="shared" si="38"/>
        <v>95.722373549615327</v>
      </c>
      <c r="M365" s="24">
        <f t="shared" si="39"/>
        <v>332439241</v>
      </c>
    </row>
    <row r="366" spans="1:13" ht="38.25" x14ac:dyDescent="0.2">
      <c r="A366" s="51">
        <v>3311402220819</v>
      </c>
      <c r="B366" s="52" t="s">
        <v>994</v>
      </c>
      <c r="C366" s="23">
        <v>9891273000</v>
      </c>
      <c r="D366" s="7">
        <v>-3899936985</v>
      </c>
      <c r="E366" s="7">
        <v>5991336015</v>
      </c>
      <c r="F366" s="8">
        <f t="shared" si="34"/>
        <v>7.892029164857807E-2</v>
      </c>
      <c r="G366" s="23">
        <v>4697133073</v>
      </c>
      <c r="H366" s="6">
        <f t="shared" si="35"/>
        <v>78.398758828417996</v>
      </c>
      <c r="I366" s="7">
        <f t="shared" si="36"/>
        <v>1148719668</v>
      </c>
      <c r="J366" s="6">
        <f t="shared" si="37"/>
        <v>24.455761634752392</v>
      </c>
      <c r="K366" s="7">
        <v>5845852741</v>
      </c>
      <c r="L366" s="6">
        <f t="shared" si="38"/>
        <v>97.571772412100316</v>
      </c>
      <c r="M366" s="24">
        <f t="shared" si="39"/>
        <v>145483274</v>
      </c>
    </row>
    <row r="367" spans="1:13" ht="51" x14ac:dyDescent="0.2">
      <c r="A367" s="51">
        <v>3311402220819210</v>
      </c>
      <c r="B367" s="52" t="s">
        <v>995</v>
      </c>
      <c r="C367" s="23">
        <v>9891273000</v>
      </c>
      <c r="D367" s="7">
        <v>-3899936985</v>
      </c>
      <c r="E367" s="7">
        <v>5991336015</v>
      </c>
      <c r="F367" s="8">
        <f t="shared" si="34"/>
        <v>7.892029164857807E-2</v>
      </c>
      <c r="G367" s="23">
        <v>4697133073</v>
      </c>
      <c r="H367" s="6">
        <f t="shared" si="35"/>
        <v>78.398758828417996</v>
      </c>
      <c r="I367" s="7">
        <f t="shared" si="36"/>
        <v>1148719668</v>
      </c>
      <c r="J367" s="6">
        <f t="shared" si="37"/>
        <v>24.455761634752392</v>
      </c>
      <c r="K367" s="7">
        <v>5845852741</v>
      </c>
      <c r="L367" s="6">
        <f t="shared" si="38"/>
        <v>97.571772412100316</v>
      </c>
      <c r="M367" s="24">
        <f t="shared" si="39"/>
        <v>145483274</v>
      </c>
    </row>
    <row r="368" spans="1:13" ht="25.5" x14ac:dyDescent="0.2">
      <c r="A368" s="51">
        <v>3311402220961</v>
      </c>
      <c r="B368" s="52" t="s">
        <v>996</v>
      </c>
      <c r="C368" s="23">
        <v>2491296000</v>
      </c>
      <c r="D368" s="7">
        <v>-443815536</v>
      </c>
      <c r="E368" s="7">
        <v>2047480464</v>
      </c>
      <c r="F368" s="8">
        <f t="shared" si="34"/>
        <v>2.6970237516155397E-2</v>
      </c>
      <c r="G368" s="23">
        <v>1543510010</v>
      </c>
      <c r="H368" s="6">
        <f t="shared" si="35"/>
        <v>75.385823559193682</v>
      </c>
      <c r="I368" s="7">
        <f t="shared" si="36"/>
        <v>499580454</v>
      </c>
      <c r="J368" s="6">
        <f t="shared" si="37"/>
        <v>32.366518568933671</v>
      </c>
      <c r="K368" s="7">
        <v>2043090464</v>
      </c>
      <c r="L368" s="6">
        <f t="shared" si="38"/>
        <v>99.785590139823682</v>
      </c>
      <c r="M368" s="24">
        <f t="shared" si="39"/>
        <v>4390000</v>
      </c>
    </row>
    <row r="369" spans="1:13" ht="25.5" x14ac:dyDescent="0.2">
      <c r="A369" s="51">
        <v>3311402220961210</v>
      </c>
      <c r="B369" s="52" t="s">
        <v>997</v>
      </c>
      <c r="C369" s="23">
        <v>2491296000</v>
      </c>
      <c r="D369" s="7">
        <v>-443815536</v>
      </c>
      <c r="E369" s="7">
        <v>2047480464</v>
      </c>
      <c r="F369" s="8">
        <f t="shared" si="34"/>
        <v>2.6970237516155397E-2</v>
      </c>
      <c r="G369" s="23">
        <v>1543510010</v>
      </c>
      <c r="H369" s="6">
        <f t="shared" si="35"/>
        <v>75.385823559193682</v>
      </c>
      <c r="I369" s="7">
        <f t="shared" si="36"/>
        <v>499580454</v>
      </c>
      <c r="J369" s="6">
        <f t="shared" si="37"/>
        <v>32.366518568933671</v>
      </c>
      <c r="K369" s="7">
        <v>2043090464</v>
      </c>
      <c r="L369" s="6">
        <f t="shared" si="38"/>
        <v>99.785590139823682</v>
      </c>
      <c r="M369" s="24">
        <f t="shared" si="39"/>
        <v>4390000</v>
      </c>
    </row>
    <row r="370" spans="1:13" x14ac:dyDescent="0.2">
      <c r="A370" s="51">
        <v>331140223</v>
      </c>
      <c r="B370" s="52" t="s">
        <v>490</v>
      </c>
      <c r="C370" s="23">
        <v>201486000</v>
      </c>
      <c r="D370" s="7">
        <v>0</v>
      </c>
      <c r="E370" s="7">
        <v>201486000</v>
      </c>
      <c r="F370" s="8">
        <f t="shared" si="34"/>
        <v>2.6540547622925137E-3</v>
      </c>
      <c r="G370" s="23">
        <v>201486000</v>
      </c>
      <c r="H370" s="6">
        <f t="shared" si="35"/>
        <v>100</v>
      </c>
      <c r="I370" s="7">
        <f t="shared" si="36"/>
        <v>0</v>
      </c>
      <c r="J370" s="6">
        <f t="shared" si="37"/>
        <v>0</v>
      </c>
      <c r="K370" s="7">
        <v>201486000</v>
      </c>
      <c r="L370" s="6">
        <f t="shared" si="38"/>
        <v>100</v>
      </c>
      <c r="M370" s="24">
        <f t="shared" si="39"/>
        <v>0</v>
      </c>
    </row>
    <row r="371" spans="1:13" ht="25.5" x14ac:dyDescent="0.2">
      <c r="A371" s="51">
        <v>3311402230799</v>
      </c>
      <c r="B371" s="52" t="s">
        <v>1083</v>
      </c>
      <c r="C371" s="23">
        <v>201486000</v>
      </c>
      <c r="D371" s="7">
        <v>0</v>
      </c>
      <c r="E371" s="7">
        <v>201486000</v>
      </c>
      <c r="F371" s="8">
        <f t="shared" si="34"/>
        <v>2.6540547622925137E-3</v>
      </c>
      <c r="G371" s="23">
        <v>201486000</v>
      </c>
      <c r="H371" s="6">
        <f t="shared" si="35"/>
        <v>100</v>
      </c>
      <c r="I371" s="7">
        <f t="shared" si="36"/>
        <v>0</v>
      </c>
      <c r="J371" s="6">
        <f t="shared" si="37"/>
        <v>0</v>
      </c>
      <c r="K371" s="7">
        <v>201486000</v>
      </c>
      <c r="L371" s="6">
        <f t="shared" si="38"/>
        <v>100</v>
      </c>
      <c r="M371" s="24">
        <f t="shared" si="39"/>
        <v>0</v>
      </c>
    </row>
    <row r="372" spans="1:13" ht="38.25" x14ac:dyDescent="0.2">
      <c r="A372" s="51">
        <v>3311402230799210</v>
      </c>
      <c r="B372" s="52" t="s">
        <v>1084</v>
      </c>
      <c r="C372" s="23">
        <v>201486000</v>
      </c>
      <c r="D372" s="7">
        <v>-201486000</v>
      </c>
      <c r="E372" s="7">
        <v>0</v>
      </c>
      <c r="F372" s="8">
        <f t="shared" si="34"/>
        <v>0</v>
      </c>
      <c r="G372" s="23">
        <v>0</v>
      </c>
      <c r="H372" s="6">
        <f t="shared" si="35"/>
        <v>0</v>
      </c>
      <c r="I372" s="7">
        <f t="shared" si="36"/>
        <v>0</v>
      </c>
      <c r="J372" s="6">
        <f t="shared" si="37"/>
        <v>0</v>
      </c>
      <c r="K372" s="7">
        <v>0</v>
      </c>
      <c r="L372" s="6">
        <f t="shared" si="38"/>
        <v>0</v>
      </c>
      <c r="M372" s="24">
        <f t="shared" si="39"/>
        <v>0</v>
      </c>
    </row>
    <row r="373" spans="1:13" ht="38.25" x14ac:dyDescent="0.2">
      <c r="A373" s="51">
        <v>3311402230799210</v>
      </c>
      <c r="B373" s="52" t="s">
        <v>1085</v>
      </c>
      <c r="C373" s="23">
        <v>0</v>
      </c>
      <c r="D373" s="7">
        <v>201486000</v>
      </c>
      <c r="E373" s="7">
        <v>201486000</v>
      </c>
      <c r="F373" s="8">
        <f t="shared" si="34"/>
        <v>2.6540547622925137E-3</v>
      </c>
      <c r="G373" s="23">
        <v>201486000</v>
      </c>
      <c r="H373" s="6">
        <f t="shared" si="35"/>
        <v>100</v>
      </c>
      <c r="I373" s="7">
        <f t="shared" si="36"/>
        <v>0</v>
      </c>
      <c r="J373" s="6">
        <f t="shared" si="37"/>
        <v>0</v>
      </c>
      <c r="K373" s="7">
        <v>201486000</v>
      </c>
      <c r="L373" s="6">
        <f t="shared" si="38"/>
        <v>100</v>
      </c>
      <c r="M373" s="24">
        <f t="shared" si="39"/>
        <v>0</v>
      </c>
    </row>
    <row r="374" spans="1:13" s="53" customFormat="1" ht="25.5" x14ac:dyDescent="0.2">
      <c r="A374" s="49">
        <v>3311403</v>
      </c>
      <c r="B374" s="50" t="s">
        <v>960</v>
      </c>
      <c r="C374" s="33">
        <v>429886830000</v>
      </c>
      <c r="D374" s="34">
        <v>-10607408833</v>
      </c>
      <c r="E374" s="34">
        <v>419279421167</v>
      </c>
      <c r="F374" s="36">
        <f t="shared" si="34"/>
        <v>5.522917445775513</v>
      </c>
      <c r="G374" s="33">
        <v>318961644268</v>
      </c>
      <c r="H374" s="35">
        <f t="shared" si="35"/>
        <v>76.073765647791433</v>
      </c>
      <c r="I374" s="34">
        <f t="shared" si="36"/>
        <v>82113982504</v>
      </c>
      <c r="J374" s="35">
        <f t="shared" si="37"/>
        <v>25.744155756547848</v>
      </c>
      <c r="K374" s="34">
        <v>401075626772</v>
      </c>
      <c r="L374" s="35">
        <f t="shared" si="38"/>
        <v>95.658314366030055</v>
      </c>
      <c r="M374" s="38">
        <f t="shared" si="39"/>
        <v>18203794395</v>
      </c>
    </row>
    <row r="375" spans="1:13" x14ac:dyDescent="0.2">
      <c r="A375" s="51">
        <v>331140324</v>
      </c>
      <c r="B375" s="52" t="s">
        <v>287</v>
      </c>
      <c r="C375" s="23">
        <v>9516944000</v>
      </c>
      <c r="D375" s="7">
        <v>-689224679</v>
      </c>
      <c r="E375" s="7">
        <v>8827719321</v>
      </c>
      <c r="F375" s="8">
        <f t="shared" si="34"/>
        <v>0.11628227521555685</v>
      </c>
      <c r="G375" s="23">
        <v>7501751569</v>
      </c>
      <c r="H375" s="6">
        <f t="shared" si="35"/>
        <v>84.979498058511055</v>
      </c>
      <c r="I375" s="7">
        <f t="shared" si="36"/>
        <v>1305834516</v>
      </c>
      <c r="J375" s="6">
        <f t="shared" si="37"/>
        <v>17.407061590738209</v>
      </c>
      <c r="K375" s="7">
        <v>8807586085</v>
      </c>
      <c r="L375" s="6">
        <f t="shared" si="38"/>
        <v>99.771931625056254</v>
      </c>
      <c r="M375" s="24">
        <f t="shared" si="39"/>
        <v>20133236</v>
      </c>
    </row>
    <row r="376" spans="1:13" ht="25.5" x14ac:dyDescent="0.2">
      <c r="A376" s="51">
        <v>3311403240304</v>
      </c>
      <c r="B376" s="52" t="s">
        <v>1086</v>
      </c>
      <c r="C376" s="23">
        <v>959356000</v>
      </c>
      <c r="D376" s="7">
        <v>-611956000</v>
      </c>
      <c r="E376" s="7">
        <v>347400000</v>
      </c>
      <c r="F376" s="8">
        <f t="shared" si="34"/>
        <v>4.576092752947695E-3</v>
      </c>
      <c r="G376" s="23">
        <v>234064754</v>
      </c>
      <c r="H376" s="6">
        <f t="shared" si="35"/>
        <v>67.376152561888318</v>
      </c>
      <c r="I376" s="7">
        <f t="shared" si="36"/>
        <v>113266448</v>
      </c>
      <c r="J376" s="6">
        <f t="shared" si="37"/>
        <v>48.391073864969862</v>
      </c>
      <c r="K376" s="7">
        <v>347331202</v>
      </c>
      <c r="L376" s="6">
        <f t="shared" si="38"/>
        <v>99.980196315486467</v>
      </c>
      <c r="M376" s="24">
        <f t="shared" si="39"/>
        <v>68798</v>
      </c>
    </row>
    <row r="377" spans="1:13" ht="25.5" x14ac:dyDescent="0.2">
      <c r="A377" s="51">
        <v>3311403240304210</v>
      </c>
      <c r="B377" s="52" t="s">
        <v>1087</v>
      </c>
      <c r="C377" s="23">
        <v>959356000</v>
      </c>
      <c r="D377" s="7">
        <v>-611956000</v>
      </c>
      <c r="E377" s="7">
        <v>347400000</v>
      </c>
      <c r="F377" s="8">
        <f t="shared" si="34"/>
        <v>4.576092752947695E-3</v>
      </c>
      <c r="G377" s="23">
        <v>234064754</v>
      </c>
      <c r="H377" s="6">
        <f t="shared" si="35"/>
        <v>67.376152561888318</v>
      </c>
      <c r="I377" s="7">
        <f t="shared" si="36"/>
        <v>113266448</v>
      </c>
      <c r="J377" s="6">
        <f t="shared" si="37"/>
        <v>48.391073864969862</v>
      </c>
      <c r="K377" s="7">
        <v>347331202</v>
      </c>
      <c r="L377" s="6">
        <f t="shared" si="38"/>
        <v>99.980196315486467</v>
      </c>
      <c r="M377" s="24">
        <f t="shared" si="39"/>
        <v>68798</v>
      </c>
    </row>
    <row r="378" spans="1:13" ht="25.5" x14ac:dyDescent="0.2">
      <c r="A378" s="51">
        <v>3311403240720</v>
      </c>
      <c r="B378" s="52" t="s">
        <v>1107</v>
      </c>
      <c r="C378" s="23">
        <v>542333000</v>
      </c>
      <c r="D378" s="7">
        <v>5929500</v>
      </c>
      <c r="E378" s="7">
        <v>548262500</v>
      </c>
      <c r="F378" s="8">
        <f t="shared" si="34"/>
        <v>7.2219345220581052E-3</v>
      </c>
      <c r="G378" s="23">
        <v>477316630</v>
      </c>
      <c r="H378" s="6">
        <f t="shared" si="35"/>
        <v>87.05987186794647</v>
      </c>
      <c r="I378" s="7">
        <f t="shared" si="36"/>
        <v>62664395</v>
      </c>
      <c r="J378" s="6">
        <f t="shared" si="37"/>
        <v>13.12847511724031</v>
      </c>
      <c r="K378" s="7">
        <v>539981025</v>
      </c>
      <c r="L378" s="6">
        <f t="shared" si="38"/>
        <v>98.489505483231127</v>
      </c>
      <c r="M378" s="24">
        <f t="shared" si="39"/>
        <v>8281475</v>
      </c>
    </row>
    <row r="379" spans="1:13" ht="25.5" x14ac:dyDescent="0.2">
      <c r="A379" s="51">
        <v>3311403240720210</v>
      </c>
      <c r="B379" s="52" t="s">
        <v>1108</v>
      </c>
      <c r="C379" s="23">
        <v>542333000</v>
      </c>
      <c r="D379" s="7">
        <v>5929500</v>
      </c>
      <c r="E379" s="7">
        <v>548262500</v>
      </c>
      <c r="F379" s="8">
        <f t="shared" si="34"/>
        <v>7.2219345220581052E-3</v>
      </c>
      <c r="G379" s="23">
        <v>477316630</v>
      </c>
      <c r="H379" s="6">
        <f t="shared" si="35"/>
        <v>87.05987186794647</v>
      </c>
      <c r="I379" s="7">
        <f t="shared" si="36"/>
        <v>62664395</v>
      </c>
      <c r="J379" s="6">
        <f t="shared" si="37"/>
        <v>13.12847511724031</v>
      </c>
      <c r="K379" s="7">
        <v>539981025</v>
      </c>
      <c r="L379" s="6">
        <f t="shared" si="38"/>
        <v>98.489505483231127</v>
      </c>
      <c r="M379" s="24">
        <f t="shared" si="39"/>
        <v>8281475</v>
      </c>
    </row>
    <row r="380" spans="1:13" ht="25.5" x14ac:dyDescent="0.2">
      <c r="A380" s="51">
        <v>3311403240751</v>
      </c>
      <c r="B380" s="52" t="s">
        <v>964</v>
      </c>
      <c r="C380" s="23">
        <v>4291385000</v>
      </c>
      <c r="D380" s="7">
        <v>-33451811</v>
      </c>
      <c r="E380" s="7">
        <v>4257933189</v>
      </c>
      <c r="F380" s="8">
        <f t="shared" si="34"/>
        <v>5.6087211308918736E-2</v>
      </c>
      <c r="G380" s="23">
        <v>3535226406</v>
      </c>
      <c r="H380" s="6">
        <f t="shared" si="35"/>
        <v>83.026817215755045</v>
      </c>
      <c r="I380" s="7">
        <f t="shared" si="36"/>
        <v>717860637</v>
      </c>
      <c r="J380" s="6">
        <f t="shared" si="37"/>
        <v>20.305931065168672</v>
      </c>
      <c r="K380" s="7">
        <v>4253087043</v>
      </c>
      <c r="L380" s="6">
        <f t="shared" si="38"/>
        <v>99.88618548518987</v>
      </c>
      <c r="M380" s="24">
        <f t="shared" si="39"/>
        <v>4846146</v>
      </c>
    </row>
    <row r="381" spans="1:13" ht="38.25" x14ac:dyDescent="0.2">
      <c r="A381" s="51">
        <v>3311403240751210</v>
      </c>
      <c r="B381" s="52" t="s">
        <v>965</v>
      </c>
      <c r="C381" s="23">
        <v>4291385000</v>
      </c>
      <c r="D381" s="7">
        <v>-33451811</v>
      </c>
      <c r="E381" s="7">
        <v>4257933189</v>
      </c>
      <c r="F381" s="8">
        <f t="shared" si="34"/>
        <v>5.6087211308918736E-2</v>
      </c>
      <c r="G381" s="23">
        <v>3535226406</v>
      </c>
      <c r="H381" s="6">
        <f t="shared" si="35"/>
        <v>83.026817215755045</v>
      </c>
      <c r="I381" s="7">
        <f t="shared" si="36"/>
        <v>717860637</v>
      </c>
      <c r="J381" s="6">
        <f t="shared" si="37"/>
        <v>20.305931065168672</v>
      </c>
      <c r="K381" s="7">
        <v>4253087043</v>
      </c>
      <c r="L381" s="6">
        <f t="shared" si="38"/>
        <v>99.88618548518987</v>
      </c>
      <c r="M381" s="24">
        <f t="shared" si="39"/>
        <v>4846146</v>
      </c>
    </row>
    <row r="382" spans="1:13" ht="51" x14ac:dyDescent="0.2">
      <c r="A382" s="51">
        <v>3311403240755</v>
      </c>
      <c r="B382" s="52" t="s">
        <v>1109</v>
      </c>
      <c r="C382" s="23">
        <v>258883000</v>
      </c>
      <c r="D382" s="7">
        <v>9174118</v>
      </c>
      <c r="E382" s="7">
        <v>268057118</v>
      </c>
      <c r="F382" s="8">
        <f t="shared" si="34"/>
        <v>3.5309563473110107E-3</v>
      </c>
      <c r="G382" s="23">
        <v>259390256</v>
      </c>
      <c r="H382" s="6">
        <f t="shared" si="35"/>
        <v>96.766785353560351</v>
      </c>
      <c r="I382" s="7">
        <f t="shared" si="36"/>
        <v>8666862</v>
      </c>
      <c r="J382" s="6">
        <f t="shared" si="37"/>
        <v>3.3412442447336961</v>
      </c>
      <c r="K382" s="7">
        <v>268057118</v>
      </c>
      <c r="L382" s="6">
        <f t="shared" si="38"/>
        <v>100</v>
      </c>
      <c r="M382" s="24">
        <f t="shared" si="39"/>
        <v>0</v>
      </c>
    </row>
    <row r="383" spans="1:13" ht="63.75" x14ac:dyDescent="0.2">
      <c r="A383" s="51">
        <v>3311403240755210</v>
      </c>
      <c r="B383" s="52" t="s">
        <v>1110</v>
      </c>
      <c r="C383" s="23">
        <v>258883000</v>
      </c>
      <c r="D383" s="7">
        <v>9174118</v>
      </c>
      <c r="E383" s="7">
        <v>268057118</v>
      </c>
      <c r="F383" s="8">
        <f t="shared" si="34"/>
        <v>3.5309563473110107E-3</v>
      </c>
      <c r="G383" s="23">
        <v>259390256</v>
      </c>
      <c r="H383" s="6">
        <f t="shared" si="35"/>
        <v>96.766785353560351</v>
      </c>
      <c r="I383" s="7">
        <f t="shared" si="36"/>
        <v>8666862</v>
      </c>
      <c r="J383" s="6">
        <f t="shared" si="37"/>
        <v>3.3412442447336961</v>
      </c>
      <c r="K383" s="7">
        <v>268057118</v>
      </c>
      <c r="L383" s="6">
        <f t="shared" si="38"/>
        <v>100</v>
      </c>
      <c r="M383" s="24">
        <f t="shared" si="39"/>
        <v>0</v>
      </c>
    </row>
    <row r="384" spans="1:13" ht="38.25" x14ac:dyDescent="0.2">
      <c r="A384" s="51">
        <v>3311403240775</v>
      </c>
      <c r="B384" s="52" t="s">
        <v>1168</v>
      </c>
      <c r="C384" s="23">
        <v>800000000</v>
      </c>
      <c r="D384" s="7">
        <v>0</v>
      </c>
      <c r="E384" s="7">
        <v>800000000</v>
      </c>
      <c r="F384" s="8">
        <f t="shared" si="34"/>
        <v>1.0537922286580761E-2</v>
      </c>
      <c r="G384" s="23">
        <v>700862091</v>
      </c>
      <c r="H384" s="6">
        <f t="shared" si="35"/>
        <v>87.60776137500001</v>
      </c>
      <c r="I384" s="7">
        <f t="shared" si="36"/>
        <v>99137909</v>
      </c>
      <c r="J384" s="6">
        <f t="shared" si="37"/>
        <v>14.145137862792467</v>
      </c>
      <c r="K384" s="7">
        <v>800000000</v>
      </c>
      <c r="L384" s="6">
        <f t="shared" si="38"/>
        <v>100</v>
      </c>
      <c r="M384" s="24">
        <f t="shared" si="39"/>
        <v>0</v>
      </c>
    </row>
    <row r="385" spans="1:13" ht="38.25" x14ac:dyDescent="0.2">
      <c r="A385" s="51">
        <v>3311403240775210</v>
      </c>
      <c r="B385" s="52" t="s">
        <v>1169</v>
      </c>
      <c r="C385" s="23">
        <v>800000000</v>
      </c>
      <c r="D385" s="7">
        <v>0</v>
      </c>
      <c r="E385" s="7">
        <v>800000000</v>
      </c>
      <c r="F385" s="8">
        <f t="shared" si="34"/>
        <v>1.0537922286580761E-2</v>
      </c>
      <c r="G385" s="23">
        <v>700862091</v>
      </c>
      <c r="H385" s="6">
        <f t="shared" si="35"/>
        <v>87.60776137500001</v>
      </c>
      <c r="I385" s="7">
        <f t="shared" si="36"/>
        <v>99137909</v>
      </c>
      <c r="J385" s="6">
        <f t="shared" si="37"/>
        <v>14.145137862792467</v>
      </c>
      <c r="K385" s="7">
        <v>800000000</v>
      </c>
      <c r="L385" s="6">
        <f t="shared" si="38"/>
        <v>100</v>
      </c>
      <c r="M385" s="24">
        <f t="shared" si="39"/>
        <v>0</v>
      </c>
    </row>
    <row r="386" spans="1:13" ht="25.5" x14ac:dyDescent="0.2">
      <c r="A386" s="51">
        <v>3311403240778</v>
      </c>
      <c r="B386" s="52" t="s">
        <v>1111</v>
      </c>
      <c r="C386" s="23">
        <v>1281142000</v>
      </c>
      <c r="D386" s="7">
        <v>13233437</v>
      </c>
      <c r="E386" s="7">
        <v>1294375437</v>
      </c>
      <c r="F386" s="8">
        <f t="shared" si="34"/>
        <v>1.7050034705956264E-2</v>
      </c>
      <c r="G386" s="23">
        <v>1105582376</v>
      </c>
      <c r="H386" s="6">
        <f t="shared" si="35"/>
        <v>85.414350766917408</v>
      </c>
      <c r="I386" s="7">
        <f t="shared" si="36"/>
        <v>185882119</v>
      </c>
      <c r="J386" s="6">
        <f t="shared" si="37"/>
        <v>16.813050120473338</v>
      </c>
      <c r="K386" s="7">
        <v>1291464495</v>
      </c>
      <c r="L386" s="6">
        <f t="shared" si="38"/>
        <v>99.775108371436133</v>
      </c>
      <c r="M386" s="24">
        <f t="shared" si="39"/>
        <v>2910942</v>
      </c>
    </row>
    <row r="387" spans="1:13" ht="25.5" x14ac:dyDescent="0.2">
      <c r="A387" s="51">
        <v>3311403240778210</v>
      </c>
      <c r="B387" s="52" t="s">
        <v>1112</v>
      </c>
      <c r="C387" s="23">
        <v>1281142000</v>
      </c>
      <c r="D387" s="7">
        <v>13233437</v>
      </c>
      <c r="E387" s="7">
        <v>1294375437</v>
      </c>
      <c r="F387" s="8">
        <f t="shared" si="34"/>
        <v>1.7050034705956264E-2</v>
      </c>
      <c r="G387" s="23">
        <v>1105582376</v>
      </c>
      <c r="H387" s="6">
        <f t="shared" si="35"/>
        <v>85.414350766917408</v>
      </c>
      <c r="I387" s="7">
        <f t="shared" si="36"/>
        <v>185882119</v>
      </c>
      <c r="J387" s="6">
        <f t="shared" si="37"/>
        <v>16.813050120473338</v>
      </c>
      <c r="K387" s="7">
        <v>1291464495</v>
      </c>
      <c r="L387" s="6">
        <f t="shared" si="38"/>
        <v>99.775108371436133</v>
      </c>
      <c r="M387" s="24">
        <f t="shared" si="39"/>
        <v>2910942</v>
      </c>
    </row>
    <row r="388" spans="1:13" ht="25.5" x14ac:dyDescent="0.2">
      <c r="A388" s="51">
        <v>3311403240786</v>
      </c>
      <c r="B388" s="52" t="s">
        <v>1113</v>
      </c>
      <c r="C388" s="23">
        <v>766292000</v>
      </c>
      <c r="D388" s="7">
        <v>-56553923</v>
      </c>
      <c r="E388" s="7">
        <v>709738077</v>
      </c>
      <c r="F388" s="8">
        <f t="shared" si="34"/>
        <v>9.3489558740665907E-3</v>
      </c>
      <c r="G388" s="23">
        <v>667769725</v>
      </c>
      <c r="H388" s="6">
        <f t="shared" si="35"/>
        <v>94.086783088009511</v>
      </c>
      <c r="I388" s="7">
        <f t="shared" si="36"/>
        <v>41945477</v>
      </c>
      <c r="J388" s="6">
        <f t="shared" si="37"/>
        <v>6.2814283771250627</v>
      </c>
      <c r="K388" s="7">
        <v>709715202</v>
      </c>
      <c r="L388" s="6">
        <f t="shared" si="38"/>
        <v>99.996776980023867</v>
      </c>
      <c r="M388" s="24">
        <f t="shared" si="39"/>
        <v>22875</v>
      </c>
    </row>
    <row r="389" spans="1:13" ht="25.5" x14ac:dyDescent="0.2">
      <c r="A389" s="51">
        <v>3311403240786210</v>
      </c>
      <c r="B389" s="52" t="s">
        <v>1114</v>
      </c>
      <c r="C389" s="23">
        <v>766292000</v>
      </c>
      <c r="D389" s="7">
        <v>-56553923</v>
      </c>
      <c r="E389" s="7">
        <v>709738077</v>
      </c>
      <c r="F389" s="8">
        <f t="shared" si="34"/>
        <v>9.3489558740665907E-3</v>
      </c>
      <c r="G389" s="23">
        <v>667769725</v>
      </c>
      <c r="H389" s="6">
        <f t="shared" si="35"/>
        <v>94.086783088009511</v>
      </c>
      <c r="I389" s="7">
        <f t="shared" si="36"/>
        <v>41945477</v>
      </c>
      <c r="J389" s="6">
        <f t="shared" si="37"/>
        <v>6.2814283771250627</v>
      </c>
      <c r="K389" s="7">
        <v>709715202</v>
      </c>
      <c r="L389" s="6">
        <f t="shared" si="38"/>
        <v>99.996776980023867</v>
      </c>
      <c r="M389" s="24">
        <f t="shared" si="39"/>
        <v>22875</v>
      </c>
    </row>
    <row r="390" spans="1:13" ht="76.5" x14ac:dyDescent="0.2">
      <c r="A390" s="51">
        <v>3311403240817</v>
      </c>
      <c r="B390" s="52" t="s">
        <v>998</v>
      </c>
      <c r="C390" s="23">
        <v>617553000</v>
      </c>
      <c r="D390" s="7">
        <v>-15600000</v>
      </c>
      <c r="E390" s="7">
        <v>601953000</v>
      </c>
      <c r="F390" s="8">
        <f t="shared" si="34"/>
        <v>7.9291674177176842E-3</v>
      </c>
      <c r="G390" s="23">
        <v>0</v>
      </c>
      <c r="H390" s="6">
        <f t="shared" si="35"/>
        <v>0</v>
      </c>
      <c r="I390" s="7">
        <f t="shared" si="36"/>
        <v>0</v>
      </c>
      <c r="J390" s="6">
        <f t="shared" si="37"/>
        <v>0</v>
      </c>
      <c r="K390" s="7">
        <v>0</v>
      </c>
      <c r="L390" s="6">
        <f t="shared" si="38"/>
        <v>0</v>
      </c>
      <c r="M390" s="24">
        <f t="shared" si="39"/>
        <v>601953000</v>
      </c>
    </row>
    <row r="391" spans="1:13" s="235" customFormat="1" ht="76.5" x14ac:dyDescent="0.2">
      <c r="A391" s="228">
        <v>3311403240817210</v>
      </c>
      <c r="B391" s="229" t="s">
        <v>999</v>
      </c>
      <c r="C391" s="230">
        <v>165690000</v>
      </c>
      <c r="D391" s="231">
        <v>-25967000</v>
      </c>
      <c r="E391" s="231">
        <v>139723000</v>
      </c>
      <c r="F391" s="232">
        <f t="shared" si="34"/>
        <v>1.8404876445599044E-3</v>
      </c>
      <c r="G391" s="230">
        <v>0</v>
      </c>
      <c r="H391" s="233">
        <f t="shared" si="35"/>
        <v>0</v>
      </c>
      <c r="I391" s="231">
        <f t="shared" si="36"/>
        <v>0</v>
      </c>
      <c r="J391" s="233">
        <f t="shared" si="37"/>
        <v>0</v>
      </c>
      <c r="K391" s="231">
        <v>0</v>
      </c>
      <c r="L391" s="233">
        <f t="shared" si="38"/>
        <v>0</v>
      </c>
      <c r="M391" s="234">
        <f t="shared" si="39"/>
        <v>139723000</v>
      </c>
    </row>
    <row r="392" spans="1:13" s="235" customFormat="1" ht="76.5" x14ac:dyDescent="0.2">
      <c r="A392" s="228">
        <v>3311403240817210</v>
      </c>
      <c r="B392" s="229" t="s">
        <v>1000</v>
      </c>
      <c r="C392" s="230">
        <v>451863000</v>
      </c>
      <c r="D392" s="231">
        <v>10367000</v>
      </c>
      <c r="E392" s="231">
        <v>462230000</v>
      </c>
      <c r="F392" s="232">
        <f t="shared" ref="F392:F455" si="40">IF(OR(E392=0,E$7=0),0,E392/E$7*100)</f>
        <v>6.0886797731577813E-3</v>
      </c>
      <c r="G392" s="230">
        <v>0</v>
      </c>
      <c r="H392" s="233">
        <f t="shared" ref="H392:H455" si="41">IF(OR(G392=0,E392=0),0,G392/E392*100)</f>
        <v>0</v>
      </c>
      <c r="I392" s="231">
        <f t="shared" ref="I392:I455" si="42">SUM(K392-G392)</f>
        <v>0</v>
      </c>
      <c r="J392" s="233">
        <f t="shared" ref="J392:J455" si="43">IF(OR(I392=0,G392=0),0,I392/G392*100)</f>
        <v>0</v>
      </c>
      <c r="K392" s="231">
        <v>0</v>
      </c>
      <c r="L392" s="233">
        <f t="shared" ref="L392:L455" si="44">IF(OR(K392=0,E392=0),0,K392/E392*100)</f>
        <v>0</v>
      </c>
      <c r="M392" s="234">
        <f t="shared" ref="M392:M455" si="45">+E392-K392</f>
        <v>462230000</v>
      </c>
    </row>
    <row r="393" spans="1:13" ht="51" x14ac:dyDescent="0.2">
      <c r="A393" s="51">
        <v>331140325</v>
      </c>
      <c r="B393" s="52" t="s">
        <v>1254</v>
      </c>
      <c r="C393" s="23">
        <v>15225089000</v>
      </c>
      <c r="D393" s="7">
        <v>-3771140773</v>
      </c>
      <c r="E393" s="7">
        <v>11453948227</v>
      </c>
      <c r="F393" s="8">
        <f t="shared" si="40"/>
        <v>0.15087602036330686</v>
      </c>
      <c r="G393" s="23">
        <v>9778342453</v>
      </c>
      <c r="H393" s="6">
        <f t="shared" si="41"/>
        <v>85.370932880156104</v>
      </c>
      <c r="I393" s="7">
        <f t="shared" si="42"/>
        <v>1576581030</v>
      </c>
      <c r="J393" s="6">
        <f t="shared" si="43"/>
        <v>16.123193041948582</v>
      </c>
      <c r="K393" s="7">
        <v>11354923483</v>
      </c>
      <c r="L393" s="6">
        <f t="shared" si="44"/>
        <v>99.135453190136019</v>
      </c>
      <c r="M393" s="24">
        <f t="shared" si="45"/>
        <v>99024744</v>
      </c>
    </row>
    <row r="394" spans="1:13" ht="25.5" x14ac:dyDescent="0.2">
      <c r="A394" s="51">
        <v>3311403250711</v>
      </c>
      <c r="B394" s="52" t="s">
        <v>967</v>
      </c>
      <c r="C394" s="23">
        <v>473656000</v>
      </c>
      <c r="D394" s="7">
        <v>0</v>
      </c>
      <c r="E394" s="7">
        <v>473656000</v>
      </c>
      <c r="F394" s="8">
        <f t="shared" si="40"/>
        <v>6.2391876482158709E-3</v>
      </c>
      <c r="G394" s="23">
        <v>406065611</v>
      </c>
      <c r="H394" s="6">
        <f t="shared" si="41"/>
        <v>85.730068024051207</v>
      </c>
      <c r="I394" s="7">
        <f t="shared" si="42"/>
        <v>56486423</v>
      </c>
      <c r="J394" s="6">
        <f t="shared" si="43"/>
        <v>13.910664057685986</v>
      </c>
      <c r="K394" s="7">
        <v>462552034</v>
      </c>
      <c r="L394" s="6">
        <f t="shared" si="44"/>
        <v>97.655689783302648</v>
      </c>
      <c r="M394" s="24">
        <f t="shared" si="45"/>
        <v>11103966</v>
      </c>
    </row>
    <row r="395" spans="1:13" ht="25.5" x14ac:dyDescent="0.2">
      <c r="A395" s="51">
        <v>3311403250711220</v>
      </c>
      <c r="B395" s="52" t="s">
        <v>968</v>
      </c>
      <c r="C395" s="23">
        <v>473656000</v>
      </c>
      <c r="D395" s="7">
        <v>0</v>
      </c>
      <c r="E395" s="7">
        <v>473656000</v>
      </c>
      <c r="F395" s="8">
        <f t="shared" si="40"/>
        <v>6.2391876482158709E-3</v>
      </c>
      <c r="G395" s="23">
        <v>406065611</v>
      </c>
      <c r="H395" s="6">
        <f t="shared" si="41"/>
        <v>85.730068024051207</v>
      </c>
      <c r="I395" s="7">
        <f t="shared" si="42"/>
        <v>56486423</v>
      </c>
      <c r="J395" s="6">
        <f t="shared" si="43"/>
        <v>13.910664057685986</v>
      </c>
      <c r="K395" s="7">
        <v>462552034</v>
      </c>
      <c r="L395" s="6">
        <f t="shared" si="44"/>
        <v>97.655689783302648</v>
      </c>
      <c r="M395" s="24">
        <f t="shared" si="45"/>
        <v>11103966</v>
      </c>
    </row>
    <row r="396" spans="1:13" ht="38.25" x14ac:dyDescent="0.2">
      <c r="A396" s="51">
        <v>3311403250753</v>
      </c>
      <c r="B396" s="52" t="s">
        <v>1044</v>
      </c>
      <c r="C396" s="23">
        <v>4301433000</v>
      </c>
      <c r="D396" s="7">
        <v>-92249434</v>
      </c>
      <c r="E396" s="7">
        <v>4209183566</v>
      </c>
      <c r="F396" s="8">
        <f t="shared" si="40"/>
        <v>5.5445061635576096E-2</v>
      </c>
      <c r="G396" s="23">
        <v>3340503996</v>
      </c>
      <c r="H396" s="6">
        <f t="shared" si="41"/>
        <v>79.362278779741871</v>
      </c>
      <c r="I396" s="7">
        <f t="shared" si="42"/>
        <v>851105043</v>
      </c>
      <c r="J396" s="6">
        <f t="shared" si="43"/>
        <v>25.478342310595458</v>
      </c>
      <c r="K396" s="7">
        <v>4191609039</v>
      </c>
      <c r="L396" s="6">
        <f t="shared" si="44"/>
        <v>99.58247183273356</v>
      </c>
      <c r="M396" s="24">
        <f t="shared" si="45"/>
        <v>17574527</v>
      </c>
    </row>
    <row r="397" spans="1:13" ht="38.25" x14ac:dyDescent="0.2">
      <c r="A397" s="51">
        <v>3311403250753220</v>
      </c>
      <c r="B397" s="52" t="s">
        <v>1045</v>
      </c>
      <c r="C397" s="23">
        <v>4301433000</v>
      </c>
      <c r="D397" s="7">
        <v>-92249434</v>
      </c>
      <c r="E397" s="7">
        <v>4209183566</v>
      </c>
      <c r="F397" s="8">
        <f t="shared" si="40"/>
        <v>5.5445061635576096E-2</v>
      </c>
      <c r="G397" s="23">
        <v>3340503996</v>
      </c>
      <c r="H397" s="6">
        <f t="shared" si="41"/>
        <v>79.362278779741871</v>
      </c>
      <c r="I397" s="7">
        <f t="shared" si="42"/>
        <v>851105043</v>
      </c>
      <c r="J397" s="6">
        <f t="shared" si="43"/>
        <v>25.478342310595458</v>
      </c>
      <c r="K397" s="7">
        <v>4191609039</v>
      </c>
      <c r="L397" s="6">
        <f t="shared" si="44"/>
        <v>99.58247183273356</v>
      </c>
      <c r="M397" s="24">
        <f t="shared" si="45"/>
        <v>17574527</v>
      </c>
    </row>
    <row r="398" spans="1:13" ht="25.5" x14ac:dyDescent="0.2">
      <c r="A398" s="51">
        <v>3311403250823</v>
      </c>
      <c r="B398" s="52" t="s">
        <v>1255</v>
      </c>
      <c r="C398" s="23">
        <v>10450000000</v>
      </c>
      <c r="D398" s="7">
        <v>-3678891339</v>
      </c>
      <c r="E398" s="7">
        <v>6771108661</v>
      </c>
      <c r="F398" s="8">
        <f t="shared" si="40"/>
        <v>8.9191771079514884E-2</v>
      </c>
      <c r="G398" s="23">
        <v>6031772846</v>
      </c>
      <c r="H398" s="6">
        <f t="shared" si="41"/>
        <v>89.081022739180042</v>
      </c>
      <c r="I398" s="7">
        <f t="shared" si="42"/>
        <v>668989564</v>
      </c>
      <c r="J398" s="6">
        <f t="shared" si="43"/>
        <v>11.091093465889449</v>
      </c>
      <c r="K398" s="7">
        <v>6700762410</v>
      </c>
      <c r="L398" s="6">
        <f t="shared" si="44"/>
        <v>98.961082231552737</v>
      </c>
      <c r="M398" s="24">
        <f t="shared" si="45"/>
        <v>70346251</v>
      </c>
    </row>
    <row r="399" spans="1:13" ht="25.5" x14ac:dyDescent="0.2">
      <c r="A399" s="51">
        <v>3311403250823220</v>
      </c>
      <c r="B399" s="52" t="s">
        <v>1256</v>
      </c>
      <c r="C399" s="23">
        <v>10280000000</v>
      </c>
      <c r="D399" s="7">
        <v>-3588891339</v>
      </c>
      <c r="E399" s="7">
        <v>6691108661</v>
      </c>
      <c r="F399" s="8">
        <f t="shared" si="40"/>
        <v>8.8137978850856821E-2</v>
      </c>
      <c r="G399" s="23">
        <v>6020772846</v>
      </c>
      <c r="H399" s="6">
        <f t="shared" si="41"/>
        <v>89.981692885857029</v>
      </c>
      <c r="I399" s="7">
        <f t="shared" si="42"/>
        <v>668989564</v>
      </c>
      <c r="J399" s="6">
        <f t="shared" si="43"/>
        <v>11.111356982093325</v>
      </c>
      <c r="K399" s="7">
        <v>6689762410</v>
      </c>
      <c r="L399" s="6">
        <f t="shared" si="44"/>
        <v>99.979880000935466</v>
      </c>
      <c r="M399" s="24">
        <f t="shared" si="45"/>
        <v>1346251</v>
      </c>
    </row>
    <row r="400" spans="1:13" ht="25.5" x14ac:dyDescent="0.2">
      <c r="A400" s="51">
        <v>3311403250823220</v>
      </c>
      <c r="B400" s="52" t="s">
        <v>1257</v>
      </c>
      <c r="C400" s="23">
        <v>170000000</v>
      </c>
      <c r="D400" s="7">
        <v>-90000000</v>
      </c>
      <c r="E400" s="7">
        <v>80000000</v>
      </c>
      <c r="F400" s="8">
        <f t="shared" si="40"/>
        <v>1.053792228658076E-3</v>
      </c>
      <c r="G400" s="23">
        <v>11000000</v>
      </c>
      <c r="H400" s="6">
        <f t="shared" si="41"/>
        <v>13.750000000000002</v>
      </c>
      <c r="I400" s="7">
        <f t="shared" si="42"/>
        <v>0</v>
      </c>
      <c r="J400" s="6">
        <f t="shared" si="43"/>
        <v>0</v>
      </c>
      <c r="K400" s="7">
        <v>11000000</v>
      </c>
      <c r="L400" s="6">
        <f t="shared" si="44"/>
        <v>13.750000000000002</v>
      </c>
      <c r="M400" s="24">
        <f t="shared" si="45"/>
        <v>69000000</v>
      </c>
    </row>
    <row r="401" spans="1:13" ht="38.25" x14ac:dyDescent="0.2">
      <c r="A401" s="51">
        <v>331140326</v>
      </c>
      <c r="B401" s="52" t="s">
        <v>1001</v>
      </c>
      <c r="C401" s="23">
        <v>9066450000</v>
      </c>
      <c r="D401" s="7">
        <v>-491623667</v>
      </c>
      <c r="E401" s="7">
        <v>8574826333</v>
      </c>
      <c r="F401" s="8">
        <f t="shared" si="40"/>
        <v>0.11295106689760036</v>
      </c>
      <c r="G401" s="23">
        <v>6922933636</v>
      </c>
      <c r="H401" s="6">
        <f t="shared" si="41"/>
        <v>80.735555067246864</v>
      </c>
      <c r="I401" s="7">
        <f t="shared" si="42"/>
        <v>1511480910</v>
      </c>
      <c r="J401" s="6">
        <f t="shared" si="43"/>
        <v>21.832953910465594</v>
      </c>
      <c r="K401" s="7">
        <v>8434414546</v>
      </c>
      <c r="L401" s="6">
        <f t="shared" si="44"/>
        <v>98.362511594437436</v>
      </c>
      <c r="M401" s="24">
        <f t="shared" si="45"/>
        <v>140411787</v>
      </c>
    </row>
    <row r="402" spans="1:13" ht="51" x14ac:dyDescent="0.2">
      <c r="A402" s="51">
        <v>3311403260687</v>
      </c>
      <c r="B402" s="52" t="s">
        <v>1296</v>
      </c>
      <c r="C402" s="23">
        <v>400000000</v>
      </c>
      <c r="D402" s="7">
        <v>-40000000</v>
      </c>
      <c r="E402" s="7">
        <v>360000000</v>
      </c>
      <c r="F402" s="8">
        <f t="shared" si="40"/>
        <v>4.7420650289613422E-3</v>
      </c>
      <c r="G402" s="23">
        <v>314156552</v>
      </c>
      <c r="H402" s="6">
        <f t="shared" si="41"/>
        <v>87.265708888888895</v>
      </c>
      <c r="I402" s="7">
        <f t="shared" si="42"/>
        <v>37054999</v>
      </c>
      <c r="J402" s="6">
        <f t="shared" si="43"/>
        <v>11.79507438698907</v>
      </c>
      <c r="K402" s="7">
        <v>351211551</v>
      </c>
      <c r="L402" s="6">
        <f t="shared" si="44"/>
        <v>97.558764166666663</v>
      </c>
      <c r="M402" s="24">
        <f t="shared" si="45"/>
        <v>8788449</v>
      </c>
    </row>
    <row r="403" spans="1:13" ht="51" x14ac:dyDescent="0.2">
      <c r="A403" s="51">
        <v>3311403260687220</v>
      </c>
      <c r="B403" s="52" t="s">
        <v>1297</v>
      </c>
      <c r="C403" s="23">
        <v>400000000</v>
      </c>
      <c r="D403" s="7">
        <v>-40000000</v>
      </c>
      <c r="E403" s="7">
        <v>360000000</v>
      </c>
      <c r="F403" s="8">
        <f t="shared" si="40"/>
        <v>4.7420650289613422E-3</v>
      </c>
      <c r="G403" s="23">
        <v>314156552</v>
      </c>
      <c r="H403" s="6">
        <f t="shared" si="41"/>
        <v>87.265708888888895</v>
      </c>
      <c r="I403" s="7">
        <f t="shared" si="42"/>
        <v>37054999</v>
      </c>
      <c r="J403" s="6">
        <f t="shared" si="43"/>
        <v>11.79507438698907</v>
      </c>
      <c r="K403" s="7">
        <v>351211551</v>
      </c>
      <c r="L403" s="6">
        <f t="shared" si="44"/>
        <v>97.558764166666663</v>
      </c>
      <c r="M403" s="24">
        <f t="shared" si="45"/>
        <v>8788449</v>
      </c>
    </row>
    <row r="404" spans="1:13" ht="25.5" x14ac:dyDescent="0.2">
      <c r="A404" s="51">
        <v>3311403260695</v>
      </c>
      <c r="B404" s="52" t="s">
        <v>1327</v>
      </c>
      <c r="C404" s="23">
        <v>1493000000</v>
      </c>
      <c r="D404" s="7">
        <v>344000000</v>
      </c>
      <c r="E404" s="7">
        <v>1837000000</v>
      </c>
      <c r="F404" s="8">
        <f t="shared" si="40"/>
        <v>2.419770405056107E-2</v>
      </c>
      <c r="G404" s="23">
        <v>1307029334</v>
      </c>
      <c r="H404" s="6">
        <f t="shared" si="41"/>
        <v>71.150208709853018</v>
      </c>
      <c r="I404" s="7">
        <f t="shared" si="42"/>
        <v>529495091</v>
      </c>
      <c r="J404" s="6">
        <f t="shared" si="43"/>
        <v>40.511339510609638</v>
      </c>
      <c r="K404" s="7">
        <v>1836524425</v>
      </c>
      <c r="L404" s="6">
        <f t="shared" si="44"/>
        <v>99.974111322808923</v>
      </c>
      <c r="M404" s="24">
        <f t="shared" si="45"/>
        <v>475575</v>
      </c>
    </row>
    <row r="405" spans="1:13" ht="25.5" x14ac:dyDescent="0.2">
      <c r="A405" s="51">
        <v>3311403260695220</v>
      </c>
      <c r="B405" s="52" t="s">
        <v>1328</v>
      </c>
      <c r="C405" s="23">
        <v>1493000000</v>
      </c>
      <c r="D405" s="7">
        <v>344000000</v>
      </c>
      <c r="E405" s="7">
        <v>1837000000</v>
      </c>
      <c r="F405" s="8">
        <f t="shared" si="40"/>
        <v>2.419770405056107E-2</v>
      </c>
      <c r="G405" s="23">
        <v>1307029334</v>
      </c>
      <c r="H405" s="6">
        <f t="shared" si="41"/>
        <v>71.150208709853018</v>
      </c>
      <c r="I405" s="7">
        <f t="shared" si="42"/>
        <v>529495091</v>
      </c>
      <c r="J405" s="6">
        <f t="shared" si="43"/>
        <v>40.511339510609638</v>
      </c>
      <c r="K405" s="7">
        <v>1836524425</v>
      </c>
      <c r="L405" s="6">
        <f t="shared" si="44"/>
        <v>99.974111322808923</v>
      </c>
      <c r="M405" s="24">
        <f t="shared" si="45"/>
        <v>475575</v>
      </c>
    </row>
    <row r="406" spans="1:13" ht="25.5" x14ac:dyDescent="0.2">
      <c r="A406" s="51">
        <v>3311403260696</v>
      </c>
      <c r="B406" s="52" t="s">
        <v>1329</v>
      </c>
      <c r="C406" s="23">
        <v>1137000000</v>
      </c>
      <c r="D406" s="7">
        <v>-344000000</v>
      </c>
      <c r="E406" s="7">
        <v>793000000</v>
      </c>
      <c r="F406" s="8">
        <f t="shared" si="40"/>
        <v>1.0445715466573179E-2</v>
      </c>
      <c r="G406" s="23">
        <v>762889976</v>
      </c>
      <c r="H406" s="6">
        <f t="shared" si="41"/>
        <v>96.203023455233293</v>
      </c>
      <c r="I406" s="7">
        <f t="shared" si="42"/>
        <v>27860000</v>
      </c>
      <c r="J406" s="6">
        <f t="shared" si="43"/>
        <v>3.6519027482935491</v>
      </c>
      <c r="K406" s="7">
        <v>790749976</v>
      </c>
      <c r="L406" s="6">
        <f t="shared" si="44"/>
        <v>99.716264312736442</v>
      </c>
      <c r="M406" s="24">
        <f t="shared" si="45"/>
        <v>2250024</v>
      </c>
    </row>
    <row r="407" spans="1:13" ht="25.5" x14ac:dyDescent="0.2">
      <c r="A407" s="51">
        <v>3311403260696220</v>
      </c>
      <c r="B407" s="52" t="s">
        <v>1330</v>
      </c>
      <c r="C407" s="23">
        <v>1137000000</v>
      </c>
      <c r="D407" s="7">
        <v>-344000000</v>
      </c>
      <c r="E407" s="7">
        <v>793000000</v>
      </c>
      <c r="F407" s="8">
        <f t="shared" si="40"/>
        <v>1.0445715466573179E-2</v>
      </c>
      <c r="G407" s="23">
        <v>762889976</v>
      </c>
      <c r="H407" s="6">
        <f t="shared" si="41"/>
        <v>96.203023455233293</v>
      </c>
      <c r="I407" s="7">
        <f t="shared" si="42"/>
        <v>27860000</v>
      </c>
      <c r="J407" s="6">
        <f t="shared" si="43"/>
        <v>3.6519027482935491</v>
      </c>
      <c r="K407" s="7">
        <v>790749976</v>
      </c>
      <c r="L407" s="6">
        <f t="shared" si="44"/>
        <v>99.716264312736442</v>
      </c>
      <c r="M407" s="24">
        <f t="shared" si="45"/>
        <v>2250024</v>
      </c>
    </row>
    <row r="408" spans="1:13" x14ac:dyDescent="0.2">
      <c r="A408" s="51">
        <v>3311403260697</v>
      </c>
      <c r="B408" s="52" t="s">
        <v>146</v>
      </c>
      <c r="C408" s="23">
        <v>749600000</v>
      </c>
      <c r="D408" s="7">
        <v>0</v>
      </c>
      <c r="E408" s="7">
        <v>749600000</v>
      </c>
      <c r="F408" s="8">
        <f t="shared" si="40"/>
        <v>9.8740331825261721E-3</v>
      </c>
      <c r="G408" s="23">
        <v>743176657</v>
      </c>
      <c r="H408" s="6">
        <f t="shared" si="41"/>
        <v>99.143097251867658</v>
      </c>
      <c r="I408" s="7">
        <f t="shared" si="42"/>
        <v>5500000</v>
      </c>
      <c r="J408" s="6">
        <f t="shared" si="43"/>
        <v>0.74006630162497156</v>
      </c>
      <c r="K408" s="7">
        <v>748676657</v>
      </c>
      <c r="L408" s="6">
        <f t="shared" si="44"/>
        <v>99.876821905016016</v>
      </c>
      <c r="M408" s="24">
        <f t="shared" si="45"/>
        <v>923343</v>
      </c>
    </row>
    <row r="409" spans="1:13" x14ac:dyDescent="0.2">
      <c r="A409" s="51">
        <v>3311403260697220</v>
      </c>
      <c r="B409" s="52" t="s">
        <v>148</v>
      </c>
      <c r="C409" s="23">
        <v>749600000</v>
      </c>
      <c r="D409" s="7">
        <v>0</v>
      </c>
      <c r="E409" s="7">
        <v>749600000</v>
      </c>
      <c r="F409" s="8">
        <f t="shared" si="40"/>
        <v>9.8740331825261721E-3</v>
      </c>
      <c r="G409" s="23">
        <v>743176657</v>
      </c>
      <c r="H409" s="6">
        <f t="shared" si="41"/>
        <v>99.143097251867658</v>
      </c>
      <c r="I409" s="7">
        <f t="shared" si="42"/>
        <v>5500000</v>
      </c>
      <c r="J409" s="6">
        <f t="shared" si="43"/>
        <v>0.74006630162497156</v>
      </c>
      <c r="K409" s="7">
        <v>748676657</v>
      </c>
      <c r="L409" s="6">
        <f t="shared" si="44"/>
        <v>99.876821905016016</v>
      </c>
      <c r="M409" s="24">
        <f t="shared" si="45"/>
        <v>923343</v>
      </c>
    </row>
    <row r="410" spans="1:13" ht="63.75" x14ac:dyDescent="0.2">
      <c r="A410" s="51">
        <v>3311403260723</v>
      </c>
      <c r="B410" s="52" t="s">
        <v>1286</v>
      </c>
      <c r="C410" s="23">
        <v>360000000</v>
      </c>
      <c r="D410" s="7">
        <v>0</v>
      </c>
      <c r="E410" s="7">
        <v>360000000</v>
      </c>
      <c r="F410" s="8">
        <f t="shared" si="40"/>
        <v>4.7420650289613422E-3</v>
      </c>
      <c r="G410" s="23">
        <v>282000950</v>
      </c>
      <c r="H410" s="6">
        <f t="shared" si="41"/>
        <v>78.333597222222224</v>
      </c>
      <c r="I410" s="7">
        <f t="shared" si="42"/>
        <v>74068711</v>
      </c>
      <c r="J410" s="6">
        <f t="shared" si="43"/>
        <v>26.26541187183944</v>
      </c>
      <c r="K410" s="7">
        <v>356069661</v>
      </c>
      <c r="L410" s="6">
        <f t="shared" si="44"/>
        <v>98.908239166666661</v>
      </c>
      <c r="M410" s="24">
        <f t="shared" si="45"/>
        <v>3930339</v>
      </c>
    </row>
    <row r="411" spans="1:13" ht="76.5" x14ac:dyDescent="0.2">
      <c r="A411" s="51">
        <v>3311403260723220</v>
      </c>
      <c r="B411" s="52" t="s">
        <v>1287</v>
      </c>
      <c r="C411" s="23">
        <v>360000000</v>
      </c>
      <c r="D411" s="7">
        <v>0</v>
      </c>
      <c r="E411" s="7">
        <v>360000000</v>
      </c>
      <c r="F411" s="8">
        <f t="shared" si="40"/>
        <v>4.7420650289613422E-3</v>
      </c>
      <c r="G411" s="23">
        <v>282000950</v>
      </c>
      <c r="H411" s="6">
        <f t="shared" si="41"/>
        <v>78.333597222222224</v>
      </c>
      <c r="I411" s="7">
        <f t="shared" si="42"/>
        <v>74068711</v>
      </c>
      <c r="J411" s="6">
        <f t="shared" si="43"/>
        <v>26.26541187183944</v>
      </c>
      <c r="K411" s="7">
        <v>356069661</v>
      </c>
      <c r="L411" s="6">
        <f t="shared" si="44"/>
        <v>98.908239166666661</v>
      </c>
      <c r="M411" s="24">
        <f t="shared" si="45"/>
        <v>3930339</v>
      </c>
    </row>
    <row r="412" spans="1:13" ht="25.5" x14ac:dyDescent="0.2">
      <c r="A412" s="51">
        <v>3311403260732</v>
      </c>
      <c r="B412" s="52" t="s">
        <v>1288</v>
      </c>
      <c r="C412" s="23">
        <v>427719000</v>
      </c>
      <c r="D412" s="7">
        <v>0</v>
      </c>
      <c r="E412" s="7">
        <v>427719000</v>
      </c>
      <c r="F412" s="8">
        <f t="shared" si="40"/>
        <v>5.6340869781175452E-3</v>
      </c>
      <c r="G412" s="23">
        <v>355075344</v>
      </c>
      <c r="H412" s="6">
        <f t="shared" si="41"/>
        <v>83.016032488619857</v>
      </c>
      <c r="I412" s="7">
        <f t="shared" si="42"/>
        <v>72634816</v>
      </c>
      <c r="J412" s="6">
        <f t="shared" si="43"/>
        <v>20.456170000922398</v>
      </c>
      <c r="K412" s="7">
        <v>427710160</v>
      </c>
      <c r="L412" s="6">
        <f t="shared" si="44"/>
        <v>99.997933222512913</v>
      </c>
      <c r="M412" s="24">
        <f t="shared" si="45"/>
        <v>8840</v>
      </c>
    </row>
    <row r="413" spans="1:13" ht="38.25" x14ac:dyDescent="0.2">
      <c r="A413" s="51">
        <v>3311403260732220</v>
      </c>
      <c r="B413" s="52" t="s">
        <v>1289</v>
      </c>
      <c r="C413" s="23">
        <v>427719000</v>
      </c>
      <c r="D413" s="7">
        <v>0</v>
      </c>
      <c r="E413" s="7">
        <v>427719000</v>
      </c>
      <c r="F413" s="8">
        <f t="shared" si="40"/>
        <v>5.6340869781175452E-3</v>
      </c>
      <c r="G413" s="23">
        <v>355075344</v>
      </c>
      <c r="H413" s="6">
        <f t="shared" si="41"/>
        <v>83.016032488619857</v>
      </c>
      <c r="I413" s="7">
        <f t="shared" si="42"/>
        <v>72634816</v>
      </c>
      <c r="J413" s="6">
        <f t="shared" si="43"/>
        <v>20.456170000922398</v>
      </c>
      <c r="K413" s="7">
        <v>427710160</v>
      </c>
      <c r="L413" s="6">
        <f t="shared" si="44"/>
        <v>99.997933222512913</v>
      </c>
      <c r="M413" s="24">
        <f t="shared" si="45"/>
        <v>8840</v>
      </c>
    </row>
    <row r="414" spans="1:13" ht="38.25" x14ac:dyDescent="0.2">
      <c r="A414" s="51">
        <v>3311403260737</v>
      </c>
      <c r="B414" s="52" t="s">
        <v>1290</v>
      </c>
      <c r="C414" s="23">
        <v>400000000</v>
      </c>
      <c r="D414" s="7">
        <v>0</v>
      </c>
      <c r="E414" s="7">
        <v>400000000</v>
      </c>
      <c r="F414" s="8">
        <f t="shared" si="40"/>
        <v>5.2689611432903804E-3</v>
      </c>
      <c r="G414" s="23">
        <v>397628357</v>
      </c>
      <c r="H414" s="6">
        <f t="shared" si="41"/>
        <v>99.407089249999999</v>
      </c>
      <c r="I414" s="7">
        <f t="shared" si="42"/>
        <v>2371643</v>
      </c>
      <c r="J414" s="6">
        <f t="shared" si="43"/>
        <v>0.59644714926606712</v>
      </c>
      <c r="K414" s="7">
        <v>400000000</v>
      </c>
      <c r="L414" s="6">
        <f t="shared" si="44"/>
        <v>100</v>
      </c>
      <c r="M414" s="24">
        <f t="shared" si="45"/>
        <v>0</v>
      </c>
    </row>
    <row r="415" spans="1:13" ht="38.25" x14ac:dyDescent="0.2">
      <c r="A415" s="51">
        <v>3311403260737220</v>
      </c>
      <c r="B415" s="52" t="s">
        <v>1291</v>
      </c>
      <c r="C415" s="23">
        <v>400000000</v>
      </c>
      <c r="D415" s="7">
        <v>0</v>
      </c>
      <c r="E415" s="7">
        <v>400000000</v>
      </c>
      <c r="F415" s="8">
        <f t="shared" si="40"/>
        <v>5.2689611432903804E-3</v>
      </c>
      <c r="G415" s="23">
        <v>397628357</v>
      </c>
      <c r="H415" s="6">
        <f t="shared" si="41"/>
        <v>99.407089249999999</v>
      </c>
      <c r="I415" s="7">
        <f t="shared" si="42"/>
        <v>2371643</v>
      </c>
      <c r="J415" s="6">
        <f t="shared" si="43"/>
        <v>0.59644714926606712</v>
      </c>
      <c r="K415" s="7">
        <v>400000000</v>
      </c>
      <c r="L415" s="6">
        <f t="shared" si="44"/>
        <v>100</v>
      </c>
      <c r="M415" s="24">
        <f t="shared" si="45"/>
        <v>0</v>
      </c>
    </row>
    <row r="416" spans="1:13" ht="38.25" x14ac:dyDescent="0.2">
      <c r="A416" s="51">
        <v>3311403260745</v>
      </c>
      <c r="B416" s="52" t="s">
        <v>1298</v>
      </c>
      <c r="C416" s="23">
        <v>1500000000</v>
      </c>
      <c r="D416" s="7">
        <v>0</v>
      </c>
      <c r="E416" s="7">
        <v>1500000000</v>
      </c>
      <c r="F416" s="8">
        <f t="shared" si="40"/>
        <v>1.9758604287338926E-2</v>
      </c>
      <c r="G416" s="23">
        <v>1209971456</v>
      </c>
      <c r="H416" s="6">
        <f t="shared" si="41"/>
        <v>80.664763733333331</v>
      </c>
      <c r="I416" s="7">
        <f t="shared" si="42"/>
        <v>219849999</v>
      </c>
      <c r="J416" s="6">
        <f t="shared" si="43"/>
        <v>18.169850033222602</v>
      </c>
      <c r="K416" s="7">
        <v>1429821455</v>
      </c>
      <c r="L416" s="6">
        <f t="shared" si="44"/>
        <v>95.321430333333339</v>
      </c>
      <c r="M416" s="24">
        <f t="shared" si="45"/>
        <v>70178545</v>
      </c>
    </row>
    <row r="417" spans="1:13" ht="38.25" x14ac:dyDescent="0.2">
      <c r="A417" s="51">
        <v>3311403260745220</v>
      </c>
      <c r="B417" s="52" t="s">
        <v>1299</v>
      </c>
      <c r="C417" s="23">
        <v>1500000000</v>
      </c>
      <c r="D417" s="7">
        <v>0</v>
      </c>
      <c r="E417" s="7">
        <v>1500000000</v>
      </c>
      <c r="F417" s="8">
        <f t="shared" si="40"/>
        <v>1.9758604287338926E-2</v>
      </c>
      <c r="G417" s="23">
        <v>1209971456</v>
      </c>
      <c r="H417" s="6">
        <f t="shared" si="41"/>
        <v>80.664763733333331</v>
      </c>
      <c r="I417" s="7">
        <f t="shared" si="42"/>
        <v>219849999</v>
      </c>
      <c r="J417" s="6">
        <f t="shared" si="43"/>
        <v>18.169850033222602</v>
      </c>
      <c r="K417" s="7">
        <v>1429821455</v>
      </c>
      <c r="L417" s="6">
        <f t="shared" si="44"/>
        <v>95.321430333333339</v>
      </c>
      <c r="M417" s="24">
        <f t="shared" si="45"/>
        <v>70178545</v>
      </c>
    </row>
    <row r="418" spans="1:13" x14ac:dyDescent="0.2">
      <c r="A418" s="51">
        <v>3311403260935</v>
      </c>
      <c r="B418" s="52" t="s">
        <v>514</v>
      </c>
      <c r="C418" s="23">
        <v>50000000</v>
      </c>
      <c r="D418" s="7">
        <v>0</v>
      </c>
      <c r="E418" s="7">
        <v>50000000</v>
      </c>
      <c r="F418" s="8">
        <f t="shared" si="40"/>
        <v>6.5862014291129755E-4</v>
      </c>
      <c r="G418" s="23">
        <v>23833333</v>
      </c>
      <c r="H418" s="6">
        <f t="shared" si="41"/>
        <v>47.666665999999999</v>
      </c>
      <c r="I418" s="7">
        <f t="shared" si="42"/>
        <v>26071667</v>
      </c>
      <c r="J418" s="6">
        <f t="shared" si="43"/>
        <v>109.3916113201624</v>
      </c>
      <c r="K418" s="7">
        <v>49905000</v>
      </c>
      <c r="L418" s="6">
        <f t="shared" si="44"/>
        <v>99.81</v>
      </c>
      <c r="M418" s="24">
        <f t="shared" si="45"/>
        <v>95000</v>
      </c>
    </row>
    <row r="419" spans="1:13" ht="25.5" x14ac:dyDescent="0.2">
      <c r="A419" s="51">
        <v>3311403260935220</v>
      </c>
      <c r="B419" s="52" t="s">
        <v>1066</v>
      </c>
      <c r="C419" s="23">
        <v>50000000</v>
      </c>
      <c r="D419" s="7">
        <v>0</v>
      </c>
      <c r="E419" s="7">
        <v>50000000</v>
      </c>
      <c r="F419" s="8">
        <f t="shared" si="40"/>
        <v>6.5862014291129755E-4</v>
      </c>
      <c r="G419" s="23">
        <v>23833333</v>
      </c>
      <c r="H419" s="6">
        <f t="shared" si="41"/>
        <v>47.666665999999999</v>
      </c>
      <c r="I419" s="7">
        <f t="shared" si="42"/>
        <v>26071667</v>
      </c>
      <c r="J419" s="6">
        <f t="shared" si="43"/>
        <v>109.3916113201624</v>
      </c>
      <c r="K419" s="7">
        <v>49905000</v>
      </c>
      <c r="L419" s="6">
        <f t="shared" si="44"/>
        <v>99.81</v>
      </c>
      <c r="M419" s="24">
        <f t="shared" si="45"/>
        <v>95000</v>
      </c>
    </row>
    <row r="420" spans="1:13" ht="25.5" x14ac:dyDescent="0.2">
      <c r="A420" s="51">
        <v>3311403260939</v>
      </c>
      <c r="B420" s="52" t="s">
        <v>1010</v>
      </c>
      <c r="C420" s="23">
        <v>45000000</v>
      </c>
      <c r="D420" s="7">
        <v>0</v>
      </c>
      <c r="E420" s="7">
        <v>45000000</v>
      </c>
      <c r="F420" s="8">
        <f t="shared" si="40"/>
        <v>5.9275812862016777E-4</v>
      </c>
      <c r="G420" s="23">
        <v>45000000</v>
      </c>
      <c r="H420" s="6">
        <f t="shared" si="41"/>
        <v>100</v>
      </c>
      <c r="I420" s="7">
        <f t="shared" si="42"/>
        <v>0</v>
      </c>
      <c r="J420" s="6">
        <f t="shared" si="43"/>
        <v>0</v>
      </c>
      <c r="K420" s="7">
        <v>45000000</v>
      </c>
      <c r="L420" s="6">
        <f t="shared" si="44"/>
        <v>100</v>
      </c>
      <c r="M420" s="24">
        <f t="shared" si="45"/>
        <v>0</v>
      </c>
    </row>
    <row r="421" spans="1:13" ht="25.5" x14ac:dyDescent="0.2">
      <c r="A421" s="51">
        <v>3311403260939220</v>
      </c>
      <c r="B421" s="52" t="s">
        <v>1011</v>
      </c>
      <c r="C421" s="23">
        <v>45000000</v>
      </c>
      <c r="D421" s="7">
        <v>0</v>
      </c>
      <c r="E421" s="7">
        <v>45000000</v>
      </c>
      <c r="F421" s="8">
        <f t="shared" si="40"/>
        <v>5.9275812862016777E-4</v>
      </c>
      <c r="G421" s="23">
        <v>45000000</v>
      </c>
      <c r="H421" s="6">
        <f t="shared" si="41"/>
        <v>100</v>
      </c>
      <c r="I421" s="7">
        <f t="shared" si="42"/>
        <v>0</v>
      </c>
      <c r="J421" s="6">
        <f t="shared" si="43"/>
        <v>0</v>
      </c>
      <c r="K421" s="7">
        <v>45000000</v>
      </c>
      <c r="L421" s="6">
        <f t="shared" si="44"/>
        <v>100</v>
      </c>
      <c r="M421" s="24">
        <f t="shared" si="45"/>
        <v>0</v>
      </c>
    </row>
    <row r="422" spans="1:13" ht="38.25" x14ac:dyDescent="0.2">
      <c r="A422" s="51">
        <v>3311403260941</v>
      </c>
      <c r="B422" s="52" t="s">
        <v>1221</v>
      </c>
      <c r="C422" s="23">
        <v>29500000</v>
      </c>
      <c r="D422" s="7">
        <v>0</v>
      </c>
      <c r="E422" s="7">
        <v>29500000</v>
      </c>
      <c r="F422" s="8">
        <f t="shared" si="40"/>
        <v>3.8858588431766558E-4</v>
      </c>
      <c r="G422" s="23">
        <v>29500000</v>
      </c>
      <c r="H422" s="6">
        <f t="shared" si="41"/>
        <v>100</v>
      </c>
      <c r="I422" s="7">
        <f t="shared" si="42"/>
        <v>0</v>
      </c>
      <c r="J422" s="6">
        <f t="shared" si="43"/>
        <v>0</v>
      </c>
      <c r="K422" s="7">
        <v>29500000</v>
      </c>
      <c r="L422" s="6">
        <f t="shared" si="44"/>
        <v>100</v>
      </c>
      <c r="M422" s="24">
        <f t="shared" si="45"/>
        <v>0</v>
      </c>
    </row>
    <row r="423" spans="1:13" ht="38.25" x14ac:dyDescent="0.2">
      <c r="A423" s="51">
        <v>3311403260941220</v>
      </c>
      <c r="B423" s="52" t="s">
        <v>1222</v>
      </c>
      <c r="C423" s="23">
        <v>29500000</v>
      </c>
      <c r="D423" s="7">
        <v>0</v>
      </c>
      <c r="E423" s="7">
        <v>29500000</v>
      </c>
      <c r="F423" s="8">
        <f t="shared" si="40"/>
        <v>3.8858588431766558E-4</v>
      </c>
      <c r="G423" s="23">
        <v>29500000</v>
      </c>
      <c r="H423" s="6">
        <f t="shared" si="41"/>
        <v>100</v>
      </c>
      <c r="I423" s="7">
        <f t="shared" si="42"/>
        <v>0</v>
      </c>
      <c r="J423" s="6">
        <f t="shared" si="43"/>
        <v>0</v>
      </c>
      <c r="K423" s="7">
        <v>29500000</v>
      </c>
      <c r="L423" s="6">
        <f t="shared" si="44"/>
        <v>100</v>
      </c>
      <c r="M423" s="24">
        <f t="shared" si="45"/>
        <v>0</v>
      </c>
    </row>
    <row r="424" spans="1:13" ht="63.75" x14ac:dyDescent="0.2">
      <c r="A424" s="51">
        <v>3311403260945</v>
      </c>
      <c r="B424" s="52" t="s">
        <v>1115</v>
      </c>
      <c r="C424" s="23">
        <v>210452000</v>
      </c>
      <c r="D424" s="7">
        <v>-1061000</v>
      </c>
      <c r="E424" s="7">
        <v>209391000</v>
      </c>
      <c r="F424" s="8">
        <f t="shared" si="40"/>
        <v>2.75818260688679E-3</v>
      </c>
      <c r="G424" s="23">
        <v>208757826</v>
      </c>
      <c r="H424" s="6">
        <f t="shared" si="41"/>
        <v>99.697611645199643</v>
      </c>
      <c r="I424" s="7">
        <f t="shared" si="42"/>
        <v>0</v>
      </c>
      <c r="J424" s="6">
        <f t="shared" si="43"/>
        <v>0</v>
      </c>
      <c r="K424" s="7">
        <v>208757826</v>
      </c>
      <c r="L424" s="6">
        <f t="shared" si="44"/>
        <v>99.697611645199643</v>
      </c>
      <c r="M424" s="24">
        <f t="shared" si="45"/>
        <v>633174</v>
      </c>
    </row>
    <row r="425" spans="1:13" ht="63.75" x14ac:dyDescent="0.2">
      <c r="A425" s="51">
        <v>3311403260945220</v>
      </c>
      <c r="B425" s="52" t="s">
        <v>1116</v>
      </c>
      <c r="C425" s="23">
        <v>210452000</v>
      </c>
      <c r="D425" s="7">
        <v>-1061000</v>
      </c>
      <c r="E425" s="7">
        <v>209391000</v>
      </c>
      <c r="F425" s="8">
        <f t="shared" si="40"/>
        <v>2.75818260688679E-3</v>
      </c>
      <c r="G425" s="23">
        <v>208757826</v>
      </c>
      <c r="H425" s="6">
        <f t="shared" si="41"/>
        <v>99.697611645199643</v>
      </c>
      <c r="I425" s="7">
        <f t="shared" si="42"/>
        <v>0</v>
      </c>
      <c r="J425" s="6">
        <f t="shared" si="43"/>
        <v>0</v>
      </c>
      <c r="K425" s="7">
        <v>208757826</v>
      </c>
      <c r="L425" s="6">
        <f t="shared" si="44"/>
        <v>99.697611645199643</v>
      </c>
      <c r="M425" s="24">
        <f t="shared" si="45"/>
        <v>633174</v>
      </c>
    </row>
    <row r="426" spans="1:13" x14ac:dyDescent="0.2">
      <c r="A426" s="51">
        <v>3311403260951</v>
      </c>
      <c r="B426" s="52" t="s">
        <v>466</v>
      </c>
      <c r="C426" s="23">
        <v>471362000</v>
      </c>
      <c r="D426" s="7">
        <v>-33562667</v>
      </c>
      <c r="E426" s="7">
        <v>437799333</v>
      </c>
      <c r="F426" s="8">
        <f t="shared" si="40"/>
        <v>5.7668691853386151E-3</v>
      </c>
      <c r="G426" s="23">
        <v>175574047</v>
      </c>
      <c r="H426" s="6">
        <f t="shared" si="41"/>
        <v>40.103772154445011</v>
      </c>
      <c r="I426" s="7">
        <f t="shared" si="42"/>
        <v>262225286</v>
      </c>
      <c r="J426" s="6">
        <f t="shared" si="43"/>
        <v>149.35310228396114</v>
      </c>
      <c r="K426" s="7">
        <v>437799333</v>
      </c>
      <c r="L426" s="6">
        <f t="shared" si="44"/>
        <v>100</v>
      </c>
      <c r="M426" s="24">
        <f t="shared" si="45"/>
        <v>0</v>
      </c>
    </row>
    <row r="427" spans="1:13" ht="25.5" x14ac:dyDescent="0.2">
      <c r="A427" s="51">
        <v>3311403260951220</v>
      </c>
      <c r="B427" s="52" t="s">
        <v>1215</v>
      </c>
      <c r="C427" s="23">
        <v>471362000</v>
      </c>
      <c r="D427" s="7">
        <v>-33562667</v>
      </c>
      <c r="E427" s="7">
        <v>437799333</v>
      </c>
      <c r="F427" s="8">
        <f t="shared" si="40"/>
        <v>5.7668691853386151E-3</v>
      </c>
      <c r="G427" s="23">
        <v>175574047</v>
      </c>
      <c r="H427" s="6">
        <f t="shared" si="41"/>
        <v>40.103772154445011</v>
      </c>
      <c r="I427" s="7">
        <f t="shared" si="42"/>
        <v>262225286</v>
      </c>
      <c r="J427" s="6">
        <f t="shared" si="43"/>
        <v>149.35310228396114</v>
      </c>
      <c r="K427" s="7">
        <v>437799333</v>
      </c>
      <c r="L427" s="6">
        <f t="shared" si="44"/>
        <v>100</v>
      </c>
      <c r="M427" s="24">
        <f t="shared" si="45"/>
        <v>0</v>
      </c>
    </row>
    <row r="428" spans="1:13" ht="25.5" x14ac:dyDescent="0.2">
      <c r="A428" s="51">
        <v>3311403260953</v>
      </c>
      <c r="B428" s="52" t="s">
        <v>1144</v>
      </c>
      <c r="C428" s="23">
        <v>235699000</v>
      </c>
      <c r="D428" s="7">
        <v>0</v>
      </c>
      <c r="E428" s="7">
        <v>235699000</v>
      </c>
      <c r="F428" s="8">
        <f t="shared" si="40"/>
        <v>3.1047221812809983E-3</v>
      </c>
      <c r="G428" s="23">
        <v>146033333</v>
      </c>
      <c r="H428" s="6">
        <f t="shared" si="41"/>
        <v>61.957553065562429</v>
      </c>
      <c r="I428" s="7">
        <f t="shared" si="42"/>
        <v>86476667</v>
      </c>
      <c r="J428" s="6">
        <f t="shared" si="43"/>
        <v>59.217074090885816</v>
      </c>
      <c r="K428" s="7">
        <v>232510000</v>
      </c>
      <c r="L428" s="6">
        <f t="shared" si="44"/>
        <v>98.647003169296426</v>
      </c>
      <c r="M428" s="24">
        <f t="shared" si="45"/>
        <v>3189000</v>
      </c>
    </row>
    <row r="429" spans="1:13" ht="38.25" x14ac:dyDescent="0.2">
      <c r="A429" s="51">
        <v>3311403260953220</v>
      </c>
      <c r="B429" s="52" t="s">
        <v>1145</v>
      </c>
      <c r="C429" s="23">
        <v>235699000</v>
      </c>
      <c r="D429" s="7">
        <v>0</v>
      </c>
      <c r="E429" s="7">
        <v>235699000</v>
      </c>
      <c r="F429" s="8">
        <f t="shared" si="40"/>
        <v>3.1047221812809983E-3</v>
      </c>
      <c r="G429" s="23">
        <v>146033333</v>
      </c>
      <c r="H429" s="6">
        <f t="shared" si="41"/>
        <v>61.957553065562429</v>
      </c>
      <c r="I429" s="7">
        <f t="shared" si="42"/>
        <v>86476667</v>
      </c>
      <c r="J429" s="6">
        <f t="shared" si="43"/>
        <v>59.217074090885816</v>
      </c>
      <c r="K429" s="7">
        <v>232510000</v>
      </c>
      <c r="L429" s="6">
        <f t="shared" si="44"/>
        <v>98.647003169296426</v>
      </c>
      <c r="M429" s="24">
        <f t="shared" si="45"/>
        <v>3189000</v>
      </c>
    </row>
    <row r="430" spans="1:13" ht="51" x14ac:dyDescent="0.2">
      <c r="A430" s="51">
        <v>3311403260956</v>
      </c>
      <c r="B430" s="52" t="s">
        <v>1002</v>
      </c>
      <c r="C430" s="23">
        <v>842118000</v>
      </c>
      <c r="D430" s="7">
        <v>-367000000</v>
      </c>
      <c r="E430" s="7">
        <v>475118000</v>
      </c>
      <c r="F430" s="8">
        <f t="shared" si="40"/>
        <v>6.2584457011945968E-3</v>
      </c>
      <c r="G430" s="23">
        <v>383733331</v>
      </c>
      <c r="H430" s="6">
        <f t="shared" si="41"/>
        <v>80.765900471040879</v>
      </c>
      <c r="I430" s="7">
        <f t="shared" si="42"/>
        <v>58463336</v>
      </c>
      <c r="J430" s="6">
        <f t="shared" si="43"/>
        <v>15.235407319881734</v>
      </c>
      <c r="K430" s="7">
        <v>442196667</v>
      </c>
      <c r="L430" s="6">
        <f t="shared" si="44"/>
        <v>93.07091438337423</v>
      </c>
      <c r="M430" s="24">
        <f t="shared" si="45"/>
        <v>32921333</v>
      </c>
    </row>
    <row r="431" spans="1:13" ht="51" x14ac:dyDescent="0.2">
      <c r="A431" s="51">
        <v>3311403260956220</v>
      </c>
      <c r="B431" s="52" t="s">
        <v>1003</v>
      </c>
      <c r="C431" s="23">
        <v>530880000</v>
      </c>
      <c r="D431" s="7">
        <v>-356162000</v>
      </c>
      <c r="E431" s="7">
        <v>174718000</v>
      </c>
      <c r="F431" s="8">
        <f t="shared" si="40"/>
        <v>2.3014558825835215E-3</v>
      </c>
      <c r="G431" s="23">
        <v>107060665</v>
      </c>
      <c r="H431" s="6">
        <f t="shared" si="41"/>
        <v>61.276265181606938</v>
      </c>
      <c r="I431" s="7">
        <f t="shared" si="42"/>
        <v>34736002</v>
      </c>
      <c r="J431" s="6">
        <f t="shared" si="43"/>
        <v>32.445158079300178</v>
      </c>
      <c r="K431" s="7">
        <v>141796667</v>
      </c>
      <c r="L431" s="6">
        <f t="shared" si="44"/>
        <v>81.157446284870488</v>
      </c>
      <c r="M431" s="24">
        <f t="shared" si="45"/>
        <v>32921333</v>
      </c>
    </row>
    <row r="432" spans="1:13" ht="51" x14ac:dyDescent="0.2">
      <c r="A432" s="51">
        <v>3311403260956220</v>
      </c>
      <c r="B432" s="52" t="s">
        <v>1004</v>
      </c>
      <c r="C432" s="23">
        <v>10000000</v>
      </c>
      <c r="D432" s="7">
        <v>-10000000</v>
      </c>
      <c r="E432" s="7">
        <v>0</v>
      </c>
      <c r="F432" s="8">
        <f t="shared" si="40"/>
        <v>0</v>
      </c>
      <c r="G432" s="23">
        <v>0</v>
      </c>
      <c r="H432" s="6">
        <f t="shared" si="41"/>
        <v>0</v>
      </c>
      <c r="I432" s="7">
        <f t="shared" si="42"/>
        <v>0</v>
      </c>
      <c r="J432" s="6">
        <f t="shared" si="43"/>
        <v>0</v>
      </c>
      <c r="K432" s="7">
        <v>0</v>
      </c>
      <c r="L432" s="6">
        <f t="shared" si="44"/>
        <v>0</v>
      </c>
      <c r="M432" s="24">
        <f t="shared" si="45"/>
        <v>0</v>
      </c>
    </row>
    <row r="433" spans="1:13" ht="51" x14ac:dyDescent="0.2">
      <c r="A433" s="51">
        <v>3311403260956220</v>
      </c>
      <c r="B433" s="52" t="s">
        <v>1005</v>
      </c>
      <c r="C433" s="23">
        <v>301238000</v>
      </c>
      <c r="D433" s="7">
        <v>-838000</v>
      </c>
      <c r="E433" s="7">
        <v>300400000</v>
      </c>
      <c r="F433" s="8">
        <f t="shared" si="40"/>
        <v>3.9569898186110749E-3</v>
      </c>
      <c r="G433" s="23">
        <v>276672666</v>
      </c>
      <c r="H433" s="6">
        <f t="shared" si="41"/>
        <v>92.101420106524628</v>
      </c>
      <c r="I433" s="7">
        <f t="shared" si="42"/>
        <v>23727334</v>
      </c>
      <c r="J433" s="6">
        <f t="shared" si="43"/>
        <v>8.5759588552921961</v>
      </c>
      <c r="K433" s="7">
        <v>300400000</v>
      </c>
      <c r="L433" s="6">
        <f t="shared" si="44"/>
        <v>100</v>
      </c>
      <c r="M433" s="24">
        <f t="shared" si="45"/>
        <v>0</v>
      </c>
    </row>
    <row r="434" spans="1:13" ht="38.25" x14ac:dyDescent="0.2">
      <c r="A434" s="51">
        <v>3311403260963</v>
      </c>
      <c r="B434" s="52" t="s">
        <v>1258</v>
      </c>
      <c r="C434" s="23">
        <v>500000000</v>
      </c>
      <c r="D434" s="7">
        <v>-50000000</v>
      </c>
      <c r="E434" s="7">
        <v>450000000</v>
      </c>
      <c r="F434" s="8">
        <f t="shared" si="40"/>
        <v>5.9275812862016773E-3</v>
      </c>
      <c r="G434" s="23">
        <v>389736667</v>
      </c>
      <c r="H434" s="6">
        <f t="shared" si="41"/>
        <v>86.608148222222226</v>
      </c>
      <c r="I434" s="7">
        <f t="shared" si="42"/>
        <v>52613333</v>
      </c>
      <c r="J434" s="6">
        <f t="shared" si="43"/>
        <v>13.499713384678788</v>
      </c>
      <c r="K434" s="7">
        <v>442350000</v>
      </c>
      <c r="L434" s="6">
        <f t="shared" si="44"/>
        <v>98.3</v>
      </c>
      <c r="M434" s="24">
        <f t="shared" si="45"/>
        <v>7650000</v>
      </c>
    </row>
    <row r="435" spans="1:13" ht="38.25" x14ac:dyDescent="0.2">
      <c r="A435" s="51">
        <v>3311403260963220</v>
      </c>
      <c r="B435" s="52" t="s">
        <v>1259</v>
      </c>
      <c r="C435" s="23">
        <v>500000000</v>
      </c>
      <c r="D435" s="7">
        <v>-56500000</v>
      </c>
      <c r="E435" s="7">
        <v>443500000</v>
      </c>
      <c r="F435" s="8">
        <f t="shared" si="40"/>
        <v>5.8419606676232087E-3</v>
      </c>
      <c r="G435" s="23">
        <v>389520000</v>
      </c>
      <c r="H435" s="6">
        <f t="shared" si="41"/>
        <v>87.828635851183762</v>
      </c>
      <c r="I435" s="7">
        <f t="shared" si="42"/>
        <v>47830000</v>
      </c>
      <c r="J435" s="6">
        <f t="shared" si="43"/>
        <v>12.279215444649825</v>
      </c>
      <c r="K435" s="7">
        <v>437350000</v>
      </c>
      <c r="L435" s="6">
        <f t="shared" si="44"/>
        <v>98.61330326944757</v>
      </c>
      <c r="M435" s="24">
        <f t="shared" si="45"/>
        <v>6150000</v>
      </c>
    </row>
    <row r="436" spans="1:13" ht="38.25" x14ac:dyDescent="0.2">
      <c r="A436" s="51">
        <v>3311403260963220</v>
      </c>
      <c r="B436" s="52" t="s">
        <v>1260</v>
      </c>
      <c r="C436" s="23">
        <v>0</v>
      </c>
      <c r="D436" s="7">
        <v>6500000</v>
      </c>
      <c r="E436" s="7">
        <v>6500000</v>
      </c>
      <c r="F436" s="8">
        <f t="shared" si="40"/>
        <v>8.5620618578468677E-5</v>
      </c>
      <c r="G436" s="23">
        <v>216667</v>
      </c>
      <c r="H436" s="6">
        <f t="shared" si="41"/>
        <v>3.3333384615384611</v>
      </c>
      <c r="I436" s="7">
        <f t="shared" si="42"/>
        <v>4783333</v>
      </c>
      <c r="J436" s="6">
        <f t="shared" si="43"/>
        <v>2207.688757401912</v>
      </c>
      <c r="K436" s="7">
        <v>5000000</v>
      </c>
      <c r="L436" s="6">
        <f t="shared" si="44"/>
        <v>76.923076923076934</v>
      </c>
      <c r="M436" s="24">
        <f t="shared" si="45"/>
        <v>1500000</v>
      </c>
    </row>
    <row r="437" spans="1:13" ht="25.5" x14ac:dyDescent="0.2">
      <c r="A437" s="51">
        <v>3311403260964</v>
      </c>
      <c r="B437" s="52" t="s">
        <v>1170</v>
      </c>
      <c r="C437" s="23">
        <v>20000000</v>
      </c>
      <c r="D437" s="7">
        <v>0</v>
      </c>
      <c r="E437" s="7">
        <v>20000000</v>
      </c>
      <c r="F437" s="8">
        <f t="shared" si="40"/>
        <v>2.63448057164519E-4</v>
      </c>
      <c r="G437" s="23">
        <v>19888000</v>
      </c>
      <c r="H437" s="6">
        <f t="shared" si="41"/>
        <v>99.44</v>
      </c>
      <c r="I437" s="7">
        <f t="shared" si="42"/>
        <v>112000</v>
      </c>
      <c r="J437" s="6">
        <f t="shared" si="43"/>
        <v>0.56315366049879323</v>
      </c>
      <c r="K437" s="7">
        <v>20000000</v>
      </c>
      <c r="L437" s="6">
        <f t="shared" si="44"/>
        <v>100</v>
      </c>
      <c r="M437" s="24">
        <f t="shared" si="45"/>
        <v>0</v>
      </c>
    </row>
    <row r="438" spans="1:13" ht="38.25" x14ac:dyDescent="0.2">
      <c r="A438" s="51">
        <v>3311403260964220</v>
      </c>
      <c r="B438" s="52" t="s">
        <v>1171</v>
      </c>
      <c r="C438" s="23">
        <v>20000000</v>
      </c>
      <c r="D438" s="7">
        <v>0</v>
      </c>
      <c r="E438" s="7">
        <v>20000000</v>
      </c>
      <c r="F438" s="8">
        <f t="shared" si="40"/>
        <v>2.63448057164519E-4</v>
      </c>
      <c r="G438" s="23">
        <v>19888000</v>
      </c>
      <c r="H438" s="6">
        <f t="shared" si="41"/>
        <v>99.44</v>
      </c>
      <c r="I438" s="7">
        <f t="shared" si="42"/>
        <v>112000</v>
      </c>
      <c r="J438" s="6">
        <f t="shared" si="43"/>
        <v>0.56315366049879323</v>
      </c>
      <c r="K438" s="7">
        <v>20000000</v>
      </c>
      <c r="L438" s="6">
        <f t="shared" si="44"/>
        <v>100</v>
      </c>
      <c r="M438" s="24">
        <f t="shared" si="45"/>
        <v>0</v>
      </c>
    </row>
    <row r="439" spans="1:13" ht="25.5" x14ac:dyDescent="0.2">
      <c r="A439" s="51">
        <v>3311403260965</v>
      </c>
      <c r="B439" s="52" t="s">
        <v>1192</v>
      </c>
      <c r="C439" s="23">
        <v>195000000</v>
      </c>
      <c r="D439" s="7">
        <v>0</v>
      </c>
      <c r="E439" s="7">
        <v>195000000</v>
      </c>
      <c r="F439" s="8">
        <f t="shared" si="40"/>
        <v>2.5686185573540604E-3</v>
      </c>
      <c r="G439" s="23">
        <v>128948473</v>
      </c>
      <c r="H439" s="6">
        <f t="shared" si="41"/>
        <v>66.127422051282053</v>
      </c>
      <c r="I439" s="7">
        <f t="shared" si="42"/>
        <v>56683362</v>
      </c>
      <c r="J439" s="6">
        <f t="shared" si="43"/>
        <v>43.958149081765399</v>
      </c>
      <c r="K439" s="7">
        <v>185631835</v>
      </c>
      <c r="L439" s="6">
        <f t="shared" si="44"/>
        <v>95.195812820512813</v>
      </c>
      <c r="M439" s="24">
        <f t="shared" si="45"/>
        <v>9368165</v>
      </c>
    </row>
    <row r="440" spans="1:13" ht="25.5" x14ac:dyDescent="0.2">
      <c r="A440" s="51">
        <v>3311403260965220</v>
      </c>
      <c r="B440" s="52" t="s">
        <v>1193</v>
      </c>
      <c r="C440" s="23">
        <v>195000000</v>
      </c>
      <c r="D440" s="7">
        <v>0</v>
      </c>
      <c r="E440" s="7">
        <v>195000000</v>
      </c>
      <c r="F440" s="8">
        <f t="shared" si="40"/>
        <v>2.5686185573540604E-3</v>
      </c>
      <c r="G440" s="23">
        <v>128948473</v>
      </c>
      <c r="H440" s="6">
        <f t="shared" si="41"/>
        <v>66.127422051282053</v>
      </c>
      <c r="I440" s="7">
        <f t="shared" si="42"/>
        <v>56683362</v>
      </c>
      <c r="J440" s="6">
        <f t="shared" si="43"/>
        <v>43.958149081765399</v>
      </c>
      <c r="K440" s="7">
        <v>185631835</v>
      </c>
      <c r="L440" s="6">
        <f t="shared" si="44"/>
        <v>95.195812820512813</v>
      </c>
      <c r="M440" s="24">
        <f t="shared" si="45"/>
        <v>9368165</v>
      </c>
    </row>
    <row r="441" spans="1:13" ht="25.5" x14ac:dyDescent="0.2">
      <c r="A441" s="51">
        <v>331140327</v>
      </c>
      <c r="B441" s="52" t="s">
        <v>1261</v>
      </c>
      <c r="C441" s="23">
        <v>21423000000</v>
      </c>
      <c r="D441" s="7">
        <v>-2105799024</v>
      </c>
      <c r="E441" s="7">
        <v>19317200976</v>
      </c>
      <c r="F441" s="8">
        <f t="shared" si="40"/>
        <v>0.25445395334918752</v>
      </c>
      <c r="G441" s="23">
        <v>15048786974</v>
      </c>
      <c r="H441" s="6">
        <f t="shared" si="41"/>
        <v>77.903558557457956</v>
      </c>
      <c r="I441" s="7">
        <f t="shared" si="42"/>
        <v>3572109474</v>
      </c>
      <c r="J441" s="6">
        <f t="shared" si="43"/>
        <v>23.736859855691915</v>
      </c>
      <c r="K441" s="7">
        <v>18620896448</v>
      </c>
      <c r="L441" s="6">
        <f t="shared" si="44"/>
        <v>96.395417074838647</v>
      </c>
      <c r="M441" s="24">
        <f t="shared" si="45"/>
        <v>696304528</v>
      </c>
    </row>
    <row r="442" spans="1:13" ht="25.5" x14ac:dyDescent="0.2">
      <c r="A442" s="51">
        <v>3311403270830</v>
      </c>
      <c r="B442" s="52" t="s">
        <v>1262</v>
      </c>
      <c r="C442" s="23">
        <v>14223000000</v>
      </c>
      <c r="D442" s="7">
        <v>-218567611</v>
      </c>
      <c r="E442" s="7">
        <v>14004432389</v>
      </c>
      <c r="F442" s="8">
        <f t="shared" si="40"/>
        <v>0.18447202522869569</v>
      </c>
      <c r="G442" s="23">
        <v>11963671717</v>
      </c>
      <c r="H442" s="6">
        <f t="shared" si="41"/>
        <v>85.427751619530483</v>
      </c>
      <c r="I442" s="7">
        <f t="shared" si="42"/>
        <v>1885217319</v>
      </c>
      <c r="J442" s="6">
        <f t="shared" si="43"/>
        <v>15.757848958034895</v>
      </c>
      <c r="K442" s="7">
        <v>13848889036</v>
      </c>
      <c r="L442" s="6">
        <f t="shared" si="44"/>
        <v>98.889327687981307</v>
      </c>
      <c r="M442" s="24">
        <f t="shared" si="45"/>
        <v>155543353</v>
      </c>
    </row>
    <row r="443" spans="1:13" ht="38.25" x14ac:dyDescent="0.2">
      <c r="A443" s="51">
        <v>3311403270830220</v>
      </c>
      <c r="B443" s="52" t="s">
        <v>1263</v>
      </c>
      <c r="C443" s="23">
        <v>12173000000</v>
      </c>
      <c r="D443" s="7">
        <v>751382389</v>
      </c>
      <c r="E443" s="7">
        <v>12924382389</v>
      </c>
      <c r="F443" s="8">
        <f t="shared" si="40"/>
        <v>0.17024517152166874</v>
      </c>
      <c r="G443" s="23">
        <v>11042998382</v>
      </c>
      <c r="H443" s="6">
        <f t="shared" si="41"/>
        <v>85.443141881957516</v>
      </c>
      <c r="I443" s="7">
        <f t="shared" si="42"/>
        <v>1741390654</v>
      </c>
      <c r="J443" s="6">
        <f t="shared" si="43"/>
        <v>15.769183275789056</v>
      </c>
      <c r="K443" s="7">
        <v>12784389036</v>
      </c>
      <c r="L443" s="6">
        <f t="shared" si="44"/>
        <v>98.916827521915877</v>
      </c>
      <c r="M443" s="24">
        <f t="shared" si="45"/>
        <v>139993353</v>
      </c>
    </row>
    <row r="444" spans="1:13" ht="38.25" x14ac:dyDescent="0.2">
      <c r="A444" s="51">
        <v>3311403270830220</v>
      </c>
      <c r="B444" s="52" t="s">
        <v>1264</v>
      </c>
      <c r="C444" s="23">
        <v>2050000000</v>
      </c>
      <c r="D444" s="7">
        <v>-969950000</v>
      </c>
      <c r="E444" s="7">
        <v>1080050000</v>
      </c>
      <c r="F444" s="8">
        <f t="shared" si="40"/>
        <v>1.4226853707026938E-2</v>
      </c>
      <c r="G444" s="23">
        <v>920673335</v>
      </c>
      <c r="H444" s="6">
        <f t="shared" si="41"/>
        <v>85.243584556270548</v>
      </c>
      <c r="I444" s="7">
        <f t="shared" si="42"/>
        <v>143826665</v>
      </c>
      <c r="J444" s="6">
        <f t="shared" si="43"/>
        <v>15.621899704524406</v>
      </c>
      <c r="K444" s="7">
        <v>1064500000</v>
      </c>
      <c r="L444" s="6">
        <f t="shared" si="44"/>
        <v>98.560251840192578</v>
      </c>
      <c r="M444" s="24">
        <f t="shared" si="45"/>
        <v>15550000</v>
      </c>
    </row>
    <row r="445" spans="1:13" ht="63.75" x14ac:dyDescent="0.2">
      <c r="A445" s="51">
        <v>3311403270838</v>
      </c>
      <c r="B445" s="52" t="s">
        <v>1265</v>
      </c>
      <c r="C445" s="23">
        <v>5200000000</v>
      </c>
      <c r="D445" s="7">
        <v>-1086000000</v>
      </c>
      <c r="E445" s="7">
        <v>4114000000</v>
      </c>
      <c r="F445" s="8">
        <f t="shared" si="40"/>
        <v>5.419126535874156E-2</v>
      </c>
      <c r="G445" s="23">
        <v>2467107312</v>
      </c>
      <c r="H445" s="6">
        <f t="shared" si="41"/>
        <v>59.96857831793875</v>
      </c>
      <c r="I445" s="7">
        <f t="shared" si="42"/>
        <v>1473550100</v>
      </c>
      <c r="J445" s="6">
        <f t="shared" si="43"/>
        <v>59.727847784839284</v>
      </c>
      <c r="K445" s="7">
        <v>3940657412</v>
      </c>
      <c r="L445" s="6">
        <f t="shared" si="44"/>
        <v>95.786519494409333</v>
      </c>
      <c r="M445" s="24">
        <f t="shared" si="45"/>
        <v>173342588</v>
      </c>
    </row>
    <row r="446" spans="1:13" ht="63.75" x14ac:dyDescent="0.2">
      <c r="A446" s="51">
        <v>3311403270838220</v>
      </c>
      <c r="B446" s="52" t="s">
        <v>1266</v>
      </c>
      <c r="C446" s="23">
        <v>5200000000</v>
      </c>
      <c r="D446" s="7">
        <v>-1086000000</v>
      </c>
      <c r="E446" s="7">
        <v>4114000000</v>
      </c>
      <c r="F446" s="8">
        <f t="shared" si="40"/>
        <v>5.419126535874156E-2</v>
      </c>
      <c r="G446" s="23">
        <v>2467107312</v>
      </c>
      <c r="H446" s="6">
        <f t="shared" si="41"/>
        <v>59.96857831793875</v>
      </c>
      <c r="I446" s="7">
        <f t="shared" si="42"/>
        <v>1473550100</v>
      </c>
      <c r="J446" s="6">
        <f t="shared" si="43"/>
        <v>59.727847784839284</v>
      </c>
      <c r="K446" s="7">
        <v>3940657412</v>
      </c>
      <c r="L446" s="6">
        <f t="shared" si="44"/>
        <v>95.786519494409333</v>
      </c>
      <c r="M446" s="24">
        <f t="shared" si="45"/>
        <v>173342588</v>
      </c>
    </row>
    <row r="447" spans="1:13" ht="38.25" x14ac:dyDescent="0.2">
      <c r="A447" s="51">
        <v>3311403270840</v>
      </c>
      <c r="B447" s="52" t="s">
        <v>1267</v>
      </c>
      <c r="C447" s="23">
        <v>2000000000</v>
      </c>
      <c r="D447" s="7">
        <v>-801231413</v>
      </c>
      <c r="E447" s="7">
        <v>1198768587</v>
      </c>
      <c r="F447" s="8">
        <f t="shared" si="40"/>
        <v>1.5790662761750285E-2</v>
      </c>
      <c r="G447" s="23">
        <v>618007945</v>
      </c>
      <c r="H447" s="6">
        <f t="shared" si="41"/>
        <v>51.553565191978123</v>
      </c>
      <c r="I447" s="7">
        <f t="shared" si="42"/>
        <v>213342055</v>
      </c>
      <c r="J447" s="6">
        <f t="shared" si="43"/>
        <v>34.520924322421131</v>
      </c>
      <c r="K447" s="7">
        <v>831350000</v>
      </c>
      <c r="L447" s="6">
        <f t="shared" si="44"/>
        <v>69.350332417410925</v>
      </c>
      <c r="M447" s="24">
        <f t="shared" si="45"/>
        <v>367418587</v>
      </c>
    </row>
    <row r="448" spans="1:13" ht="38.25" x14ac:dyDescent="0.2">
      <c r="A448" s="51">
        <v>3311403270840220</v>
      </c>
      <c r="B448" s="52" t="s">
        <v>1268</v>
      </c>
      <c r="C448" s="23">
        <v>2000000000</v>
      </c>
      <c r="D448" s="7">
        <v>-801231413</v>
      </c>
      <c r="E448" s="7">
        <v>1198768587</v>
      </c>
      <c r="F448" s="8">
        <f t="shared" si="40"/>
        <v>1.5790662761750285E-2</v>
      </c>
      <c r="G448" s="23">
        <v>618007945</v>
      </c>
      <c r="H448" s="6">
        <f t="shared" si="41"/>
        <v>51.553565191978123</v>
      </c>
      <c r="I448" s="7">
        <f t="shared" si="42"/>
        <v>213342055</v>
      </c>
      <c r="J448" s="6">
        <f t="shared" si="43"/>
        <v>34.520924322421131</v>
      </c>
      <c r="K448" s="7">
        <v>831350000</v>
      </c>
      <c r="L448" s="6">
        <f t="shared" si="44"/>
        <v>69.350332417410925</v>
      </c>
      <c r="M448" s="24">
        <f t="shared" si="45"/>
        <v>367418587</v>
      </c>
    </row>
    <row r="449" spans="1:13" ht="25.5" x14ac:dyDescent="0.2">
      <c r="A449" s="51">
        <v>331140328</v>
      </c>
      <c r="B449" s="52" t="s">
        <v>1269</v>
      </c>
      <c r="C449" s="23">
        <v>2450000000</v>
      </c>
      <c r="D449" s="7">
        <v>0</v>
      </c>
      <c r="E449" s="7">
        <v>2450000000</v>
      </c>
      <c r="F449" s="8">
        <f t="shared" si="40"/>
        <v>3.2272387002653578E-2</v>
      </c>
      <c r="G449" s="23">
        <v>2095016411</v>
      </c>
      <c r="H449" s="6">
        <f t="shared" si="41"/>
        <v>85.510873918367352</v>
      </c>
      <c r="I449" s="7">
        <f t="shared" si="42"/>
        <v>274153601</v>
      </c>
      <c r="J449" s="6">
        <f t="shared" si="43"/>
        <v>13.085988231907935</v>
      </c>
      <c r="K449" s="7">
        <v>2369170012</v>
      </c>
      <c r="L449" s="6">
        <f t="shared" si="44"/>
        <v>96.700816816326522</v>
      </c>
      <c r="M449" s="24">
        <f t="shared" si="45"/>
        <v>80829988</v>
      </c>
    </row>
    <row r="450" spans="1:13" ht="38.25" x14ac:dyDescent="0.2">
      <c r="A450" s="51">
        <v>3311403280824</v>
      </c>
      <c r="B450" s="52" t="s">
        <v>1270</v>
      </c>
      <c r="C450" s="23">
        <v>2250000000</v>
      </c>
      <c r="D450" s="7">
        <v>0</v>
      </c>
      <c r="E450" s="7">
        <v>2250000000</v>
      </c>
      <c r="F450" s="8">
        <f t="shared" si="40"/>
        <v>2.9637906431008387E-2</v>
      </c>
      <c r="G450" s="23">
        <v>1946549744</v>
      </c>
      <c r="H450" s="6">
        <f t="shared" si="41"/>
        <v>86.513321955555554</v>
      </c>
      <c r="I450" s="7">
        <f t="shared" si="42"/>
        <v>252120268</v>
      </c>
      <c r="J450" s="6">
        <f t="shared" si="43"/>
        <v>12.952161575995152</v>
      </c>
      <c r="K450" s="7">
        <v>2198670012</v>
      </c>
      <c r="L450" s="6">
        <f t="shared" si="44"/>
        <v>97.718667199999999</v>
      </c>
      <c r="M450" s="24">
        <f t="shared" si="45"/>
        <v>51329988</v>
      </c>
    </row>
    <row r="451" spans="1:13" ht="38.25" x14ac:dyDescent="0.2">
      <c r="A451" s="51">
        <v>3311403280824220</v>
      </c>
      <c r="B451" s="52" t="s">
        <v>1271</v>
      </c>
      <c r="C451" s="23">
        <v>2250000000</v>
      </c>
      <c r="D451" s="7">
        <v>0</v>
      </c>
      <c r="E451" s="7">
        <v>2250000000</v>
      </c>
      <c r="F451" s="8">
        <f t="shared" si="40"/>
        <v>2.9637906431008387E-2</v>
      </c>
      <c r="G451" s="23">
        <v>1946549744</v>
      </c>
      <c r="H451" s="6">
        <f t="shared" si="41"/>
        <v>86.513321955555554</v>
      </c>
      <c r="I451" s="7">
        <f t="shared" si="42"/>
        <v>252120268</v>
      </c>
      <c r="J451" s="6">
        <f t="shared" si="43"/>
        <v>12.952161575995152</v>
      </c>
      <c r="K451" s="7">
        <v>2198670012</v>
      </c>
      <c r="L451" s="6">
        <f t="shared" si="44"/>
        <v>97.718667199999999</v>
      </c>
      <c r="M451" s="24">
        <f t="shared" si="45"/>
        <v>51329988</v>
      </c>
    </row>
    <row r="452" spans="1:13" ht="51" x14ac:dyDescent="0.2">
      <c r="A452" s="51">
        <v>3311403280834</v>
      </c>
      <c r="B452" s="52" t="s">
        <v>1272</v>
      </c>
      <c r="C452" s="23">
        <v>200000000</v>
      </c>
      <c r="D452" s="7">
        <v>0</v>
      </c>
      <c r="E452" s="7">
        <v>200000000</v>
      </c>
      <c r="F452" s="8">
        <f t="shared" si="40"/>
        <v>2.6344805716451902E-3</v>
      </c>
      <c r="G452" s="23">
        <v>148466667</v>
      </c>
      <c r="H452" s="6">
        <f t="shared" si="41"/>
        <v>74.233333500000001</v>
      </c>
      <c r="I452" s="7">
        <f t="shared" si="42"/>
        <v>22033333</v>
      </c>
      <c r="J452" s="6">
        <f t="shared" si="43"/>
        <v>14.840592467802891</v>
      </c>
      <c r="K452" s="7">
        <v>170500000</v>
      </c>
      <c r="L452" s="6">
        <f t="shared" si="44"/>
        <v>85.25</v>
      </c>
      <c r="M452" s="24">
        <f t="shared" si="45"/>
        <v>29500000</v>
      </c>
    </row>
    <row r="453" spans="1:13" ht="51" x14ac:dyDescent="0.2">
      <c r="A453" s="51">
        <v>3311403280834220</v>
      </c>
      <c r="B453" s="52" t="s">
        <v>1273</v>
      </c>
      <c r="C453" s="23">
        <v>200000000</v>
      </c>
      <c r="D453" s="7">
        <v>0</v>
      </c>
      <c r="E453" s="7">
        <v>200000000</v>
      </c>
      <c r="F453" s="8">
        <f t="shared" si="40"/>
        <v>2.6344805716451902E-3</v>
      </c>
      <c r="G453" s="23">
        <v>148466667</v>
      </c>
      <c r="H453" s="6">
        <f t="shared" si="41"/>
        <v>74.233333500000001</v>
      </c>
      <c r="I453" s="7">
        <f t="shared" si="42"/>
        <v>22033333</v>
      </c>
      <c r="J453" s="6">
        <f t="shared" si="43"/>
        <v>14.840592467802891</v>
      </c>
      <c r="K453" s="7">
        <v>170500000</v>
      </c>
      <c r="L453" s="6">
        <f t="shared" si="44"/>
        <v>85.25</v>
      </c>
      <c r="M453" s="24">
        <f t="shared" si="45"/>
        <v>29500000</v>
      </c>
    </row>
    <row r="454" spans="1:13" ht="25.5" x14ac:dyDescent="0.2">
      <c r="A454" s="51">
        <v>331140329</v>
      </c>
      <c r="B454" s="52" t="s">
        <v>1300</v>
      </c>
      <c r="C454" s="23">
        <v>6507400000</v>
      </c>
      <c r="D454" s="7">
        <v>482608787</v>
      </c>
      <c r="E454" s="7">
        <v>6990008787</v>
      </c>
      <c r="F454" s="8">
        <f t="shared" si="40"/>
        <v>9.2075211724903308E-2</v>
      </c>
      <c r="G454" s="23">
        <v>3946158521</v>
      </c>
      <c r="H454" s="6">
        <f t="shared" si="41"/>
        <v>56.454271249830981</v>
      </c>
      <c r="I454" s="7">
        <f t="shared" si="42"/>
        <v>2788013659</v>
      </c>
      <c r="J454" s="6">
        <f t="shared" si="43"/>
        <v>70.65133456152914</v>
      </c>
      <c r="K454" s="7">
        <v>6734172180</v>
      </c>
      <c r="L454" s="6">
        <f t="shared" si="44"/>
        <v>96.33996730482221</v>
      </c>
      <c r="M454" s="24">
        <f t="shared" si="45"/>
        <v>255836607</v>
      </c>
    </row>
    <row r="455" spans="1:13" ht="51" x14ac:dyDescent="0.2">
      <c r="A455" s="51">
        <v>3311403290815</v>
      </c>
      <c r="B455" s="52" t="s">
        <v>1301</v>
      </c>
      <c r="C455" s="23">
        <v>6507400000</v>
      </c>
      <c r="D455" s="7">
        <v>482608787</v>
      </c>
      <c r="E455" s="7">
        <v>6990008787</v>
      </c>
      <c r="F455" s="8">
        <f t="shared" si="40"/>
        <v>9.2075211724903308E-2</v>
      </c>
      <c r="G455" s="23">
        <v>3946158521</v>
      </c>
      <c r="H455" s="6">
        <f t="shared" si="41"/>
        <v>56.454271249830981</v>
      </c>
      <c r="I455" s="7">
        <f t="shared" si="42"/>
        <v>2788013659</v>
      </c>
      <c r="J455" s="6">
        <f t="shared" si="43"/>
        <v>70.65133456152914</v>
      </c>
      <c r="K455" s="7">
        <v>6734172180</v>
      </c>
      <c r="L455" s="6">
        <f t="shared" si="44"/>
        <v>96.33996730482221</v>
      </c>
      <c r="M455" s="24">
        <f t="shared" si="45"/>
        <v>255836607</v>
      </c>
    </row>
    <row r="456" spans="1:13" ht="51" x14ac:dyDescent="0.2">
      <c r="A456" s="51">
        <v>3311403290815230</v>
      </c>
      <c r="B456" s="52" t="s">
        <v>1302</v>
      </c>
      <c r="C456" s="23">
        <v>2968300000</v>
      </c>
      <c r="D456" s="7">
        <v>482608787</v>
      </c>
      <c r="E456" s="7">
        <v>3450908787</v>
      </c>
      <c r="F456" s="8">
        <f t="shared" ref="F456:F519" si="46">IF(OR(E456=0,E$7=0),0,E456/E$7*100)</f>
        <v>4.5456760769355849E-2</v>
      </c>
      <c r="G456" s="23">
        <v>1708244269</v>
      </c>
      <c r="H456" s="6">
        <f t="shared" ref="H456:H519" si="47">IF(OR(G456=0,E456=0),0,G456/E456*100)</f>
        <v>49.501287180790385</v>
      </c>
      <c r="I456" s="7">
        <f t="shared" ref="I456:I519" si="48">SUM(K456-G456)</f>
        <v>1557723045</v>
      </c>
      <c r="J456" s="6">
        <f t="shared" ref="J456:J519" si="49">IF(OR(I456=0,G456=0),0,I456/G456*100)</f>
        <v>91.188542134661191</v>
      </c>
      <c r="K456" s="7">
        <v>3265967314</v>
      </c>
      <c r="L456" s="6">
        <f t="shared" ref="L456:L519" si="50">IF(OR(K456=0,E456=0),0,K456/E456*100)</f>
        <v>94.640789298845064</v>
      </c>
      <c r="M456" s="24">
        <f t="shared" ref="M456:M519" si="51">+E456-K456</f>
        <v>184941473</v>
      </c>
    </row>
    <row r="457" spans="1:13" ht="51" x14ac:dyDescent="0.2">
      <c r="A457" s="51">
        <v>3311403290815230</v>
      </c>
      <c r="B457" s="52" t="s">
        <v>1303</v>
      </c>
      <c r="C457" s="23">
        <v>3539100000</v>
      </c>
      <c r="D457" s="7">
        <v>0</v>
      </c>
      <c r="E457" s="7">
        <v>3539100000</v>
      </c>
      <c r="F457" s="8">
        <f t="shared" si="46"/>
        <v>4.6618450955547459E-2</v>
      </c>
      <c r="G457" s="23">
        <v>2237914252</v>
      </c>
      <c r="H457" s="6">
        <f t="shared" si="47"/>
        <v>63.23399316210336</v>
      </c>
      <c r="I457" s="7">
        <f t="shared" si="48"/>
        <v>1230290614</v>
      </c>
      <c r="J457" s="6">
        <f t="shared" si="49"/>
        <v>54.974877294807087</v>
      </c>
      <c r="K457" s="7">
        <v>3468204866</v>
      </c>
      <c r="L457" s="6">
        <f t="shared" si="50"/>
        <v>97.996803311576386</v>
      </c>
      <c r="M457" s="24">
        <f t="shared" si="51"/>
        <v>70895134</v>
      </c>
    </row>
    <row r="458" spans="1:13" ht="38.25" x14ac:dyDescent="0.2">
      <c r="A458" s="51">
        <v>331140331</v>
      </c>
      <c r="B458" s="52" t="s">
        <v>712</v>
      </c>
      <c r="C458" s="23">
        <v>305606620000</v>
      </c>
      <c r="D458" s="7">
        <v>-8226235240</v>
      </c>
      <c r="E458" s="7">
        <v>297380384760</v>
      </c>
      <c r="F458" s="8">
        <f t="shared" si="46"/>
        <v>3.9172142301929571</v>
      </c>
      <c r="G458" s="23">
        <v>231772427566</v>
      </c>
      <c r="H458" s="6">
        <f t="shared" si="47"/>
        <v>77.93803473388175</v>
      </c>
      <c r="I458" s="7">
        <f t="shared" si="48"/>
        <v>51294437701</v>
      </c>
      <c r="J458" s="6">
        <f t="shared" si="49"/>
        <v>22.131380440580354</v>
      </c>
      <c r="K458" s="7">
        <v>283066865267</v>
      </c>
      <c r="L458" s="6">
        <f t="shared" si="50"/>
        <v>95.186797708748784</v>
      </c>
      <c r="M458" s="24">
        <f t="shared" si="51"/>
        <v>14313519493</v>
      </c>
    </row>
    <row r="459" spans="1:13" ht="25.5" x14ac:dyDescent="0.2">
      <c r="A459" s="51">
        <v>3311403310311</v>
      </c>
      <c r="B459" s="52" t="s">
        <v>1059</v>
      </c>
      <c r="C459" s="23">
        <v>2918707000</v>
      </c>
      <c r="D459" s="7">
        <v>-577746560</v>
      </c>
      <c r="E459" s="7">
        <v>2340960440</v>
      </c>
      <c r="F459" s="8">
        <f t="shared" si="46"/>
        <v>3.0836073990849876E-2</v>
      </c>
      <c r="G459" s="23">
        <v>1788636381</v>
      </c>
      <c r="H459" s="6">
        <f t="shared" si="47"/>
        <v>76.406091723617507</v>
      </c>
      <c r="I459" s="7">
        <f t="shared" si="48"/>
        <v>542054059</v>
      </c>
      <c r="J459" s="6">
        <f t="shared" si="49"/>
        <v>30.30543629538306</v>
      </c>
      <c r="K459" s="7">
        <v>2330690440</v>
      </c>
      <c r="L459" s="6">
        <f t="shared" si="50"/>
        <v>99.561291176710355</v>
      </c>
      <c r="M459" s="24">
        <f t="shared" si="51"/>
        <v>10270000</v>
      </c>
    </row>
    <row r="460" spans="1:13" ht="25.5" x14ac:dyDescent="0.2">
      <c r="A460" s="51">
        <v>3311403310311230</v>
      </c>
      <c r="B460" s="52" t="s">
        <v>1088</v>
      </c>
      <c r="C460" s="23">
        <v>2813787000</v>
      </c>
      <c r="D460" s="7">
        <v>-585441560</v>
      </c>
      <c r="E460" s="7">
        <v>2228345440</v>
      </c>
      <c r="F460" s="8">
        <f t="shared" si="46"/>
        <v>2.9352663842970764E-2</v>
      </c>
      <c r="G460" s="23">
        <v>1683459881</v>
      </c>
      <c r="H460" s="6">
        <f t="shared" si="47"/>
        <v>75.547527361825914</v>
      </c>
      <c r="I460" s="7">
        <f t="shared" si="48"/>
        <v>534615559</v>
      </c>
      <c r="J460" s="6">
        <f t="shared" si="49"/>
        <v>31.756952751522089</v>
      </c>
      <c r="K460" s="7">
        <v>2218075440</v>
      </c>
      <c r="L460" s="6">
        <f t="shared" si="50"/>
        <v>99.539119931064192</v>
      </c>
      <c r="M460" s="24">
        <f t="shared" si="51"/>
        <v>10270000</v>
      </c>
    </row>
    <row r="461" spans="1:13" ht="25.5" x14ac:dyDescent="0.2">
      <c r="A461" s="51">
        <v>3311403310311230</v>
      </c>
      <c r="B461" s="52" t="s">
        <v>1089</v>
      </c>
      <c r="C461" s="23">
        <v>104920000</v>
      </c>
      <c r="D461" s="7">
        <v>7695000</v>
      </c>
      <c r="E461" s="7">
        <v>112615000</v>
      </c>
      <c r="F461" s="8">
        <f t="shared" si="46"/>
        <v>1.4834101478791153E-3</v>
      </c>
      <c r="G461" s="23">
        <v>105176500</v>
      </c>
      <c r="H461" s="6">
        <f t="shared" si="47"/>
        <v>93.394752031256928</v>
      </c>
      <c r="I461" s="7">
        <f t="shared" si="48"/>
        <v>7438500</v>
      </c>
      <c r="J461" s="6">
        <f t="shared" si="49"/>
        <v>7.0723973511193083</v>
      </c>
      <c r="K461" s="7">
        <v>112615000</v>
      </c>
      <c r="L461" s="6">
        <f t="shared" si="50"/>
        <v>100</v>
      </c>
      <c r="M461" s="24">
        <f t="shared" si="51"/>
        <v>0</v>
      </c>
    </row>
    <row r="462" spans="1:13" ht="38.25" x14ac:dyDescent="0.2">
      <c r="A462" s="51">
        <v>3311403310326</v>
      </c>
      <c r="B462" s="52" t="s">
        <v>1304</v>
      </c>
      <c r="C462" s="23">
        <v>40000000000</v>
      </c>
      <c r="D462" s="7">
        <v>2377031713</v>
      </c>
      <c r="E462" s="7">
        <v>42377031713</v>
      </c>
      <c r="F462" s="8">
        <f t="shared" si="46"/>
        <v>0.55820733365945285</v>
      </c>
      <c r="G462" s="23">
        <v>29457311802</v>
      </c>
      <c r="H462" s="6">
        <f t="shared" si="47"/>
        <v>69.51244721787198</v>
      </c>
      <c r="I462" s="7">
        <f t="shared" si="48"/>
        <v>12702544271</v>
      </c>
      <c r="J462" s="6">
        <f t="shared" si="49"/>
        <v>43.121871935841618</v>
      </c>
      <c r="K462" s="7">
        <v>42159856073</v>
      </c>
      <c r="L462" s="6">
        <f t="shared" si="50"/>
        <v>99.48751568663225</v>
      </c>
      <c r="M462" s="24">
        <f t="shared" si="51"/>
        <v>217175640</v>
      </c>
    </row>
    <row r="463" spans="1:13" ht="38.25" x14ac:dyDescent="0.2">
      <c r="A463" s="51">
        <v>3311403310326230</v>
      </c>
      <c r="B463" s="52" t="s">
        <v>1305</v>
      </c>
      <c r="C463" s="23">
        <v>40000000000</v>
      </c>
      <c r="D463" s="7">
        <v>2377031713</v>
      </c>
      <c r="E463" s="7">
        <v>42377031713</v>
      </c>
      <c r="F463" s="8">
        <f t="shared" si="46"/>
        <v>0.55820733365945285</v>
      </c>
      <c r="G463" s="23">
        <v>29457311802</v>
      </c>
      <c r="H463" s="6">
        <f t="shared" si="47"/>
        <v>69.51244721787198</v>
      </c>
      <c r="I463" s="7">
        <f t="shared" si="48"/>
        <v>12702544271</v>
      </c>
      <c r="J463" s="6">
        <f t="shared" si="49"/>
        <v>43.121871935841618</v>
      </c>
      <c r="K463" s="7">
        <v>42159856073</v>
      </c>
      <c r="L463" s="6">
        <f t="shared" si="50"/>
        <v>99.48751568663225</v>
      </c>
      <c r="M463" s="24">
        <f t="shared" si="51"/>
        <v>217175640</v>
      </c>
    </row>
    <row r="464" spans="1:13" x14ac:dyDescent="0.2">
      <c r="A464" s="51">
        <v>3311403310418</v>
      </c>
      <c r="B464" s="52" t="s">
        <v>1146</v>
      </c>
      <c r="C464" s="23">
        <v>4612345000</v>
      </c>
      <c r="D464" s="7">
        <v>473554586</v>
      </c>
      <c r="E464" s="7">
        <v>5085899586</v>
      </c>
      <c r="F464" s="8">
        <f t="shared" si="46"/>
        <v>6.6993518243276581E-2</v>
      </c>
      <c r="G464" s="23">
        <v>3842851759</v>
      </c>
      <c r="H464" s="6">
        <f t="shared" si="47"/>
        <v>75.558938866552765</v>
      </c>
      <c r="I464" s="7">
        <f t="shared" si="48"/>
        <v>1122499693</v>
      </c>
      <c r="J464" s="6">
        <f t="shared" si="49"/>
        <v>29.210070109290413</v>
      </c>
      <c r="K464" s="7">
        <v>4965351452</v>
      </c>
      <c r="L464" s="6">
        <f t="shared" si="50"/>
        <v>97.629757883308713</v>
      </c>
      <c r="M464" s="24">
        <f t="shared" si="51"/>
        <v>120548134</v>
      </c>
    </row>
    <row r="465" spans="1:13" ht="25.5" x14ac:dyDescent="0.2">
      <c r="A465" s="51">
        <v>3311403310418230</v>
      </c>
      <c r="B465" s="52" t="s">
        <v>1147</v>
      </c>
      <c r="C465" s="23">
        <v>4612345000</v>
      </c>
      <c r="D465" s="7">
        <v>473554586</v>
      </c>
      <c r="E465" s="7">
        <v>5085899586</v>
      </c>
      <c r="F465" s="8">
        <f t="shared" si="46"/>
        <v>6.6993518243276581E-2</v>
      </c>
      <c r="G465" s="23">
        <v>3842851759</v>
      </c>
      <c r="H465" s="6">
        <f t="shared" si="47"/>
        <v>75.558938866552765</v>
      </c>
      <c r="I465" s="7">
        <f t="shared" si="48"/>
        <v>1122499693</v>
      </c>
      <c r="J465" s="6">
        <f t="shared" si="49"/>
        <v>29.210070109290413</v>
      </c>
      <c r="K465" s="7">
        <v>4965351452</v>
      </c>
      <c r="L465" s="6">
        <f t="shared" si="50"/>
        <v>97.629757883308713</v>
      </c>
      <c r="M465" s="24">
        <f t="shared" si="51"/>
        <v>120548134</v>
      </c>
    </row>
    <row r="466" spans="1:13" x14ac:dyDescent="0.2">
      <c r="A466" s="51">
        <v>3311403310429</v>
      </c>
      <c r="B466" s="52" t="s">
        <v>293</v>
      </c>
      <c r="C466" s="23">
        <v>3587909000</v>
      </c>
      <c r="D466" s="7">
        <v>0</v>
      </c>
      <c r="E466" s="7">
        <v>3587909000</v>
      </c>
      <c r="F466" s="8">
        <f t="shared" si="46"/>
        <v>4.7261382766654612E-2</v>
      </c>
      <c r="G466" s="23">
        <v>3133865167</v>
      </c>
      <c r="H466" s="6">
        <f t="shared" si="47"/>
        <v>87.345168648368727</v>
      </c>
      <c r="I466" s="7">
        <f t="shared" si="48"/>
        <v>454043833</v>
      </c>
      <c r="J466" s="6">
        <f t="shared" si="49"/>
        <v>14.488301468140349</v>
      </c>
      <c r="K466" s="7">
        <v>3587909000</v>
      </c>
      <c r="L466" s="6">
        <f t="shared" si="50"/>
        <v>100</v>
      </c>
      <c r="M466" s="24">
        <f t="shared" si="51"/>
        <v>0</v>
      </c>
    </row>
    <row r="467" spans="1:13" x14ac:dyDescent="0.2">
      <c r="A467" s="51">
        <v>3311403310429230</v>
      </c>
      <c r="B467" s="52" t="s">
        <v>255</v>
      </c>
      <c r="C467" s="23">
        <v>3587909000</v>
      </c>
      <c r="D467" s="7">
        <v>0</v>
      </c>
      <c r="E467" s="7">
        <v>3587909000</v>
      </c>
      <c r="F467" s="8">
        <f t="shared" si="46"/>
        <v>4.7261382766654612E-2</v>
      </c>
      <c r="G467" s="23">
        <v>3133865167</v>
      </c>
      <c r="H467" s="6">
        <f t="shared" si="47"/>
        <v>87.345168648368727</v>
      </c>
      <c r="I467" s="7">
        <f t="shared" si="48"/>
        <v>454043833</v>
      </c>
      <c r="J467" s="6">
        <f t="shared" si="49"/>
        <v>14.488301468140349</v>
      </c>
      <c r="K467" s="7">
        <v>3587909000</v>
      </c>
      <c r="L467" s="6">
        <f t="shared" si="50"/>
        <v>100</v>
      </c>
      <c r="M467" s="24">
        <f t="shared" si="51"/>
        <v>0</v>
      </c>
    </row>
    <row r="468" spans="1:13" ht="25.5" x14ac:dyDescent="0.2">
      <c r="A468" s="51">
        <v>3311403310483</v>
      </c>
      <c r="B468" s="52" t="s">
        <v>1306</v>
      </c>
      <c r="C468" s="23">
        <v>2000000000</v>
      </c>
      <c r="D468" s="7">
        <v>0</v>
      </c>
      <c r="E468" s="7">
        <v>2000000000</v>
      </c>
      <c r="F468" s="8">
        <f t="shared" si="46"/>
        <v>2.63448057164519E-2</v>
      </c>
      <c r="G468" s="23">
        <v>1443200211</v>
      </c>
      <c r="H468" s="6">
        <f t="shared" si="47"/>
        <v>72.160010549999996</v>
      </c>
      <c r="I468" s="7">
        <f t="shared" si="48"/>
        <v>468062045</v>
      </c>
      <c r="J468" s="6">
        <f t="shared" si="49"/>
        <v>32.432232300997079</v>
      </c>
      <c r="K468" s="7">
        <v>1911262256</v>
      </c>
      <c r="L468" s="6">
        <f t="shared" si="50"/>
        <v>95.563112799999999</v>
      </c>
      <c r="M468" s="24">
        <f t="shared" si="51"/>
        <v>88737744</v>
      </c>
    </row>
    <row r="469" spans="1:13" ht="25.5" x14ac:dyDescent="0.2">
      <c r="A469" s="51">
        <v>3311403310483230</v>
      </c>
      <c r="B469" s="52" t="s">
        <v>1307</v>
      </c>
      <c r="C469" s="23">
        <v>2000000000</v>
      </c>
      <c r="D469" s="7">
        <v>0</v>
      </c>
      <c r="E469" s="7">
        <v>2000000000</v>
      </c>
      <c r="F469" s="8">
        <f t="shared" si="46"/>
        <v>2.63448057164519E-2</v>
      </c>
      <c r="G469" s="23">
        <v>1443200211</v>
      </c>
      <c r="H469" s="6">
        <f t="shared" si="47"/>
        <v>72.160010549999996</v>
      </c>
      <c r="I469" s="7">
        <f t="shared" si="48"/>
        <v>468062045</v>
      </c>
      <c r="J469" s="6">
        <f t="shared" si="49"/>
        <v>32.432232300997079</v>
      </c>
      <c r="K469" s="7">
        <v>1911262256</v>
      </c>
      <c r="L469" s="6">
        <f t="shared" si="50"/>
        <v>95.563112799999999</v>
      </c>
      <c r="M469" s="24">
        <f t="shared" si="51"/>
        <v>88737744</v>
      </c>
    </row>
    <row r="470" spans="1:13" ht="25.5" x14ac:dyDescent="0.2">
      <c r="A470" s="51">
        <v>3311403310484</v>
      </c>
      <c r="B470" s="52" t="s">
        <v>1308</v>
      </c>
      <c r="C470" s="23">
        <v>300000000</v>
      </c>
      <c r="D470" s="7">
        <v>-23671688</v>
      </c>
      <c r="E470" s="7">
        <v>276328312</v>
      </c>
      <c r="F470" s="8">
        <f t="shared" si="46"/>
        <v>3.6399078467975522E-3</v>
      </c>
      <c r="G470" s="23">
        <v>266014193</v>
      </c>
      <c r="H470" s="6">
        <f t="shared" si="47"/>
        <v>96.2674403772278</v>
      </c>
      <c r="I470" s="7">
        <f t="shared" si="48"/>
        <v>2391312</v>
      </c>
      <c r="J470" s="6">
        <f t="shared" si="49"/>
        <v>0.89894150873370882</v>
      </c>
      <c r="K470" s="7">
        <v>268405505</v>
      </c>
      <c r="L470" s="6">
        <f t="shared" si="50"/>
        <v>97.132828358174166</v>
      </c>
      <c r="M470" s="24">
        <f t="shared" si="51"/>
        <v>7922807</v>
      </c>
    </row>
    <row r="471" spans="1:13" ht="38.25" x14ac:dyDescent="0.2">
      <c r="A471" s="51">
        <v>3311403310484230</v>
      </c>
      <c r="B471" s="52" t="s">
        <v>1309</v>
      </c>
      <c r="C471" s="23">
        <v>300000000</v>
      </c>
      <c r="D471" s="7">
        <v>-23671688</v>
      </c>
      <c r="E471" s="7">
        <v>276328312</v>
      </c>
      <c r="F471" s="8">
        <f t="shared" si="46"/>
        <v>3.6399078467975522E-3</v>
      </c>
      <c r="G471" s="23">
        <v>266014193</v>
      </c>
      <c r="H471" s="6">
        <f t="shared" si="47"/>
        <v>96.2674403772278</v>
      </c>
      <c r="I471" s="7">
        <f t="shared" si="48"/>
        <v>2391312</v>
      </c>
      <c r="J471" s="6">
        <f t="shared" si="49"/>
        <v>0.89894150873370882</v>
      </c>
      <c r="K471" s="7">
        <v>268405505</v>
      </c>
      <c r="L471" s="6">
        <f t="shared" si="50"/>
        <v>97.132828358174166</v>
      </c>
      <c r="M471" s="24">
        <f t="shared" si="51"/>
        <v>7922807</v>
      </c>
    </row>
    <row r="472" spans="1:13" ht="25.5" x14ac:dyDescent="0.2">
      <c r="A472" s="51">
        <v>3311403310491</v>
      </c>
      <c r="B472" s="52" t="s">
        <v>1148</v>
      </c>
      <c r="C472" s="23">
        <v>673774000</v>
      </c>
      <c r="D472" s="7">
        <v>-69985083</v>
      </c>
      <c r="E472" s="7">
        <v>603788917</v>
      </c>
      <c r="F472" s="8">
        <f t="shared" si="46"/>
        <v>7.9533508560559515E-3</v>
      </c>
      <c r="G472" s="23">
        <v>491190929</v>
      </c>
      <c r="H472" s="6">
        <f t="shared" si="47"/>
        <v>81.351431795161616</v>
      </c>
      <c r="I472" s="7">
        <f t="shared" si="48"/>
        <v>91041391</v>
      </c>
      <c r="J472" s="6">
        <f t="shared" si="49"/>
        <v>18.534827421456718</v>
      </c>
      <c r="K472" s="7">
        <v>582232320</v>
      </c>
      <c r="L472" s="6">
        <f t="shared" si="50"/>
        <v>96.42977928327889</v>
      </c>
      <c r="M472" s="24">
        <f t="shared" si="51"/>
        <v>21556597</v>
      </c>
    </row>
    <row r="473" spans="1:13" ht="38.25" x14ac:dyDescent="0.2">
      <c r="A473" s="51">
        <v>3311403310491230</v>
      </c>
      <c r="B473" s="52" t="s">
        <v>1149</v>
      </c>
      <c r="C473" s="23">
        <v>673774000</v>
      </c>
      <c r="D473" s="7">
        <v>-69985083</v>
      </c>
      <c r="E473" s="7">
        <v>603788917</v>
      </c>
      <c r="F473" s="8">
        <f t="shared" si="46"/>
        <v>7.9533508560559515E-3</v>
      </c>
      <c r="G473" s="23">
        <v>491190929</v>
      </c>
      <c r="H473" s="6">
        <f t="shared" si="47"/>
        <v>81.351431795161616</v>
      </c>
      <c r="I473" s="7">
        <f t="shared" si="48"/>
        <v>91041391</v>
      </c>
      <c r="J473" s="6">
        <f t="shared" si="49"/>
        <v>18.534827421456718</v>
      </c>
      <c r="K473" s="7">
        <v>582232320</v>
      </c>
      <c r="L473" s="6">
        <f t="shared" si="50"/>
        <v>96.42977928327889</v>
      </c>
      <c r="M473" s="24">
        <f t="shared" si="51"/>
        <v>21556597</v>
      </c>
    </row>
    <row r="474" spans="1:13" ht="38.25" x14ac:dyDescent="0.2">
      <c r="A474" s="51">
        <v>3311403310535</v>
      </c>
      <c r="B474" s="52" t="s">
        <v>1090</v>
      </c>
      <c r="C474" s="23">
        <v>3001615000</v>
      </c>
      <c r="D474" s="7">
        <v>705500000</v>
      </c>
      <c r="E474" s="7">
        <v>3707115000</v>
      </c>
      <c r="F474" s="8">
        <f t="shared" si="46"/>
        <v>4.8831612221772298E-2</v>
      </c>
      <c r="G474" s="23">
        <v>2682977045</v>
      </c>
      <c r="H474" s="6">
        <f t="shared" si="47"/>
        <v>72.373720399825743</v>
      </c>
      <c r="I474" s="7">
        <f t="shared" si="48"/>
        <v>562801011</v>
      </c>
      <c r="J474" s="6">
        <f t="shared" si="49"/>
        <v>20.976735975018375</v>
      </c>
      <c r="K474" s="7">
        <v>3245778056</v>
      </c>
      <c r="L474" s="6">
        <f t="shared" si="50"/>
        <v>87.555364643395208</v>
      </c>
      <c r="M474" s="24">
        <f t="shared" si="51"/>
        <v>461336944</v>
      </c>
    </row>
    <row r="475" spans="1:13" ht="38.25" x14ac:dyDescent="0.2">
      <c r="A475" s="51">
        <v>3311403310535240</v>
      </c>
      <c r="B475" s="52" t="s">
        <v>1091</v>
      </c>
      <c r="C475" s="23">
        <v>3001615000</v>
      </c>
      <c r="D475" s="7">
        <v>705500000</v>
      </c>
      <c r="E475" s="7">
        <v>3707115000</v>
      </c>
      <c r="F475" s="8">
        <f t="shared" si="46"/>
        <v>4.8831612221772298E-2</v>
      </c>
      <c r="G475" s="23">
        <v>2682977045</v>
      </c>
      <c r="H475" s="6">
        <f t="shared" si="47"/>
        <v>72.373720399825743</v>
      </c>
      <c r="I475" s="7">
        <f t="shared" si="48"/>
        <v>562801011</v>
      </c>
      <c r="J475" s="6">
        <f t="shared" si="49"/>
        <v>20.976735975018375</v>
      </c>
      <c r="K475" s="7">
        <v>3245778056</v>
      </c>
      <c r="L475" s="6">
        <f t="shared" si="50"/>
        <v>87.555364643395208</v>
      </c>
      <c r="M475" s="24">
        <f t="shared" si="51"/>
        <v>461336944</v>
      </c>
    </row>
    <row r="476" spans="1:13" ht="38.25" x14ac:dyDescent="0.2">
      <c r="A476" s="51">
        <v>3311403310655</v>
      </c>
      <c r="B476" s="52" t="s">
        <v>1310</v>
      </c>
      <c r="C476" s="23">
        <v>1000000000</v>
      </c>
      <c r="D476" s="7">
        <v>-73976674</v>
      </c>
      <c r="E476" s="7">
        <v>926023326</v>
      </c>
      <c r="F476" s="8">
        <f t="shared" si="46"/>
        <v>1.21979523061863E-2</v>
      </c>
      <c r="G476" s="23">
        <v>176111360</v>
      </c>
      <c r="H476" s="6">
        <f t="shared" si="47"/>
        <v>19.018026334252404</v>
      </c>
      <c r="I476" s="7">
        <f t="shared" si="48"/>
        <v>747299510</v>
      </c>
      <c r="J476" s="6">
        <f t="shared" si="49"/>
        <v>424.33350693561164</v>
      </c>
      <c r="K476" s="7">
        <v>923410870</v>
      </c>
      <c r="L476" s="6">
        <f t="shared" si="50"/>
        <v>99.717884428323785</v>
      </c>
      <c r="M476" s="24">
        <f t="shared" si="51"/>
        <v>2612456</v>
      </c>
    </row>
    <row r="477" spans="1:13" ht="38.25" x14ac:dyDescent="0.2">
      <c r="A477" s="51">
        <v>3311403310655230</v>
      </c>
      <c r="B477" s="52" t="s">
        <v>1311</v>
      </c>
      <c r="C477" s="23">
        <v>1000000000</v>
      </c>
      <c r="D477" s="7">
        <v>-73976674</v>
      </c>
      <c r="E477" s="7">
        <v>926023326</v>
      </c>
      <c r="F477" s="8">
        <f t="shared" si="46"/>
        <v>1.21979523061863E-2</v>
      </c>
      <c r="G477" s="23">
        <v>176111360</v>
      </c>
      <c r="H477" s="6">
        <f t="shared" si="47"/>
        <v>19.018026334252404</v>
      </c>
      <c r="I477" s="7">
        <f t="shared" si="48"/>
        <v>747299510</v>
      </c>
      <c r="J477" s="6">
        <f t="shared" si="49"/>
        <v>424.33350693561164</v>
      </c>
      <c r="K477" s="7">
        <v>923410870</v>
      </c>
      <c r="L477" s="6">
        <f t="shared" si="50"/>
        <v>99.717884428323785</v>
      </c>
      <c r="M477" s="24">
        <f t="shared" si="51"/>
        <v>2612456</v>
      </c>
    </row>
    <row r="478" spans="1:13" ht="38.25" x14ac:dyDescent="0.2">
      <c r="A478" s="51">
        <v>3311403310688</v>
      </c>
      <c r="B478" s="52" t="s">
        <v>1172</v>
      </c>
      <c r="C478" s="23">
        <v>1722552000</v>
      </c>
      <c r="D478" s="7">
        <v>0</v>
      </c>
      <c r="E478" s="7">
        <v>1722552000</v>
      </c>
      <c r="F478" s="8">
        <f t="shared" si="46"/>
        <v>2.2690148888242827E-2</v>
      </c>
      <c r="G478" s="23">
        <v>1366470092</v>
      </c>
      <c r="H478" s="6">
        <f t="shared" si="47"/>
        <v>79.32823461933225</v>
      </c>
      <c r="I478" s="7">
        <f t="shared" si="48"/>
        <v>356081908</v>
      </c>
      <c r="J478" s="6">
        <f t="shared" si="49"/>
        <v>26.058521886771015</v>
      </c>
      <c r="K478" s="7">
        <v>1722552000</v>
      </c>
      <c r="L478" s="6">
        <f t="shared" si="50"/>
        <v>100</v>
      </c>
      <c r="M478" s="24">
        <f t="shared" si="51"/>
        <v>0</v>
      </c>
    </row>
    <row r="479" spans="1:13" ht="38.25" x14ac:dyDescent="0.2">
      <c r="A479" s="51">
        <v>3311403310688230</v>
      </c>
      <c r="B479" s="52" t="s">
        <v>1173</v>
      </c>
      <c r="C479" s="23">
        <v>1722552000</v>
      </c>
      <c r="D479" s="7">
        <v>0</v>
      </c>
      <c r="E479" s="7">
        <v>1722552000</v>
      </c>
      <c r="F479" s="8">
        <f t="shared" si="46"/>
        <v>2.2690148888242827E-2</v>
      </c>
      <c r="G479" s="23">
        <v>1366470092</v>
      </c>
      <c r="H479" s="6">
        <f t="shared" si="47"/>
        <v>79.32823461933225</v>
      </c>
      <c r="I479" s="7">
        <f t="shared" si="48"/>
        <v>356081908</v>
      </c>
      <c r="J479" s="6">
        <f t="shared" si="49"/>
        <v>26.058521886771015</v>
      </c>
      <c r="K479" s="7">
        <v>1722552000</v>
      </c>
      <c r="L479" s="6">
        <f t="shared" si="50"/>
        <v>100</v>
      </c>
      <c r="M479" s="24">
        <f t="shared" si="51"/>
        <v>0</v>
      </c>
    </row>
    <row r="480" spans="1:13" ht="38.25" x14ac:dyDescent="0.2">
      <c r="A480" s="51">
        <v>3311403310692</v>
      </c>
      <c r="B480" s="52" t="s">
        <v>1012</v>
      </c>
      <c r="C480" s="23">
        <v>1837000000</v>
      </c>
      <c r="D480" s="7">
        <v>0</v>
      </c>
      <c r="E480" s="7">
        <v>1837000000</v>
      </c>
      <c r="F480" s="8">
        <f t="shared" si="46"/>
        <v>2.419770405056107E-2</v>
      </c>
      <c r="G480" s="23">
        <v>1783225467</v>
      </c>
      <c r="H480" s="6">
        <f t="shared" si="47"/>
        <v>97.072698258029405</v>
      </c>
      <c r="I480" s="7">
        <f t="shared" si="48"/>
        <v>35944445</v>
      </c>
      <c r="J480" s="6">
        <f t="shared" si="49"/>
        <v>2.0156982762516815</v>
      </c>
      <c r="K480" s="7">
        <v>1819169912</v>
      </c>
      <c r="L480" s="6">
        <f t="shared" si="50"/>
        <v>99.02939096352749</v>
      </c>
      <c r="M480" s="24">
        <f t="shared" si="51"/>
        <v>17830088</v>
      </c>
    </row>
    <row r="481" spans="1:13" ht="51" x14ac:dyDescent="0.2">
      <c r="A481" s="51">
        <v>3311403310692230</v>
      </c>
      <c r="B481" s="52" t="s">
        <v>1013</v>
      </c>
      <c r="C481" s="23">
        <v>1837000000</v>
      </c>
      <c r="D481" s="7">
        <v>0</v>
      </c>
      <c r="E481" s="7">
        <v>1837000000</v>
      </c>
      <c r="F481" s="8">
        <f t="shared" si="46"/>
        <v>2.419770405056107E-2</v>
      </c>
      <c r="G481" s="23">
        <v>1783225467</v>
      </c>
      <c r="H481" s="6">
        <f t="shared" si="47"/>
        <v>97.072698258029405</v>
      </c>
      <c r="I481" s="7">
        <f t="shared" si="48"/>
        <v>35944445</v>
      </c>
      <c r="J481" s="6">
        <f t="shared" si="49"/>
        <v>2.0156982762516815</v>
      </c>
      <c r="K481" s="7">
        <v>1819169912</v>
      </c>
      <c r="L481" s="6">
        <f t="shared" si="50"/>
        <v>99.02939096352749</v>
      </c>
      <c r="M481" s="24">
        <f t="shared" si="51"/>
        <v>17830088</v>
      </c>
    </row>
    <row r="482" spans="1:13" ht="38.25" x14ac:dyDescent="0.2">
      <c r="A482" s="51">
        <v>3311403310693</v>
      </c>
      <c r="B482" s="52" t="s">
        <v>1331</v>
      </c>
      <c r="C482" s="23">
        <v>5594275000</v>
      </c>
      <c r="D482" s="7">
        <v>0</v>
      </c>
      <c r="E482" s="7">
        <v>5594275000</v>
      </c>
      <c r="F482" s="8">
        <f t="shared" si="46"/>
        <v>7.3690043999701985E-2</v>
      </c>
      <c r="G482" s="23">
        <v>5009343054</v>
      </c>
      <c r="H482" s="6">
        <f t="shared" si="47"/>
        <v>89.544097385273332</v>
      </c>
      <c r="I482" s="7">
        <f t="shared" si="48"/>
        <v>584810136</v>
      </c>
      <c r="J482" s="6">
        <f t="shared" si="49"/>
        <v>11.674387832812219</v>
      </c>
      <c r="K482" s="7">
        <v>5594153190</v>
      </c>
      <c r="L482" s="6">
        <f t="shared" si="50"/>
        <v>99.997822595421212</v>
      </c>
      <c r="M482" s="24">
        <f t="shared" si="51"/>
        <v>121810</v>
      </c>
    </row>
    <row r="483" spans="1:13" ht="38.25" x14ac:dyDescent="0.2">
      <c r="A483" s="51">
        <v>3311403310693230</v>
      </c>
      <c r="B483" s="52" t="s">
        <v>1332</v>
      </c>
      <c r="C483" s="23">
        <v>5594275000</v>
      </c>
      <c r="D483" s="7">
        <v>0</v>
      </c>
      <c r="E483" s="7">
        <v>5594275000</v>
      </c>
      <c r="F483" s="8">
        <f t="shared" si="46"/>
        <v>7.3690043999701985E-2</v>
      </c>
      <c r="G483" s="23">
        <v>5009343054</v>
      </c>
      <c r="H483" s="6">
        <f t="shared" si="47"/>
        <v>89.544097385273332</v>
      </c>
      <c r="I483" s="7">
        <f t="shared" si="48"/>
        <v>584810136</v>
      </c>
      <c r="J483" s="6">
        <f t="shared" si="49"/>
        <v>11.674387832812219</v>
      </c>
      <c r="K483" s="7">
        <v>5594153190</v>
      </c>
      <c r="L483" s="6">
        <f t="shared" si="50"/>
        <v>99.997822595421212</v>
      </c>
      <c r="M483" s="24">
        <f t="shared" si="51"/>
        <v>121810</v>
      </c>
    </row>
    <row r="484" spans="1:13" ht="25.5" x14ac:dyDescent="0.2">
      <c r="A484" s="51">
        <v>3311403310698</v>
      </c>
      <c r="B484" s="52" t="s">
        <v>1223</v>
      </c>
      <c r="C484" s="23">
        <v>1259986000</v>
      </c>
      <c r="D484" s="7">
        <v>-273132000</v>
      </c>
      <c r="E484" s="7">
        <v>986854000</v>
      </c>
      <c r="F484" s="8">
        <f t="shared" si="46"/>
        <v>1.2999238450251712E-2</v>
      </c>
      <c r="G484" s="23">
        <v>797537586</v>
      </c>
      <c r="H484" s="6">
        <f t="shared" si="47"/>
        <v>80.816167943789054</v>
      </c>
      <c r="I484" s="7">
        <f t="shared" si="48"/>
        <v>61176654</v>
      </c>
      <c r="J484" s="6">
        <f t="shared" si="49"/>
        <v>7.6706922750597482</v>
      </c>
      <c r="K484" s="7">
        <v>858714240</v>
      </c>
      <c r="L484" s="6">
        <f t="shared" si="50"/>
        <v>87.015327495252592</v>
      </c>
      <c r="M484" s="24">
        <f t="shared" si="51"/>
        <v>128139760</v>
      </c>
    </row>
    <row r="485" spans="1:13" ht="25.5" x14ac:dyDescent="0.2">
      <c r="A485" s="51">
        <v>3311403310698230</v>
      </c>
      <c r="B485" s="52" t="s">
        <v>1224</v>
      </c>
      <c r="C485" s="23">
        <v>1259986000</v>
      </c>
      <c r="D485" s="7">
        <v>-273132000</v>
      </c>
      <c r="E485" s="7">
        <v>986854000</v>
      </c>
      <c r="F485" s="8">
        <f t="shared" si="46"/>
        <v>1.2999238450251712E-2</v>
      </c>
      <c r="G485" s="23">
        <v>797537586</v>
      </c>
      <c r="H485" s="6">
        <f t="shared" si="47"/>
        <v>80.816167943789054</v>
      </c>
      <c r="I485" s="7">
        <f t="shared" si="48"/>
        <v>61176654</v>
      </c>
      <c r="J485" s="6">
        <f t="shared" si="49"/>
        <v>7.6706922750597482</v>
      </c>
      <c r="K485" s="7">
        <v>858714240</v>
      </c>
      <c r="L485" s="6">
        <f t="shared" si="50"/>
        <v>87.015327495252592</v>
      </c>
      <c r="M485" s="24">
        <f t="shared" si="51"/>
        <v>128139760</v>
      </c>
    </row>
    <row r="486" spans="1:13" ht="25.5" x14ac:dyDescent="0.2">
      <c r="A486" s="51">
        <v>3311403310699</v>
      </c>
      <c r="B486" s="52" t="s">
        <v>1225</v>
      </c>
      <c r="C486" s="23">
        <v>1005000000</v>
      </c>
      <c r="D486" s="7">
        <v>-800419965</v>
      </c>
      <c r="E486" s="7">
        <v>204580035</v>
      </c>
      <c r="F486" s="8">
        <f t="shared" si="46"/>
        <v>2.6948106377699651E-3</v>
      </c>
      <c r="G486" s="23">
        <v>107641005</v>
      </c>
      <c r="H486" s="6">
        <f t="shared" si="47"/>
        <v>52.615596140649792</v>
      </c>
      <c r="I486" s="7">
        <f t="shared" si="48"/>
        <v>96938592</v>
      </c>
      <c r="J486" s="6">
        <f t="shared" si="49"/>
        <v>90.057308550770216</v>
      </c>
      <c r="K486" s="7">
        <v>204579597</v>
      </c>
      <c r="L486" s="6">
        <f t="shared" si="50"/>
        <v>99.99978590286193</v>
      </c>
      <c r="M486" s="24">
        <f t="shared" si="51"/>
        <v>438</v>
      </c>
    </row>
    <row r="487" spans="1:13" ht="38.25" x14ac:dyDescent="0.2">
      <c r="A487" s="51">
        <v>3311403310699230</v>
      </c>
      <c r="B487" s="52" t="s">
        <v>1226</v>
      </c>
      <c r="C487" s="23">
        <v>1005000000</v>
      </c>
      <c r="D487" s="7">
        <v>-800419965</v>
      </c>
      <c r="E487" s="7">
        <v>204580035</v>
      </c>
      <c r="F487" s="8">
        <f t="shared" si="46"/>
        <v>2.6948106377699651E-3</v>
      </c>
      <c r="G487" s="23">
        <v>107641005</v>
      </c>
      <c r="H487" s="6">
        <f t="shared" si="47"/>
        <v>52.615596140649792</v>
      </c>
      <c r="I487" s="7">
        <f t="shared" si="48"/>
        <v>96938592</v>
      </c>
      <c r="J487" s="6">
        <f t="shared" si="49"/>
        <v>90.057308550770216</v>
      </c>
      <c r="K487" s="7">
        <v>204579597</v>
      </c>
      <c r="L487" s="6">
        <f t="shared" si="50"/>
        <v>99.99978590286193</v>
      </c>
      <c r="M487" s="24">
        <f t="shared" si="51"/>
        <v>438</v>
      </c>
    </row>
    <row r="488" spans="1:13" ht="25.5" x14ac:dyDescent="0.2">
      <c r="A488" s="51">
        <v>3311403310700</v>
      </c>
      <c r="B488" s="52" t="s">
        <v>1227</v>
      </c>
      <c r="C488" s="23">
        <v>285129000</v>
      </c>
      <c r="D488" s="7">
        <v>-285129000</v>
      </c>
      <c r="E488" s="7">
        <v>0</v>
      </c>
      <c r="F488" s="8">
        <f t="shared" si="46"/>
        <v>0</v>
      </c>
      <c r="G488" s="23">
        <v>0</v>
      </c>
      <c r="H488" s="6">
        <f t="shared" si="47"/>
        <v>0</v>
      </c>
      <c r="I488" s="7">
        <f t="shared" si="48"/>
        <v>0</v>
      </c>
      <c r="J488" s="6">
        <f t="shared" si="49"/>
        <v>0</v>
      </c>
      <c r="K488" s="7">
        <v>0</v>
      </c>
      <c r="L488" s="6">
        <f t="shared" si="50"/>
        <v>0</v>
      </c>
      <c r="M488" s="24">
        <f t="shared" si="51"/>
        <v>0</v>
      </c>
    </row>
    <row r="489" spans="1:13" ht="25.5" x14ac:dyDescent="0.2">
      <c r="A489" s="51">
        <v>3311403310700230</v>
      </c>
      <c r="B489" s="52" t="s">
        <v>1228</v>
      </c>
      <c r="C489" s="23">
        <v>285129000</v>
      </c>
      <c r="D489" s="7">
        <v>-285129000</v>
      </c>
      <c r="E489" s="7">
        <v>0</v>
      </c>
      <c r="F489" s="8">
        <f t="shared" si="46"/>
        <v>0</v>
      </c>
      <c r="G489" s="23">
        <v>0</v>
      </c>
      <c r="H489" s="6">
        <f t="shared" si="47"/>
        <v>0</v>
      </c>
      <c r="I489" s="7">
        <f t="shared" si="48"/>
        <v>0</v>
      </c>
      <c r="J489" s="6">
        <f t="shared" si="49"/>
        <v>0</v>
      </c>
      <c r="K489" s="7">
        <v>0</v>
      </c>
      <c r="L489" s="6">
        <f t="shared" si="50"/>
        <v>0</v>
      </c>
      <c r="M489" s="24">
        <f t="shared" si="51"/>
        <v>0</v>
      </c>
    </row>
    <row r="490" spans="1:13" ht="25.5" x14ac:dyDescent="0.2">
      <c r="A490" s="51">
        <v>3311403310701</v>
      </c>
      <c r="B490" s="52" t="s">
        <v>1229</v>
      </c>
      <c r="C490" s="23">
        <v>1151000000</v>
      </c>
      <c r="D490" s="7">
        <v>-331712000</v>
      </c>
      <c r="E490" s="7">
        <v>819288000</v>
      </c>
      <c r="F490" s="8">
        <f t="shared" si="46"/>
        <v>1.0791991592910222E-2</v>
      </c>
      <c r="G490" s="23">
        <v>285985446</v>
      </c>
      <c r="H490" s="6">
        <f t="shared" si="47"/>
        <v>34.906583033072621</v>
      </c>
      <c r="I490" s="7">
        <f t="shared" si="48"/>
        <v>520767054</v>
      </c>
      <c r="J490" s="6">
        <f t="shared" si="49"/>
        <v>182.09564902124424</v>
      </c>
      <c r="K490" s="7">
        <v>806752500</v>
      </c>
      <c r="L490" s="6">
        <f t="shared" si="50"/>
        <v>98.469951958285733</v>
      </c>
      <c r="M490" s="24">
        <f t="shared" si="51"/>
        <v>12535500</v>
      </c>
    </row>
    <row r="491" spans="1:13" ht="25.5" x14ac:dyDescent="0.2">
      <c r="A491" s="51">
        <v>3311403310701230</v>
      </c>
      <c r="B491" s="52" t="s">
        <v>1230</v>
      </c>
      <c r="C491" s="23">
        <v>1151000000</v>
      </c>
      <c r="D491" s="7">
        <v>-331712000</v>
      </c>
      <c r="E491" s="7">
        <v>819288000</v>
      </c>
      <c r="F491" s="8">
        <f t="shared" si="46"/>
        <v>1.0791991592910222E-2</v>
      </c>
      <c r="G491" s="23">
        <v>285985446</v>
      </c>
      <c r="H491" s="6">
        <f t="shared" si="47"/>
        <v>34.906583033072621</v>
      </c>
      <c r="I491" s="7">
        <f t="shared" si="48"/>
        <v>520767054</v>
      </c>
      <c r="J491" s="6">
        <f t="shared" si="49"/>
        <v>182.09564902124424</v>
      </c>
      <c r="K491" s="7">
        <v>806752500</v>
      </c>
      <c r="L491" s="6">
        <f t="shared" si="50"/>
        <v>98.469951958285733</v>
      </c>
      <c r="M491" s="24">
        <f t="shared" si="51"/>
        <v>12535500</v>
      </c>
    </row>
    <row r="492" spans="1:13" x14ac:dyDescent="0.2">
      <c r="A492" s="51">
        <v>3311403310703</v>
      </c>
      <c r="B492" s="52" t="s">
        <v>249</v>
      </c>
      <c r="C492" s="23">
        <v>2715178000</v>
      </c>
      <c r="D492" s="7">
        <v>808700965</v>
      </c>
      <c r="E492" s="7">
        <v>3523878965</v>
      </c>
      <c r="F492" s="8">
        <f t="shared" si="46"/>
        <v>4.6417953350608304E-2</v>
      </c>
      <c r="G492" s="23">
        <v>988282881</v>
      </c>
      <c r="H492" s="6">
        <f t="shared" si="47"/>
        <v>28.045312872997613</v>
      </c>
      <c r="I492" s="7">
        <f t="shared" si="48"/>
        <v>1432983284</v>
      </c>
      <c r="J492" s="6">
        <f t="shared" si="49"/>
        <v>144.99727877002456</v>
      </c>
      <c r="K492" s="7">
        <v>2421266165</v>
      </c>
      <c r="L492" s="6">
        <f t="shared" si="50"/>
        <v>68.71025336138355</v>
      </c>
      <c r="M492" s="24">
        <f t="shared" si="51"/>
        <v>1102612800</v>
      </c>
    </row>
    <row r="493" spans="1:13" x14ac:dyDescent="0.2">
      <c r="A493" s="51">
        <v>3311403310703230</v>
      </c>
      <c r="B493" s="52" t="s">
        <v>1231</v>
      </c>
      <c r="C493" s="23">
        <v>2715178000</v>
      </c>
      <c r="D493" s="7">
        <v>808700965</v>
      </c>
      <c r="E493" s="7">
        <v>3523878965</v>
      </c>
      <c r="F493" s="8">
        <f t="shared" si="46"/>
        <v>4.6417953350608304E-2</v>
      </c>
      <c r="G493" s="23">
        <v>988282881</v>
      </c>
      <c r="H493" s="6">
        <f t="shared" si="47"/>
        <v>28.045312872997613</v>
      </c>
      <c r="I493" s="7">
        <f t="shared" si="48"/>
        <v>1432983284</v>
      </c>
      <c r="J493" s="6">
        <f t="shared" si="49"/>
        <v>144.99727877002456</v>
      </c>
      <c r="K493" s="7">
        <v>2421266165</v>
      </c>
      <c r="L493" s="6">
        <f t="shared" si="50"/>
        <v>68.71025336138355</v>
      </c>
      <c r="M493" s="24">
        <f t="shared" si="51"/>
        <v>1102612800</v>
      </c>
    </row>
    <row r="494" spans="1:13" ht="25.5" x14ac:dyDescent="0.2">
      <c r="A494" s="51">
        <v>3311403310704</v>
      </c>
      <c r="B494" s="52" t="s">
        <v>1232</v>
      </c>
      <c r="C494" s="23">
        <v>364930000</v>
      </c>
      <c r="D494" s="7">
        <v>167000000</v>
      </c>
      <c r="E494" s="7">
        <v>531930000</v>
      </c>
      <c r="F494" s="8">
        <f t="shared" si="46"/>
        <v>7.0067962523761304E-3</v>
      </c>
      <c r="G494" s="23">
        <v>443193864</v>
      </c>
      <c r="H494" s="6">
        <f t="shared" si="47"/>
        <v>83.318080198522352</v>
      </c>
      <c r="I494" s="7">
        <f t="shared" si="48"/>
        <v>87775636</v>
      </c>
      <c r="J494" s="6">
        <f t="shared" si="49"/>
        <v>19.805246220647135</v>
      </c>
      <c r="K494" s="7">
        <v>530969500</v>
      </c>
      <c r="L494" s="6">
        <f t="shared" si="50"/>
        <v>99.819431128155955</v>
      </c>
      <c r="M494" s="24">
        <f t="shared" si="51"/>
        <v>960500</v>
      </c>
    </row>
    <row r="495" spans="1:13" ht="25.5" x14ac:dyDescent="0.2">
      <c r="A495" s="51">
        <v>3311403310704230</v>
      </c>
      <c r="B495" s="52" t="s">
        <v>1233</v>
      </c>
      <c r="C495" s="23">
        <v>364930000</v>
      </c>
      <c r="D495" s="7">
        <v>167000000</v>
      </c>
      <c r="E495" s="7">
        <v>531930000</v>
      </c>
      <c r="F495" s="8">
        <f t="shared" si="46"/>
        <v>7.0067962523761304E-3</v>
      </c>
      <c r="G495" s="23">
        <v>443193864</v>
      </c>
      <c r="H495" s="6">
        <f t="shared" si="47"/>
        <v>83.318080198522352</v>
      </c>
      <c r="I495" s="7">
        <f t="shared" si="48"/>
        <v>87775636</v>
      </c>
      <c r="J495" s="6">
        <f t="shared" si="49"/>
        <v>19.805246220647135</v>
      </c>
      <c r="K495" s="7">
        <v>530969500</v>
      </c>
      <c r="L495" s="6">
        <f t="shared" si="50"/>
        <v>99.819431128155955</v>
      </c>
      <c r="M495" s="24">
        <f t="shared" si="51"/>
        <v>960500</v>
      </c>
    </row>
    <row r="496" spans="1:13" ht="25.5" x14ac:dyDescent="0.2">
      <c r="A496" s="51">
        <v>3311403310714</v>
      </c>
      <c r="B496" s="52" t="s">
        <v>1234</v>
      </c>
      <c r="C496" s="23">
        <v>11738027000</v>
      </c>
      <c r="D496" s="7">
        <v>-2576328450</v>
      </c>
      <c r="E496" s="7">
        <v>9161698550</v>
      </c>
      <c r="F496" s="8">
        <f t="shared" si="46"/>
        <v>0.12068158416622456</v>
      </c>
      <c r="G496" s="23">
        <v>2119552188</v>
      </c>
      <c r="H496" s="6">
        <f t="shared" si="47"/>
        <v>23.134926088569024</v>
      </c>
      <c r="I496" s="7">
        <f t="shared" si="48"/>
        <v>5438131855</v>
      </c>
      <c r="J496" s="6">
        <f t="shared" si="49"/>
        <v>256.56984931951109</v>
      </c>
      <c r="K496" s="7">
        <v>7557684043</v>
      </c>
      <c r="L496" s="6">
        <f t="shared" si="50"/>
        <v>82.492171094190823</v>
      </c>
      <c r="M496" s="24">
        <f t="shared" si="51"/>
        <v>1604014507</v>
      </c>
    </row>
    <row r="497" spans="1:13" ht="38.25" x14ac:dyDescent="0.2">
      <c r="A497" s="51">
        <v>3311403310714230</v>
      </c>
      <c r="B497" s="52" t="s">
        <v>1235</v>
      </c>
      <c r="C497" s="23">
        <v>11738027000</v>
      </c>
      <c r="D497" s="7">
        <v>-2576328450</v>
      </c>
      <c r="E497" s="7">
        <v>9161698550</v>
      </c>
      <c r="F497" s="8">
        <f t="shared" si="46"/>
        <v>0.12068158416622456</v>
      </c>
      <c r="G497" s="23">
        <v>2119552188</v>
      </c>
      <c r="H497" s="6">
        <f t="shared" si="47"/>
        <v>23.134926088569024</v>
      </c>
      <c r="I497" s="7">
        <f t="shared" si="48"/>
        <v>5438131855</v>
      </c>
      <c r="J497" s="6">
        <f t="shared" si="49"/>
        <v>256.56984931951109</v>
      </c>
      <c r="K497" s="7">
        <v>7557684043</v>
      </c>
      <c r="L497" s="6">
        <f t="shared" si="50"/>
        <v>82.492171094190823</v>
      </c>
      <c r="M497" s="24">
        <f t="shared" si="51"/>
        <v>1604014507</v>
      </c>
    </row>
    <row r="498" spans="1:13" ht="38.25" x14ac:dyDescent="0.2">
      <c r="A498" s="51">
        <v>3311403310728</v>
      </c>
      <c r="B498" s="52" t="s">
        <v>714</v>
      </c>
      <c r="C498" s="23">
        <v>7540000000</v>
      </c>
      <c r="D498" s="7">
        <v>0</v>
      </c>
      <c r="E498" s="7">
        <v>7540000000</v>
      </c>
      <c r="F498" s="8">
        <f t="shared" si="46"/>
        <v>9.9319917551023679E-2</v>
      </c>
      <c r="G498" s="23">
        <v>3302236426</v>
      </c>
      <c r="H498" s="6">
        <f t="shared" si="47"/>
        <v>43.796239071618039</v>
      </c>
      <c r="I498" s="7">
        <f t="shared" si="48"/>
        <v>2676395244</v>
      </c>
      <c r="J498" s="6">
        <f t="shared" si="49"/>
        <v>81.047959586646513</v>
      </c>
      <c r="K498" s="7">
        <v>5978631670</v>
      </c>
      <c r="L498" s="6">
        <f t="shared" si="50"/>
        <v>79.292197214854113</v>
      </c>
      <c r="M498" s="24">
        <f t="shared" si="51"/>
        <v>1561368330</v>
      </c>
    </row>
    <row r="499" spans="1:13" ht="38.25" x14ac:dyDescent="0.2">
      <c r="A499" s="51">
        <v>3311403310728230</v>
      </c>
      <c r="B499" s="52" t="s">
        <v>716</v>
      </c>
      <c r="C499" s="23">
        <v>7540000000</v>
      </c>
      <c r="D499" s="7">
        <v>0</v>
      </c>
      <c r="E499" s="7">
        <v>7540000000</v>
      </c>
      <c r="F499" s="8">
        <f t="shared" si="46"/>
        <v>9.9319917551023679E-2</v>
      </c>
      <c r="G499" s="23">
        <v>3302236426</v>
      </c>
      <c r="H499" s="6">
        <f t="shared" si="47"/>
        <v>43.796239071618039</v>
      </c>
      <c r="I499" s="7">
        <f t="shared" si="48"/>
        <v>2676395244</v>
      </c>
      <c r="J499" s="6">
        <f t="shared" si="49"/>
        <v>81.047959586646513</v>
      </c>
      <c r="K499" s="7">
        <v>5978631670</v>
      </c>
      <c r="L499" s="6">
        <f t="shared" si="50"/>
        <v>79.292197214854113</v>
      </c>
      <c r="M499" s="24">
        <f t="shared" si="51"/>
        <v>1561368330</v>
      </c>
    </row>
    <row r="500" spans="1:13" ht="38.25" x14ac:dyDescent="0.2">
      <c r="A500" s="51">
        <v>3311403310744</v>
      </c>
      <c r="B500" s="52" t="s">
        <v>1014</v>
      </c>
      <c r="C500" s="23">
        <v>243000000</v>
      </c>
      <c r="D500" s="7">
        <v>0</v>
      </c>
      <c r="E500" s="7">
        <v>243000000</v>
      </c>
      <c r="F500" s="8">
        <f t="shared" si="46"/>
        <v>3.2008938945489057E-3</v>
      </c>
      <c r="G500" s="23">
        <v>169224800</v>
      </c>
      <c r="H500" s="6">
        <f t="shared" si="47"/>
        <v>69.639835390946502</v>
      </c>
      <c r="I500" s="7">
        <f t="shared" si="48"/>
        <v>65994200</v>
      </c>
      <c r="J500" s="6">
        <f t="shared" si="49"/>
        <v>38.997948291267001</v>
      </c>
      <c r="K500" s="7">
        <v>235219000</v>
      </c>
      <c r="L500" s="6">
        <f t="shared" si="50"/>
        <v>96.797942386831267</v>
      </c>
      <c r="M500" s="24">
        <f t="shared" si="51"/>
        <v>7781000</v>
      </c>
    </row>
    <row r="501" spans="1:13" ht="38.25" x14ac:dyDescent="0.2">
      <c r="A501" s="51">
        <v>3311403310744230</v>
      </c>
      <c r="B501" s="52" t="s">
        <v>1015</v>
      </c>
      <c r="C501" s="23">
        <v>243000000</v>
      </c>
      <c r="D501" s="7">
        <v>0</v>
      </c>
      <c r="E501" s="7">
        <v>243000000</v>
      </c>
      <c r="F501" s="8">
        <f t="shared" si="46"/>
        <v>3.2008938945489057E-3</v>
      </c>
      <c r="G501" s="23">
        <v>169224800</v>
      </c>
      <c r="H501" s="6">
        <f t="shared" si="47"/>
        <v>69.639835390946502</v>
      </c>
      <c r="I501" s="7">
        <f t="shared" si="48"/>
        <v>65994200</v>
      </c>
      <c r="J501" s="6">
        <f t="shared" si="49"/>
        <v>38.997948291267001</v>
      </c>
      <c r="K501" s="7">
        <v>235219000</v>
      </c>
      <c r="L501" s="6">
        <f t="shared" si="50"/>
        <v>96.797942386831267</v>
      </c>
      <c r="M501" s="24">
        <f t="shared" si="51"/>
        <v>7781000</v>
      </c>
    </row>
    <row r="502" spans="1:13" ht="38.25" x14ac:dyDescent="0.2">
      <c r="A502" s="51">
        <v>3311403310750</v>
      </c>
      <c r="B502" s="52" t="s">
        <v>1046</v>
      </c>
      <c r="C502" s="23">
        <v>52594967000</v>
      </c>
      <c r="D502" s="7">
        <v>1964837919</v>
      </c>
      <c r="E502" s="7">
        <v>54559804919</v>
      </c>
      <c r="F502" s="8">
        <f t="shared" si="46"/>
        <v>0.71868373025928589</v>
      </c>
      <c r="G502" s="23">
        <v>42237139228</v>
      </c>
      <c r="H502" s="6">
        <f t="shared" si="47"/>
        <v>77.414388285855594</v>
      </c>
      <c r="I502" s="7">
        <f t="shared" si="48"/>
        <v>12200149047</v>
      </c>
      <c r="J502" s="6">
        <f t="shared" si="49"/>
        <v>28.88488489038631</v>
      </c>
      <c r="K502" s="7">
        <v>54437288275</v>
      </c>
      <c r="L502" s="6">
        <f t="shared" si="50"/>
        <v>99.775445230821674</v>
      </c>
      <c r="M502" s="24">
        <f t="shared" si="51"/>
        <v>122516644</v>
      </c>
    </row>
    <row r="503" spans="1:13" ht="38.25" x14ac:dyDescent="0.2">
      <c r="A503" s="51">
        <v>3311403310750230</v>
      </c>
      <c r="B503" s="52" t="s">
        <v>1047</v>
      </c>
      <c r="C503" s="23">
        <v>52594967000</v>
      </c>
      <c r="D503" s="7">
        <v>1964837919</v>
      </c>
      <c r="E503" s="7">
        <v>54559804919</v>
      </c>
      <c r="F503" s="8">
        <f t="shared" si="46"/>
        <v>0.71868373025928589</v>
      </c>
      <c r="G503" s="23">
        <v>42237139228</v>
      </c>
      <c r="H503" s="6">
        <f t="shared" si="47"/>
        <v>77.414388285855594</v>
      </c>
      <c r="I503" s="7">
        <f t="shared" si="48"/>
        <v>12200149047</v>
      </c>
      <c r="J503" s="6">
        <f t="shared" si="49"/>
        <v>28.88488489038631</v>
      </c>
      <c r="K503" s="7">
        <v>54437288275</v>
      </c>
      <c r="L503" s="6">
        <f t="shared" si="50"/>
        <v>99.775445230821674</v>
      </c>
      <c r="M503" s="24">
        <f t="shared" si="51"/>
        <v>122516644</v>
      </c>
    </row>
    <row r="504" spans="1:13" ht="38.25" x14ac:dyDescent="0.2">
      <c r="A504" s="51">
        <v>3311403310758</v>
      </c>
      <c r="B504" s="52" t="s">
        <v>1048</v>
      </c>
      <c r="C504" s="23">
        <v>91780852000</v>
      </c>
      <c r="D504" s="7">
        <v>-6673128969</v>
      </c>
      <c r="E504" s="7">
        <v>85107723031</v>
      </c>
      <c r="F504" s="8">
        <f t="shared" si="46"/>
        <v>1.121073214110647</v>
      </c>
      <c r="G504" s="23">
        <v>84727709843</v>
      </c>
      <c r="H504" s="6">
        <f t="shared" si="47"/>
        <v>99.55349153465005</v>
      </c>
      <c r="I504" s="7">
        <f t="shared" si="48"/>
        <v>344221701</v>
      </c>
      <c r="J504" s="6">
        <f t="shared" si="49"/>
        <v>0.40626815198692495</v>
      </c>
      <c r="K504" s="7">
        <v>85071931544</v>
      </c>
      <c r="L504" s="6">
        <f t="shared" si="50"/>
        <v>99.957945664946337</v>
      </c>
      <c r="M504" s="24">
        <f t="shared" si="51"/>
        <v>35791487</v>
      </c>
    </row>
    <row r="505" spans="1:13" ht="38.25" x14ac:dyDescent="0.2">
      <c r="A505" s="51">
        <v>3311403310758230</v>
      </c>
      <c r="B505" s="52" t="s">
        <v>1049</v>
      </c>
      <c r="C505" s="23">
        <v>91780852000</v>
      </c>
      <c r="D505" s="7">
        <v>-6673128969</v>
      </c>
      <c r="E505" s="7">
        <v>85107723031</v>
      </c>
      <c r="F505" s="8">
        <f t="shared" si="46"/>
        <v>1.121073214110647</v>
      </c>
      <c r="G505" s="23">
        <v>84727709843</v>
      </c>
      <c r="H505" s="6">
        <f t="shared" si="47"/>
        <v>99.55349153465005</v>
      </c>
      <c r="I505" s="7">
        <f t="shared" si="48"/>
        <v>344221701</v>
      </c>
      <c r="J505" s="6">
        <f t="shared" si="49"/>
        <v>0.40626815198692495</v>
      </c>
      <c r="K505" s="7">
        <v>85071931544</v>
      </c>
      <c r="L505" s="6">
        <f t="shared" si="50"/>
        <v>99.957945664946337</v>
      </c>
      <c r="M505" s="24">
        <f t="shared" si="51"/>
        <v>35791487</v>
      </c>
    </row>
    <row r="506" spans="1:13" x14ac:dyDescent="0.2">
      <c r="A506" s="51">
        <v>3311403310761</v>
      </c>
      <c r="B506" s="52" t="s">
        <v>372</v>
      </c>
      <c r="C506" s="23">
        <v>628053000</v>
      </c>
      <c r="D506" s="7">
        <v>0</v>
      </c>
      <c r="E506" s="7">
        <v>628053000</v>
      </c>
      <c r="F506" s="8">
        <f t="shared" si="46"/>
        <v>8.2729671323173819E-3</v>
      </c>
      <c r="G506" s="23">
        <v>500603536</v>
      </c>
      <c r="H506" s="6">
        <f t="shared" si="47"/>
        <v>79.707211970964238</v>
      </c>
      <c r="I506" s="7">
        <f t="shared" si="48"/>
        <v>108000732</v>
      </c>
      <c r="J506" s="6">
        <f t="shared" si="49"/>
        <v>21.574104902047676</v>
      </c>
      <c r="K506" s="7">
        <v>608604268</v>
      </c>
      <c r="L506" s="6">
        <f t="shared" si="50"/>
        <v>96.903329496077561</v>
      </c>
      <c r="M506" s="24">
        <f t="shared" si="51"/>
        <v>19448732</v>
      </c>
    </row>
    <row r="507" spans="1:13" x14ac:dyDescent="0.2">
      <c r="A507" s="51">
        <v>3311403310761230</v>
      </c>
      <c r="B507" s="52" t="s">
        <v>374</v>
      </c>
      <c r="C507" s="23">
        <v>628053000</v>
      </c>
      <c r="D507" s="7">
        <v>0</v>
      </c>
      <c r="E507" s="7">
        <v>628053000</v>
      </c>
      <c r="F507" s="8">
        <f t="shared" si="46"/>
        <v>8.2729671323173819E-3</v>
      </c>
      <c r="G507" s="23">
        <v>500603536</v>
      </c>
      <c r="H507" s="6">
        <f t="shared" si="47"/>
        <v>79.707211970964238</v>
      </c>
      <c r="I507" s="7">
        <f t="shared" si="48"/>
        <v>108000732</v>
      </c>
      <c r="J507" s="6">
        <f t="shared" si="49"/>
        <v>21.574104902047676</v>
      </c>
      <c r="K507" s="7">
        <v>608604268</v>
      </c>
      <c r="L507" s="6">
        <f t="shared" si="50"/>
        <v>96.903329496077561</v>
      </c>
      <c r="M507" s="24">
        <f t="shared" si="51"/>
        <v>19448732</v>
      </c>
    </row>
    <row r="508" spans="1:13" ht="25.5" x14ac:dyDescent="0.2">
      <c r="A508" s="51">
        <v>3311403310765</v>
      </c>
      <c r="B508" s="52" t="s">
        <v>1050</v>
      </c>
      <c r="C508" s="23">
        <v>3942334000</v>
      </c>
      <c r="D508" s="7">
        <v>0</v>
      </c>
      <c r="E508" s="7">
        <v>3942334000</v>
      </c>
      <c r="F508" s="8">
        <f t="shared" si="46"/>
        <v>5.1930011649681349E-2</v>
      </c>
      <c r="G508" s="23">
        <v>3580148020</v>
      </c>
      <c r="H508" s="6">
        <f t="shared" si="47"/>
        <v>90.812904741201521</v>
      </c>
      <c r="I508" s="7">
        <f t="shared" si="48"/>
        <v>359654168</v>
      </c>
      <c r="J508" s="6">
        <f t="shared" si="49"/>
        <v>10.045790453099759</v>
      </c>
      <c r="K508" s="7">
        <v>3939802188</v>
      </c>
      <c r="L508" s="6">
        <f t="shared" si="50"/>
        <v>99.935778855875739</v>
      </c>
      <c r="M508" s="24">
        <f t="shared" si="51"/>
        <v>2531812</v>
      </c>
    </row>
    <row r="509" spans="1:13" ht="25.5" x14ac:dyDescent="0.2">
      <c r="A509" s="51">
        <v>3311403310765230</v>
      </c>
      <c r="B509" s="52" t="s">
        <v>1051</v>
      </c>
      <c r="C509" s="23">
        <v>3942334000</v>
      </c>
      <c r="D509" s="7">
        <v>0</v>
      </c>
      <c r="E509" s="7">
        <v>3942334000</v>
      </c>
      <c r="F509" s="8">
        <f t="shared" si="46"/>
        <v>5.1930011649681349E-2</v>
      </c>
      <c r="G509" s="23">
        <v>3580148020</v>
      </c>
      <c r="H509" s="6">
        <f t="shared" si="47"/>
        <v>90.812904741201521</v>
      </c>
      <c r="I509" s="7">
        <f t="shared" si="48"/>
        <v>359654168</v>
      </c>
      <c r="J509" s="6">
        <f t="shared" si="49"/>
        <v>10.045790453099759</v>
      </c>
      <c r="K509" s="7">
        <v>3939802188</v>
      </c>
      <c r="L509" s="6">
        <f t="shared" si="50"/>
        <v>99.935778855875739</v>
      </c>
      <c r="M509" s="24">
        <f t="shared" si="51"/>
        <v>2531812</v>
      </c>
    </row>
    <row r="510" spans="1:13" ht="38.25" x14ac:dyDescent="0.2">
      <c r="A510" s="51">
        <v>3311403310791</v>
      </c>
      <c r="B510" s="52" t="s">
        <v>1117</v>
      </c>
      <c r="C510" s="23">
        <v>3599542000</v>
      </c>
      <c r="D510" s="7">
        <v>114423664</v>
      </c>
      <c r="E510" s="7">
        <v>3713965664</v>
      </c>
      <c r="F510" s="8">
        <f t="shared" si="46"/>
        <v>4.8921851927826637E-2</v>
      </c>
      <c r="G510" s="23">
        <v>3622863828</v>
      </c>
      <c r="H510" s="6">
        <f t="shared" si="47"/>
        <v>97.547046896984995</v>
      </c>
      <c r="I510" s="7">
        <f t="shared" si="48"/>
        <v>85208165</v>
      </c>
      <c r="J510" s="6">
        <f t="shared" si="49"/>
        <v>2.3519560503889854</v>
      </c>
      <c r="K510" s="7">
        <v>3708071993</v>
      </c>
      <c r="L510" s="6">
        <f t="shared" si="50"/>
        <v>99.841310568454418</v>
      </c>
      <c r="M510" s="24">
        <f t="shared" si="51"/>
        <v>5893671</v>
      </c>
    </row>
    <row r="511" spans="1:13" ht="38.25" x14ac:dyDescent="0.2">
      <c r="A511" s="51">
        <v>3311403310791230</v>
      </c>
      <c r="B511" s="52" t="s">
        <v>1118</v>
      </c>
      <c r="C511" s="23">
        <v>3599542000</v>
      </c>
      <c r="D511" s="7">
        <v>114423664</v>
      </c>
      <c r="E511" s="7">
        <v>3713965664</v>
      </c>
      <c r="F511" s="8">
        <f t="shared" si="46"/>
        <v>4.8921851927826637E-2</v>
      </c>
      <c r="G511" s="23">
        <v>3622863828</v>
      </c>
      <c r="H511" s="6">
        <f t="shared" si="47"/>
        <v>97.547046896984995</v>
      </c>
      <c r="I511" s="7">
        <f t="shared" si="48"/>
        <v>85208165</v>
      </c>
      <c r="J511" s="6">
        <f t="shared" si="49"/>
        <v>2.3519560503889854</v>
      </c>
      <c r="K511" s="7">
        <v>3708071993</v>
      </c>
      <c r="L511" s="6">
        <f t="shared" si="50"/>
        <v>99.841310568454418</v>
      </c>
      <c r="M511" s="24">
        <f t="shared" si="51"/>
        <v>5893671</v>
      </c>
    </row>
    <row r="512" spans="1:13" ht="25.5" x14ac:dyDescent="0.2">
      <c r="A512" s="51">
        <v>3311403310800</v>
      </c>
      <c r="B512" s="52" t="s">
        <v>1150</v>
      </c>
      <c r="C512" s="23">
        <v>827486000</v>
      </c>
      <c r="D512" s="7">
        <v>-42000000</v>
      </c>
      <c r="E512" s="7">
        <v>785486000</v>
      </c>
      <c r="F512" s="8">
        <f t="shared" si="46"/>
        <v>1.034673803149647E-2</v>
      </c>
      <c r="G512" s="23">
        <v>664185727</v>
      </c>
      <c r="H512" s="6">
        <f t="shared" si="47"/>
        <v>84.557296629093329</v>
      </c>
      <c r="I512" s="7">
        <f t="shared" si="48"/>
        <v>4500000</v>
      </c>
      <c r="J512" s="6">
        <f t="shared" si="49"/>
        <v>0.67752133433002848</v>
      </c>
      <c r="K512" s="7">
        <v>668685727</v>
      </c>
      <c r="L512" s="6">
        <f t="shared" si="50"/>
        <v>85.13019035348816</v>
      </c>
      <c r="M512" s="24">
        <f t="shared" si="51"/>
        <v>116800273</v>
      </c>
    </row>
    <row r="513" spans="1:13" ht="38.25" x14ac:dyDescent="0.2">
      <c r="A513" s="51">
        <v>3311403310800230</v>
      </c>
      <c r="B513" s="52" t="s">
        <v>1151</v>
      </c>
      <c r="C513" s="23">
        <v>827486000</v>
      </c>
      <c r="D513" s="7">
        <v>-42000000</v>
      </c>
      <c r="E513" s="7">
        <v>785486000</v>
      </c>
      <c r="F513" s="8">
        <f t="shared" si="46"/>
        <v>1.034673803149647E-2</v>
      </c>
      <c r="G513" s="23">
        <v>664185727</v>
      </c>
      <c r="H513" s="6">
        <f t="shared" si="47"/>
        <v>84.557296629093329</v>
      </c>
      <c r="I513" s="7">
        <f t="shared" si="48"/>
        <v>4500000</v>
      </c>
      <c r="J513" s="6">
        <f t="shared" si="49"/>
        <v>0.67752133433002848</v>
      </c>
      <c r="K513" s="7">
        <v>668685727</v>
      </c>
      <c r="L513" s="6">
        <f t="shared" si="50"/>
        <v>85.13019035348816</v>
      </c>
      <c r="M513" s="24">
        <f t="shared" si="51"/>
        <v>116800273</v>
      </c>
    </row>
    <row r="514" spans="1:13" ht="38.25" x14ac:dyDescent="0.2">
      <c r="A514" s="51">
        <v>3311403310822</v>
      </c>
      <c r="B514" s="52" t="s">
        <v>1274</v>
      </c>
      <c r="C514" s="23">
        <v>6450000000</v>
      </c>
      <c r="D514" s="7">
        <v>267733572</v>
      </c>
      <c r="E514" s="7">
        <v>6717733572</v>
      </c>
      <c r="F514" s="8">
        <f t="shared" si="46"/>
        <v>8.8488692904613225E-2</v>
      </c>
      <c r="G514" s="23">
        <v>6134551733</v>
      </c>
      <c r="H514" s="6">
        <f t="shared" si="47"/>
        <v>91.318770940384653</v>
      </c>
      <c r="I514" s="7">
        <f t="shared" si="48"/>
        <v>554708666</v>
      </c>
      <c r="J514" s="6">
        <f t="shared" si="49"/>
        <v>9.0423667472884599</v>
      </c>
      <c r="K514" s="7">
        <v>6689260399</v>
      </c>
      <c r="L514" s="6">
        <f t="shared" si="50"/>
        <v>99.576149117930512</v>
      </c>
      <c r="M514" s="24">
        <f t="shared" si="51"/>
        <v>28473173</v>
      </c>
    </row>
    <row r="515" spans="1:13" ht="38.25" x14ac:dyDescent="0.2">
      <c r="A515" s="51">
        <v>3311403310822230</v>
      </c>
      <c r="B515" s="52" t="s">
        <v>1275</v>
      </c>
      <c r="C515" s="23">
        <v>5352000000</v>
      </c>
      <c r="D515" s="7">
        <v>471993573</v>
      </c>
      <c r="E515" s="7">
        <v>5823993573</v>
      </c>
      <c r="F515" s="8">
        <f t="shared" si="46"/>
        <v>7.6715989587274769E-2</v>
      </c>
      <c r="G515" s="23">
        <v>5342768400</v>
      </c>
      <c r="H515" s="6">
        <f t="shared" si="47"/>
        <v>91.737196015617926</v>
      </c>
      <c r="I515" s="7">
        <f t="shared" si="48"/>
        <v>461658666</v>
      </c>
      <c r="J515" s="6">
        <f t="shared" si="49"/>
        <v>8.6408137399330265</v>
      </c>
      <c r="K515" s="7">
        <v>5804427066</v>
      </c>
      <c r="L515" s="6">
        <f t="shared" si="50"/>
        <v>99.664036253564731</v>
      </c>
      <c r="M515" s="24">
        <f t="shared" si="51"/>
        <v>19566507</v>
      </c>
    </row>
    <row r="516" spans="1:13" ht="38.25" x14ac:dyDescent="0.2">
      <c r="A516" s="51">
        <v>3311403310822230</v>
      </c>
      <c r="B516" s="52" t="s">
        <v>1276</v>
      </c>
      <c r="C516" s="23">
        <v>234000000</v>
      </c>
      <c r="D516" s="7">
        <v>-216593334</v>
      </c>
      <c r="E516" s="7">
        <v>17406666</v>
      </c>
      <c r="F516" s="8">
        <f t="shared" si="46"/>
        <v>2.2928761697058449E-4</v>
      </c>
      <c r="G516" s="23">
        <v>11333333</v>
      </c>
      <c r="H516" s="6">
        <f t="shared" si="47"/>
        <v>65.109154159676535</v>
      </c>
      <c r="I516" s="7">
        <f t="shared" si="48"/>
        <v>4666667</v>
      </c>
      <c r="J516" s="6">
        <f t="shared" si="49"/>
        <v>41.176474740484551</v>
      </c>
      <c r="K516" s="7">
        <v>16000000</v>
      </c>
      <c r="L516" s="6">
        <f t="shared" si="50"/>
        <v>91.918808575978886</v>
      </c>
      <c r="M516" s="24">
        <f t="shared" si="51"/>
        <v>1406666</v>
      </c>
    </row>
    <row r="517" spans="1:13" ht="38.25" x14ac:dyDescent="0.2">
      <c r="A517" s="51">
        <v>3311403310822230</v>
      </c>
      <c r="B517" s="52" t="s">
        <v>1277</v>
      </c>
      <c r="C517" s="23">
        <v>864000000</v>
      </c>
      <c r="D517" s="7">
        <v>12333333</v>
      </c>
      <c r="E517" s="7">
        <v>876333333</v>
      </c>
      <c r="F517" s="8">
        <f t="shared" si="46"/>
        <v>1.1543415700367874E-2</v>
      </c>
      <c r="G517" s="23">
        <v>780450000</v>
      </c>
      <c r="H517" s="6">
        <f t="shared" si="47"/>
        <v>89.058577439733199</v>
      </c>
      <c r="I517" s="7">
        <f t="shared" si="48"/>
        <v>88383333</v>
      </c>
      <c r="J517" s="6">
        <f t="shared" si="49"/>
        <v>11.324663078992888</v>
      </c>
      <c r="K517" s="7">
        <v>868833333</v>
      </c>
      <c r="L517" s="6">
        <f t="shared" si="50"/>
        <v>99.144161277726951</v>
      </c>
      <c r="M517" s="24">
        <f t="shared" si="51"/>
        <v>7500000</v>
      </c>
    </row>
    <row r="518" spans="1:13" ht="38.25" x14ac:dyDescent="0.2">
      <c r="A518" s="51">
        <v>3311403310825</v>
      </c>
      <c r="B518" s="52" t="s">
        <v>1278</v>
      </c>
      <c r="C518" s="23">
        <v>1600000000</v>
      </c>
      <c r="D518" s="7">
        <v>-427655369</v>
      </c>
      <c r="E518" s="7">
        <v>1172344631</v>
      </c>
      <c r="F518" s="8">
        <f t="shared" si="46"/>
        <v>1.5442595768210249E-2</v>
      </c>
      <c r="G518" s="23">
        <v>975098530</v>
      </c>
      <c r="H518" s="6">
        <f t="shared" si="47"/>
        <v>83.175075333287381</v>
      </c>
      <c r="I518" s="7">
        <f t="shared" si="48"/>
        <v>157980606</v>
      </c>
      <c r="J518" s="6">
        <f t="shared" si="49"/>
        <v>16.201501811309264</v>
      </c>
      <c r="K518" s="7">
        <v>1133079136</v>
      </c>
      <c r="L518" s="6">
        <f t="shared" si="50"/>
        <v>96.650686669967783</v>
      </c>
      <c r="M518" s="24">
        <f t="shared" si="51"/>
        <v>39265495</v>
      </c>
    </row>
    <row r="519" spans="1:13" ht="38.25" x14ac:dyDescent="0.2">
      <c r="A519" s="51">
        <v>3311403310825230</v>
      </c>
      <c r="B519" s="52" t="s">
        <v>1279</v>
      </c>
      <c r="C519" s="23">
        <v>1600000000</v>
      </c>
      <c r="D519" s="7">
        <v>-427655369</v>
      </c>
      <c r="E519" s="7">
        <v>1172344631</v>
      </c>
      <c r="F519" s="8">
        <f t="shared" si="46"/>
        <v>1.5442595768210249E-2</v>
      </c>
      <c r="G519" s="23">
        <v>975098530</v>
      </c>
      <c r="H519" s="6">
        <f t="shared" si="47"/>
        <v>83.175075333287381</v>
      </c>
      <c r="I519" s="7">
        <f t="shared" si="48"/>
        <v>157980606</v>
      </c>
      <c r="J519" s="6">
        <f t="shared" si="49"/>
        <v>16.201501811309264</v>
      </c>
      <c r="K519" s="7">
        <v>1133079136</v>
      </c>
      <c r="L519" s="6">
        <f t="shared" si="50"/>
        <v>96.650686669967783</v>
      </c>
      <c r="M519" s="24">
        <f t="shared" si="51"/>
        <v>39265495</v>
      </c>
    </row>
    <row r="520" spans="1:13" ht="89.25" x14ac:dyDescent="0.2">
      <c r="A520" s="51">
        <v>3311403310835</v>
      </c>
      <c r="B520" s="52" t="s">
        <v>1280</v>
      </c>
      <c r="C520" s="23">
        <v>1850000000</v>
      </c>
      <c r="D520" s="7">
        <v>-425133333</v>
      </c>
      <c r="E520" s="7">
        <v>1424866667</v>
      </c>
      <c r="F520" s="8">
        <f t="shared" ref="F520:F583" si="52">IF(OR(E520=0,E$7=0),0,E520/E$7*100)</f>
        <v>1.8768917756981685E-2</v>
      </c>
      <c r="G520" s="23">
        <v>1294789505</v>
      </c>
      <c r="H520" s="6">
        <f t="shared" ref="H520:H583" si="53">IF(OR(G520=0,E520=0),0,G520/E520*100)</f>
        <v>90.870923924841875</v>
      </c>
      <c r="I520" s="7">
        <f t="shared" ref="I520:I583" si="54">SUM(K520-G520)</f>
        <v>130077120</v>
      </c>
      <c r="J520" s="6">
        <f t="shared" ref="J520:J583" si="55">IF(OR(I520=0,G520=0),0,I520/G520*100)</f>
        <v>10.046198204240156</v>
      </c>
      <c r="K520" s="7">
        <v>1424866625</v>
      </c>
      <c r="L520" s="6">
        <f t="shared" ref="L520:L583" si="56">IF(OR(K520=0,E520=0),0,K520/E520*100)</f>
        <v>99.999997052355766</v>
      </c>
      <c r="M520" s="24">
        <f t="shared" ref="M520:M583" si="57">+E520-K520</f>
        <v>42</v>
      </c>
    </row>
    <row r="521" spans="1:13" ht="89.25" x14ac:dyDescent="0.2">
      <c r="A521" s="51">
        <v>3311403310835230</v>
      </c>
      <c r="B521" s="52" t="s">
        <v>1281</v>
      </c>
      <c r="C521" s="23">
        <v>1850000000</v>
      </c>
      <c r="D521" s="7">
        <v>-425133333</v>
      </c>
      <c r="E521" s="7">
        <v>1424866667</v>
      </c>
      <c r="F521" s="8">
        <f t="shared" si="52"/>
        <v>1.8768917756981685E-2</v>
      </c>
      <c r="G521" s="23">
        <v>1294789505</v>
      </c>
      <c r="H521" s="6">
        <f t="shared" si="53"/>
        <v>90.870923924841875</v>
      </c>
      <c r="I521" s="7">
        <f t="shared" si="54"/>
        <v>130077120</v>
      </c>
      <c r="J521" s="6">
        <f t="shared" si="55"/>
        <v>10.046198204240156</v>
      </c>
      <c r="K521" s="7">
        <v>1424866625</v>
      </c>
      <c r="L521" s="6">
        <f t="shared" si="56"/>
        <v>99.999997052355766</v>
      </c>
      <c r="M521" s="24">
        <f t="shared" si="57"/>
        <v>42</v>
      </c>
    </row>
    <row r="522" spans="1:13" ht="38.25" x14ac:dyDescent="0.2">
      <c r="A522" s="51">
        <v>3311403310844</v>
      </c>
      <c r="B522" s="52" t="s">
        <v>712</v>
      </c>
      <c r="C522" s="23">
        <v>1848690000</v>
      </c>
      <c r="D522" s="7">
        <v>60384783</v>
      </c>
      <c r="E522" s="7">
        <v>1909074783</v>
      </c>
      <c r="F522" s="8">
        <f t="shared" si="52"/>
        <v>2.5147102128156285E-2</v>
      </c>
      <c r="G522" s="23">
        <v>1519805634</v>
      </c>
      <c r="H522" s="6">
        <f t="shared" si="53"/>
        <v>79.609539004633106</v>
      </c>
      <c r="I522" s="7">
        <f t="shared" si="54"/>
        <v>267887028</v>
      </c>
      <c r="J522" s="6">
        <f t="shared" si="55"/>
        <v>17.626400508527134</v>
      </c>
      <c r="K522" s="7">
        <v>1787692662</v>
      </c>
      <c r="L522" s="6">
        <f t="shared" si="56"/>
        <v>93.641835192581865</v>
      </c>
      <c r="M522" s="24">
        <f t="shared" si="57"/>
        <v>121382121</v>
      </c>
    </row>
    <row r="523" spans="1:13" ht="38.25" x14ac:dyDescent="0.2">
      <c r="A523" s="51">
        <v>3311403310844230</v>
      </c>
      <c r="B523" s="52" t="s">
        <v>1006</v>
      </c>
      <c r="C523" s="23">
        <v>1221590000</v>
      </c>
      <c r="D523" s="7">
        <v>60384783</v>
      </c>
      <c r="E523" s="7">
        <v>1281974783</v>
      </c>
      <c r="F523" s="8">
        <f t="shared" si="52"/>
        <v>1.6886688295762793E-2</v>
      </c>
      <c r="G523" s="23">
        <v>1028829968</v>
      </c>
      <c r="H523" s="6">
        <f t="shared" si="53"/>
        <v>80.253526172519102</v>
      </c>
      <c r="I523" s="7">
        <f t="shared" si="54"/>
        <v>169812694</v>
      </c>
      <c r="J523" s="6">
        <f t="shared" si="55"/>
        <v>16.505418706854773</v>
      </c>
      <c r="K523" s="7">
        <v>1198642662</v>
      </c>
      <c r="L523" s="6">
        <f t="shared" si="56"/>
        <v>93.499706694308671</v>
      </c>
      <c r="M523" s="24">
        <f t="shared" si="57"/>
        <v>83332121</v>
      </c>
    </row>
    <row r="524" spans="1:13" ht="38.25" x14ac:dyDescent="0.2">
      <c r="A524" s="51">
        <v>3311403310844230</v>
      </c>
      <c r="B524" s="52" t="s">
        <v>1007</v>
      </c>
      <c r="C524" s="23">
        <v>627100000</v>
      </c>
      <c r="D524" s="7">
        <v>0</v>
      </c>
      <c r="E524" s="7">
        <v>627100000</v>
      </c>
      <c r="F524" s="8">
        <f t="shared" si="52"/>
        <v>8.2604138323934938E-3</v>
      </c>
      <c r="G524" s="23">
        <v>490975666</v>
      </c>
      <c r="H524" s="6">
        <f t="shared" si="53"/>
        <v>78.293041939084674</v>
      </c>
      <c r="I524" s="7">
        <f t="shared" si="54"/>
        <v>98074334</v>
      </c>
      <c r="J524" s="6">
        <f t="shared" si="55"/>
        <v>19.97539609223729</v>
      </c>
      <c r="K524" s="7">
        <v>589050000</v>
      </c>
      <c r="L524" s="6">
        <f t="shared" si="56"/>
        <v>93.93238717907829</v>
      </c>
      <c r="M524" s="24">
        <f t="shared" si="57"/>
        <v>38050000</v>
      </c>
    </row>
    <row r="525" spans="1:13" ht="25.5" x14ac:dyDescent="0.2">
      <c r="A525" s="51">
        <v>3311403310908</v>
      </c>
      <c r="B525" s="52" t="s">
        <v>961</v>
      </c>
      <c r="C525" s="23">
        <v>6092135000</v>
      </c>
      <c r="D525" s="7">
        <v>0</v>
      </c>
      <c r="E525" s="7">
        <v>6092135000</v>
      </c>
      <c r="F525" s="8">
        <f t="shared" si="52"/>
        <v>8.024805648669836E-2</v>
      </c>
      <c r="G525" s="23">
        <v>5358326281</v>
      </c>
      <c r="H525" s="6">
        <f t="shared" si="53"/>
        <v>87.95481848317543</v>
      </c>
      <c r="I525" s="7">
        <f t="shared" si="54"/>
        <v>670780048</v>
      </c>
      <c r="J525" s="6">
        <f t="shared" si="55"/>
        <v>12.518462161934925</v>
      </c>
      <c r="K525" s="7">
        <v>6029106329</v>
      </c>
      <c r="L525" s="6">
        <f t="shared" si="56"/>
        <v>98.965409154590304</v>
      </c>
      <c r="M525" s="24">
        <f t="shared" si="57"/>
        <v>63028671</v>
      </c>
    </row>
    <row r="526" spans="1:13" ht="25.5" x14ac:dyDescent="0.2">
      <c r="A526" s="51">
        <v>3311403310908230</v>
      </c>
      <c r="B526" s="52" t="s">
        <v>962</v>
      </c>
      <c r="C526" s="23">
        <v>6092135000</v>
      </c>
      <c r="D526" s="7">
        <v>0</v>
      </c>
      <c r="E526" s="7">
        <v>6092135000</v>
      </c>
      <c r="F526" s="8">
        <f t="shared" si="52"/>
        <v>8.024805648669836E-2</v>
      </c>
      <c r="G526" s="23">
        <v>5358326281</v>
      </c>
      <c r="H526" s="6">
        <f t="shared" si="53"/>
        <v>87.95481848317543</v>
      </c>
      <c r="I526" s="7">
        <f t="shared" si="54"/>
        <v>670780048</v>
      </c>
      <c r="J526" s="6">
        <f t="shared" si="55"/>
        <v>12.518462161934925</v>
      </c>
      <c r="K526" s="7">
        <v>6029106329</v>
      </c>
      <c r="L526" s="6">
        <f t="shared" si="56"/>
        <v>98.965409154590304</v>
      </c>
      <c r="M526" s="24">
        <f t="shared" si="57"/>
        <v>63028671</v>
      </c>
    </row>
    <row r="527" spans="1:13" ht="25.5" x14ac:dyDescent="0.2">
      <c r="A527" s="51">
        <v>3311403311122</v>
      </c>
      <c r="B527" s="52" t="s">
        <v>1312</v>
      </c>
      <c r="C527" s="23">
        <v>8782802000</v>
      </c>
      <c r="D527" s="7">
        <v>-2541928416</v>
      </c>
      <c r="E527" s="7">
        <v>6240873584</v>
      </c>
      <c r="F527" s="8">
        <f t="shared" si="52"/>
        <v>8.2207301035708433E-2</v>
      </c>
      <c r="G527" s="23">
        <v>3143423547</v>
      </c>
      <c r="H527" s="6">
        <f t="shared" si="53"/>
        <v>50.368325919290079</v>
      </c>
      <c r="I527" s="7">
        <f t="shared" si="54"/>
        <v>900911157</v>
      </c>
      <c r="J527" s="6">
        <f t="shared" si="55"/>
        <v>28.660189870366203</v>
      </c>
      <c r="K527" s="7">
        <v>4044334704</v>
      </c>
      <c r="L527" s="6">
        <f t="shared" si="56"/>
        <v>64.803983762283494</v>
      </c>
      <c r="M527" s="24">
        <f t="shared" si="57"/>
        <v>2196538880</v>
      </c>
    </row>
    <row r="528" spans="1:13" ht="25.5" x14ac:dyDescent="0.2">
      <c r="A528" s="51">
        <v>3311403311122230</v>
      </c>
      <c r="B528" s="52" t="s">
        <v>1313</v>
      </c>
      <c r="C528" s="23">
        <v>8782802000</v>
      </c>
      <c r="D528" s="7">
        <v>-2541928416</v>
      </c>
      <c r="E528" s="7">
        <v>6240873584</v>
      </c>
      <c r="F528" s="8">
        <f t="shared" si="52"/>
        <v>8.2207301035708433E-2</v>
      </c>
      <c r="G528" s="23">
        <v>3143423547</v>
      </c>
      <c r="H528" s="6">
        <f t="shared" si="53"/>
        <v>50.368325919290079</v>
      </c>
      <c r="I528" s="7">
        <f t="shared" si="54"/>
        <v>900911157</v>
      </c>
      <c r="J528" s="6">
        <f t="shared" si="55"/>
        <v>28.660189870366203</v>
      </c>
      <c r="K528" s="7">
        <v>4044334704</v>
      </c>
      <c r="L528" s="6">
        <f t="shared" si="56"/>
        <v>64.803983762283494</v>
      </c>
      <c r="M528" s="24">
        <f t="shared" si="57"/>
        <v>2196538880</v>
      </c>
    </row>
    <row r="529" spans="1:13" ht="51" x14ac:dyDescent="0.2">
      <c r="A529" s="51">
        <v>3311403316036</v>
      </c>
      <c r="B529" s="52" t="s">
        <v>1314</v>
      </c>
      <c r="C529" s="23">
        <v>1200000000</v>
      </c>
      <c r="D529" s="7">
        <v>-10782955</v>
      </c>
      <c r="E529" s="7">
        <v>1189217045</v>
      </c>
      <c r="F529" s="8">
        <f t="shared" si="52"/>
        <v>1.566484600260902E-2</v>
      </c>
      <c r="G529" s="23">
        <v>1052602029</v>
      </c>
      <c r="H529" s="6">
        <f t="shared" si="53"/>
        <v>88.512188201944241</v>
      </c>
      <c r="I529" s="7">
        <f t="shared" si="54"/>
        <v>119893608</v>
      </c>
      <c r="J529" s="6">
        <f t="shared" si="55"/>
        <v>11.390212511171208</v>
      </c>
      <c r="K529" s="7">
        <v>1172495637</v>
      </c>
      <c r="L529" s="6">
        <f t="shared" si="56"/>
        <v>98.593914536433502</v>
      </c>
      <c r="M529" s="24">
        <f t="shared" si="57"/>
        <v>16721408</v>
      </c>
    </row>
    <row r="530" spans="1:13" ht="63.75" x14ac:dyDescent="0.2">
      <c r="A530" s="51">
        <v>3311403316036230</v>
      </c>
      <c r="B530" s="52" t="s">
        <v>1315</v>
      </c>
      <c r="C530" s="23">
        <v>1200000000</v>
      </c>
      <c r="D530" s="7">
        <v>-10782955</v>
      </c>
      <c r="E530" s="7">
        <v>1189217045</v>
      </c>
      <c r="F530" s="8">
        <f t="shared" si="52"/>
        <v>1.566484600260902E-2</v>
      </c>
      <c r="G530" s="23">
        <v>1052602029</v>
      </c>
      <c r="H530" s="6">
        <f t="shared" si="53"/>
        <v>88.512188201944241</v>
      </c>
      <c r="I530" s="7">
        <f t="shared" si="54"/>
        <v>119893608</v>
      </c>
      <c r="J530" s="6">
        <f t="shared" si="55"/>
        <v>11.390212511171208</v>
      </c>
      <c r="K530" s="7">
        <v>1172495637</v>
      </c>
      <c r="L530" s="6">
        <f t="shared" si="56"/>
        <v>98.593914536433502</v>
      </c>
      <c r="M530" s="24">
        <f t="shared" si="57"/>
        <v>16721408</v>
      </c>
    </row>
    <row r="531" spans="1:13" x14ac:dyDescent="0.2">
      <c r="A531" s="51">
        <v>3311403316094</v>
      </c>
      <c r="B531" s="52" t="s">
        <v>293</v>
      </c>
      <c r="C531" s="23">
        <v>23570837000</v>
      </c>
      <c r="D531" s="7">
        <v>205000000</v>
      </c>
      <c r="E531" s="7">
        <v>23775837000</v>
      </c>
      <c r="F531" s="8">
        <f t="shared" si="52"/>
        <v>0.31318490325551429</v>
      </c>
      <c r="G531" s="23">
        <v>11403694040</v>
      </c>
      <c r="H531" s="6">
        <f t="shared" si="53"/>
        <v>47.963375758338181</v>
      </c>
      <c r="I531" s="7">
        <f t="shared" si="54"/>
        <v>6437384611</v>
      </c>
      <c r="J531" s="6">
        <f t="shared" si="55"/>
        <v>56.449994084548415</v>
      </c>
      <c r="K531" s="7">
        <v>17841078651</v>
      </c>
      <c r="L531" s="6">
        <f t="shared" si="56"/>
        <v>75.038698536669813</v>
      </c>
      <c r="M531" s="24">
        <f t="shared" si="57"/>
        <v>5934758349</v>
      </c>
    </row>
    <row r="532" spans="1:13" x14ac:dyDescent="0.2">
      <c r="A532" s="51">
        <v>3311403316094230</v>
      </c>
      <c r="B532" s="52" t="s">
        <v>255</v>
      </c>
      <c r="C532" s="23">
        <v>14592943000</v>
      </c>
      <c r="D532" s="7">
        <v>3981985277</v>
      </c>
      <c r="E532" s="7">
        <v>18574928277</v>
      </c>
      <c r="F532" s="8">
        <f t="shared" si="52"/>
        <v>0.24467643832729682</v>
      </c>
      <c r="G532" s="23">
        <v>10803167747</v>
      </c>
      <c r="H532" s="6">
        <f t="shared" si="53"/>
        <v>58.159943262751582</v>
      </c>
      <c r="I532" s="7">
        <f t="shared" si="54"/>
        <v>6432127134</v>
      </c>
      <c r="J532" s="6">
        <f t="shared" si="55"/>
        <v>59.539269264667091</v>
      </c>
      <c r="K532" s="7">
        <v>17235294881</v>
      </c>
      <c r="L532" s="6">
        <f t="shared" si="56"/>
        <v>92.787948486138859</v>
      </c>
      <c r="M532" s="24">
        <f t="shared" si="57"/>
        <v>1339633396</v>
      </c>
    </row>
    <row r="533" spans="1:13" x14ac:dyDescent="0.2">
      <c r="A533" s="51">
        <v>3311403316094230</v>
      </c>
      <c r="B533" s="52" t="s">
        <v>556</v>
      </c>
      <c r="C533" s="23">
        <v>8977894000</v>
      </c>
      <c r="D533" s="7">
        <v>-3776985277</v>
      </c>
      <c r="E533" s="7">
        <v>5200908723</v>
      </c>
      <c r="F533" s="8">
        <f t="shared" si="52"/>
        <v>6.850846492821748E-2</v>
      </c>
      <c r="G533" s="23">
        <v>600526293</v>
      </c>
      <c r="H533" s="6">
        <f t="shared" si="53"/>
        <v>11.546564744431874</v>
      </c>
      <c r="I533" s="7">
        <f t="shared" si="54"/>
        <v>5257477</v>
      </c>
      <c r="J533" s="6">
        <f t="shared" si="55"/>
        <v>0.87547823655408208</v>
      </c>
      <c r="K533" s="7">
        <v>605783770</v>
      </c>
      <c r="L533" s="6">
        <f t="shared" si="56"/>
        <v>11.647652405839001</v>
      </c>
      <c r="M533" s="24">
        <f t="shared" si="57"/>
        <v>4595124953</v>
      </c>
    </row>
    <row r="534" spans="1:13" ht="25.5" x14ac:dyDescent="0.2">
      <c r="A534" s="51">
        <v>3311403317096</v>
      </c>
      <c r="B534" s="52" t="s">
        <v>1316</v>
      </c>
      <c r="C534" s="23">
        <v>4000000000</v>
      </c>
      <c r="D534" s="7">
        <v>-281000000</v>
      </c>
      <c r="E534" s="7">
        <v>3719000000</v>
      </c>
      <c r="F534" s="8">
        <f t="shared" si="52"/>
        <v>4.8988166229742315E-2</v>
      </c>
      <c r="G534" s="23">
        <v>3020454257</v>
      </c>
      <c r="H534" s="6">
        <f t="shared" si="53"/>
        <v>81.216839392309765</v>
      </c>
      <c r="I534" s="7">
        <f t="shared" si="54"/>
        <v>671421108</v>
      </c>
      <c r="J534" s="6">
        <f t="shared" si="55"/>
        <v>22.229143396029254</v>
      </c>
      <c r="K534" s="7">
        <v>3691875365</v>
      </c>
      <c r="L534" s="6">
        <f t="shared" si="56"/>
        <v>99.270647082549061</v>
      </c>
      <c r="M534" s="24">
        <f t="shared" si="57"/>
        <v>27124635</v>
      </c>
    </row>
    <row r="535" spans="1:13" ht="25.5" x14ac:dyDescent="0.2">
      <c r="A535" s="51">
        <v>3311403317096230</v>
      </c>
      <c r="B535" s="52" t="s">
        <v>1317</v>
      </c>
      <c r="C535" s="23">
        <v>4000000000</v>
      </c>
      <c r="D535" s="7">
        <v>-281000000</v>
      </c>
      <c r="E535" s="7">
        <v>3719000000</v>
      </c>
      <c r="F535" s="8">
        <f t="shared" si="52"/>
        <v>4.8988166229742315E-2</v>
      </c>
      <c r="G535" s="23">
        <v>3020454257</v>
      </c>
      <c r="H535" s="6">
        <f t="shared" si="53"/>
        <v>81.216839392309765</v>
      </c>
      <c r="I535" s="7">
        <f t="shared" si="54"/>
        <v>671421108</v>
      </c>
      <c r="J535" s="6">
        <f t="shared" si="55"/>
        <v>22.229143396029254</v>
      </c>
      <c r="K535" s="7">
        <v>3691875365</v>
      </c>
      <c r="L535" s="6">
        <f t="shared" si="56"/>
        <v>99.270647082549061</v>
      </c>
      <c r="M535" s="24">
        <f t="shared" si="57"/>
        <v>27124635</v>
      </c>
    </row>
    <row r="536" spans="1:13" ht="38.25" x14ac:dyDescent="0.2">
      <c r="A536" s="51">
        <v>3311403317377</v>
      </c>
      <c r="B536" s="52" t="s">
        <v>1318</v>
      </c>
      <c r="C536" s="23">
        <v>1867495000</v>
      </c>
      <c r="D536" s="7">
        <v>-256671980</v>
      </c>
      <c r="E536" s="7">
        <v>1610823020</v>
      </c>
      <c r="F536" s="8">
        <f t="shared" si="52"/>
        <v>2.1218409752744159E-2</v>
      </c>
      <c r="G536" s="23">
        <v>1351971146</v>
      </c>
      <c r="H536" s="6">
        <f t="shared" si="53"/>
        <v>83.930458480783315</v>
      </c>
      <c r="I536" s="7">
        <f t="shared" si="54"/>
        <v>136482132</v>
      </c>
      <c r="J536" s="6">
        <f t="shared" si="55"/>
        <v>10.095047694161366</v>
      </c>
      <c r="K536" s="7">
        <v>1488453278</v>
      </c>
      <c r="L536" s="6">
        <f t="shared" si="56"/>
        <v>92.403278294346705</v>
      </c>
      <c r="M536" s="24">
        <f t="shared" si="57"/>
        <v>122369742</v>
      </c>
    </row>
    <row r="537" spans="1:13" ht="38.25" x14ac:dyDescent="0.2">
      <c r="A537" s="51">
        <v>3311403317377230</v>
      </c>
      <c r="B537" s="52" t="s">
        <v>1319</v>
      </c>
      <c r="C537" s="23">
        <v>1867495000</v>
      </c>
      <c r="D537" s="7">
        <v>-256671980</v>
      </c>
      <c r="E537" s="7">
        <v>1610823020</v>
      </c>
      <c r="F537" s="8">
        <f t="shared" si="52"/>
        <v>2.1218409752744159E-2</v>
      </c>
      <c r="G537" s="23">
        <v>1351971146</v>
      </c>
      <c r="H537" s="6">
        <f t="shared" si="53"/>
        <v>83.930458480783315</v>
      </c>
      <c r="I537" s="7">
        <f t="shared" si="54"/>
        <v>136482132</v>
      </c>
      <c r="J537" s="6">
        <f t="shared" si="55"/>
        <v>10.095047694161366</v>
      </c>
      <c r="K537" s="7">
        <v>1488453278</v>
      </c>
      <c r="L537" s="6">
        <f t="shared" si="56"/>
        <v>92.403278294346705</v>
      </c>
      <c r="M537" s="24">
        <f t="shared" si="57"/>
        <v>122369742</v>
      </c>
    </row>
    <row r="538" spans="1:13" ht="25.5" x14ac:dyDescent="0.2">
      <c r="A538" s="51">
        <v>3311403317379</v>
      </c>
      <c r="B538" s="52" t="s">
        <v>1320</v>
      </c>
      <c r="C538" s="23">
        <v>1421000000</v>
      </c>
      <c r="D538" s="7">
        <v>300000000</v>
      </c>
      <c r="E538" s="7">
        <v>1721000000</v>
      </c>
      <c r="F538" s="8">
        <f t="shared" si="52"/>
        <v>2.2669705319006861E-2</v>
      </c>
      <c r="G538" s="23">
        <v>1530209026</v>
      </c>
      <c r="H538" s="6">
        <f t="shared" si="53"/>
        <v>88.913946891342249</v>
      </c>
      <c r="I538" s="7">
        <f t="shared" si="54"/>
        <v>95441671</v>
      </c>
      <c r="J538" s="6">
        <f t="shared" si="55"/>
        <v>6.2371656014529355</v>
      </c>
      <c r="K538" s="7">
        <v>1625650697</v>
      </c>
      <c r="L538" s="6">
        <f t="shared" si="56"/>
        <v>94.459657001743167</v>
      </c>
      <c r="M538" s="24">
        <f t="shared" si="57"/>
        <v>95349303</v>
      </c>
    </row>
    <row r="539" spans="1:13" ht="25.5" x14ac:dyDescent="0.2">
      <c r="A539" s="51">
        <v>3311403317379230</v>
      </c>
      <c r="B539" s="52" t="s">
        <v>1321</v>
      </c>
      <c r="C539" s="23">
        <v>1421000000</v>
      </c>
      <c r="D539" s="7">
        <v>300000000</v>
      </c>
      <c r="E539" s="7">
        <v>1721000000</v>
      </c>
      <c r="F539" s="8">
        <f t="shared" si="52"/>
        <v>2.2669705319006861E-2</v>
      </c>
      <c r="G539" s="23">
        <v>1530209026</v>
      </c>
      <c r="H539" s="6">
        <f t="shared" si="53"/>
        <v>88.913946891342249</v>
      </c>
      <c r="I539" s="7">
        <f t="shared" si="54"/>
        <v>95441671</v>
      </c>
      <c r="J539" s="6">
        <f t="shared" si="55"/>
        <v>6.2371656014529355</v>
      </c>
      <c r="K539" s="7">
        <v>1625650697</v>
      </c>
      <c r="L539" s="6">
        <f t="shared" si="56"/>
        <v>94.459657001743167</v>
      </c>
      <c r="M539" s="24">
        <f t="shared" si="57"/>
        <v>95349303</v>
      </c>
    </row>
    <row r="540" spans="1:13" ht="38.25" x14ac:dyDescent="0.2">
      <c r="A540" s="51">
        <v>331140332</v>
      </c>
      <c r="B540" s="52" t="s">
        <v>1282</v>
      </c>
      <c r="C540" s="23">
        <v>57891327000</v>
      </c>
      <c r="D540" s="7">
        <v>3343005763</v>
      </c>
      <c r="E540" s="7">
        <v>61234332763</v>
      </c>
      <c r="F540" s="8">
        <f t="shared" si="52"/>
        <v>0.80660329990890012</v>
      </c>
      <c r="G540" s="23">
        <v>38905691010</v>
      </c>
      <c r="H540" s="6">
        <f t="shared" si="53"/>
        <v>63.535747438581105</v>
      </c>
      <c r="I540" s="7">
        <f t="shared" si="54"/>
        <v>19761039369</v>
      </c>
      <c r="J540" s="6">
        <f t="shared" si="55"/>
        <v>50.792156252720929</v>
      </c>
      <c r="K540" s="7">
        <v>58666730379</v>
      </c>
      <c r="L540" s="6">
        <f t="shared" si="56"/>
        <v>95.806923553919347</v>
      </c>
      <c r="M540" s="24">
        <f t="shared" si="57"/>
        <v>2567602384</v>
      </c>
    </row>
    <row r="541" spans="1:13" ht="25.5" x14ac:dyDescent="0.2">
      <c r="A541" s="51">
        <v>3311403320690</v>
      </c>
      <c r="B541" s="52" t="s">
        <v>1174</v>
      </c>
      <c r="C541" s="23">
        <v>1143447000</v>
      </c>
      <c r="D541" s="7">
        <v>420449121</v>
      </c>
      <c r="E541" s="7">
        <v>1563896121</v>
      </c>
      <c r="F541" s="8">
        <f t="shared" si="52"/>
        <v>2.0600269734228877E-2</v>
      </c>
      <c r="G541" s="23">
        <v>1144670708</v>
      </c>
      <c r="H541" s="6">
        <f t="shared" si="53"/>
        <v>73.193525620363118</v>
      </c>
      <c r="I541" s="7">
        <f t="shared" si="54"/>
        <v>419225413</v>
      </c>
      <c r="J541" s="6">
        <f t="shared" si="55"/>
        <v>36.624105960786061</v>
      </c>
      <c r="K541" s="7">
        <v>1563896121</v>
      </c>
      <c r="L541" s="6">
        <f t="shared" si="56"/>
        <v>100</v>
      </c>
      <c r="M541" s="24">
        <f t="shared" si="57"/>
        <v>0</v>
      </c>
    </row>
    <row r="542" spans="1:13" ht="25.5" x14ac:dyDescent="0.2">
      <c r="A542" s="51">
        <v>3311403320690240</v>
      </c>
      <c r="B542" s="52" t="s">
        <v>1175</v>
      </c>
      <c r="C542" s="23">
        <v>1143447000</v>
      </c>
      <c r="D542" s="7">
        <v>420449121</v>
      </c>
      <c r="E542" s="7">
        <v>1563896121</v>
      </c>
      <c r="F542" s="8">
        <f t="shared" si="52"/>
        <v>2.0600269734228877E-2</v>
      </c>
      <c r="G542" s="23">
        <v>1144670708</v>
      </c>
      <c r="H542" s="6">
        <f t="shared" si="53"/>
        <v>73.193525620363118</v>
      </c>
      <c r="I542" s="7">
        <f t="shared" si="54"/>
        <v>419225413</v>
      </c>
      <c r="J542" s="6">
        <f t="shared" si="55"/>
        <v>36.624105960786061</v>
      </c>
      <c r="K542" s="7">
        <v>1563896121</v>
      </c>
      <c r="L542" s="6">
        <f t="shared" si="56"/>
        <v>100</v>
      </c>
      <c r="M542" s="24">
        <f t="shared" si="57"/>
        <v>0</v>
      </c>
    </row>
    <row r="543" spans="1:13" ht="25.5" x14ac:dyDescent="0.2">
      <c r="A543" s="51">
        <v>3311403320705</v>
      </c>
      <c r="B543" s="52" t="s">
        <v>1236</v>
      </c>
      <c r="C543" s="23">
        <v>13993483000</v>
      </c>
      <c r="D543" s="7">
        <v>3280000000</v>
      </c>
      <c r="E543" s="7">
        <v>17273483000</v>
      </c>
      <c r="F543" s="8">
        <f t="shared" si="52"/>
        <v>0.22753327684071736</v>
      </c>
      <c r="G543" s="23">
        <v>8800767207</v>
      </c>
      <c r="H543" s="6">
        <f t="shared" si="53"/>
        <v>50.949580967544293</v>
      </c>
      <c r="I543" s="7">
        <f t="shared" si="54"/>
        <v>6672936779</v>
      </c>
      <c r="J543" s="6">
        <f t="shared" si="55"/>
        <v>75.822216655071216</v>
      </c>
      <c r="K543" s="7">
        <v>15473703986</v>
      </c>
      <c r="L543" s="6">
        <f t="shared" si="56"/>
        <v>89.580682633606671</v>
      </c>
      <c r="M543" s="24">
        <f t="shared" si="57"/>
        <v>1799779014</v>
      </c>
    </row>
    <row r="544" spans="1:13" ht="25.5" x14ac:dyDescent="0.2">
      <c r="A544" s="51">
        <v>3311403320705240</v>
      </c>
      <c r="B544" s="52" t="s">
        <v>1237</v>
      </c>
      <c r="C544" s="23">
        <v>13993483000</v>
      </c>
      <c r="D544" s="7">
        <v>3280000000</v>
      </c>
      <c r="E544" s="7">
        <v>17273483000</v>
      </c>
      <c r="F544" s="8">
        <f t="shared" si="52"/>
        <v>0.22753327684071736</v>
      </c>
      <c r="G544" s="23">
        <v>8800767207</v>
      </c>
      <c r="H544" s="6">
        <f t="shared" si="53"/>
        <v>50.949580967544293</v>
      </c>
      <c r="I544" s="7">
        <f t="shared" si="54"/>
        <v>6672936779</v>
      </c>
      <c r="J544" s="6">
        <f t="shared" si="55"/>
        <v>75.822216655071216</v>
      </c>
      <c r="K544" s="7">
        <v>15473703986</v>
      </c>
      <c r="L544" s="6">
        <f t="shared" si="56"/>
        <v>89.580682633606671</v>
      </c>
      <c r="M544" s="24">
        <f t="shared" si="57"/>
        <v>1799779014</v>
      </c>
    </row>
    <row r="545" spans="1:13" ht="38.25" x14ac:dyDescent="0.2">
      <c r="A545" s="51">
        <v>3311403320734</v>
      </c>
      <c r="B545" s="52" t="s">
        <v>970</v>
      </c>
      <c r="C545" s="23">
        <v>3606906000</v>
      </c>
      <c r="D545" s="7">
        <v>0</v>
      </c>
      <c r="E545" s="7">
        <v>3606906000</v>
      </c>
      <c r="F545" s="8">
        <f t="shared" si="52"/>
        <v>4.7511618903752328E-2</v>
      </c>
      <c r="G545" s="23">
        <v>2495969526</v>
      </c>
      <c r="H545" s="6">
        <f t="shared" si="53"/>
        <v>69.199738667988569</v>
      </c>
      <c r="I545" s="7">
        <f t="shared" si="54"/>
        <v>906830518</v>
      </c>
      <c r="J545" s="6">
        <f t="shared" si="55"/>
        <v>36.331794461179648</v>
      </c>
      <c r="K545" s="7">
        <v>3402800044</v>
      </c>
      <c r="L545" s="6">
        <f t="shared" si="56"/>
        <v>94.341245488515639</v>
      </c>
      <c r="M545" s="24">
        <f t="shared" si="57"/>
        <v>204105956</v>
      </c>
    </row>
    <row r="546" spans="1:13" ht="38.25" x14ac:dyDescent="0.2">
      <c r="A546" s="51">
        <v>3311403320734240</v>
      </c>
      <c r="B546" s="52" t="s">
        <v>971</v>
      </c>
      <c r="C546" s="23">
        <v>3606906000</v>
      </c>
      <c r="D546" s="7">
        <v>0</v>
      </c>
      <c r="E546" s="7">
        <v>3606906000</v>
      </c>
      <c r="F546" s="8">
        <f t="shared" si="52"/>
        <v>4.7511618903752328E-2</v>
      </c>
      <c r="G546" s="23">
        <v>2495969526</v>
      </c>
      <c r="H546" s="6">
        <f t="shared" si="53"/>
        <v>69.199738667988569</v>
      </c>
      <c r="I546" s="7">
        <f t="shared" si="54"/>
        <v>906830518</v>
      </c>
      <c r="J546" s="6">
        <f t="shared" si="55"/>
        <v>36.331794461179648</v>
      </c>
      <c r="K546" s="7">
        <v>3402800044</v>
      </c>
      <c r="L546" s="6">
        <f t="shared" si="56"/>
        <v>94.341245488515639</v>
      </c>
      <c r="M546" s="24">
        <f t="shared" si="57"/>
        <v>204105956</v>
      </c>
    </row>
    <row r="547" spans="1:13" ht="38.25" x14ac:dyDescent="0.2">
      <c r="A547" s="51">
        <v>3311403320759</v>
      </c>
      <c r="B547" s="52" t="s">
        <v>1052</v>
      </c>
      <c r="C547" s="23">
        <v>5102186000</v>
      </c>
      <c r="D547" s="7">
        <v>724269692</v>
      </c>
      <c r="E547" s="7">
        <v>5826455692</v>
      </c>
      <c r="F547" s="8">
        <f t="shared" si="52"/>
        <v>7.6748421610627657E-2</v>
      </c>
      <c r="G547" s="23">
        <v>5084877764</v>
      </c>
      <c r="H547" s="6">
        <f t="shared" si="53"/>
        <v>87.272229169815503</v>
      </c>
      <c r="I547" s="7">
        <f t="shared" si="54"/>
        <v>738193779</v>
      </c>
      <c r="J547" s="6">
        <f t="shared" si="55"/>
        <v>14.517434110732735</v>
      </c>
      <c r="K547" s="7">
        <v>5823071543</v>
      </c>
      <c r="L547" s="6">
        <f t="shared" si="56"/>
        <v>99.941917536511156</v>
      </c>
      <c r="M547" s="24">
        <f t="shared" si="57"/>
        <v>3384149</v>
      </c>
    </row>
    <row r="548" spans="1:13" ht="38.25" x14ac:dyDescent="0.2">
      <c r="A548" s="51">
        <v>3311403320759240</v>
      </c>
      <c r="B548" s="52" t="s">
        <v>1053</v>
      </c>
      <c r="C548" s="23">
        <v>5102186000</v>
      </c>
      <c r="D548" s="7">
        <v>724269692</v>
      </c>
      <c r="E548" s="7">
        <v>5826455692</v>
      </c>
      <c r="F548" s="8">
        <f t="shared" si="52"/>
        <v>7.6748421610627657E-2</v>
      </c>
      <c r="G548" s="23">
        <v>5084877764</v>
      </c>
      <c r="H548" s="6">
        <f t="shared" si="53"/>
        <v>87.272229169815503</v>
      </c>
      <c r="I548" s="7">
        <f t="shared" si="54"/>
        <v>738193779</v>
      </c>
      <c r="J548" s="6">
        <f t="shared" si="55"/>
        <v>14.517434110732735</v>
      </c>
      <c r="K548" s="7">
        <v>5823071543</v>
      </c>
      <c r="L548" s="6">
        <f t="shared" si="56"/>
        <v>99.941917536511156</v>
      </c>
      <c r="M548" s="24">
        <f t="shared" si="57"/>
        <v>3384149</v>
      </c>
    </row>
    <row r="549" spans="1:13" ht="51" x14ac:dyDescent="0.2">
      <c r="A549" s="51">
        <v>3311403320766</v>
      </c>
      <c r="B549" s="52" t="s">
        <v>1322</v>
      </c>
      <c r="C549" s="23">
        <v>28500000000</v>
      </c>
      <c r="D549" s="7">
        <v>-300000000</v>
      </c>
      <c r="E549" s="7">
        <v>28200000000</v>
      </c>
      <c r="F549" s="8">
        <f t="shared" si="52"/>
        <v>0.37146176060197178</v>
      </c>
      <c r="G549" s="23">
        <v>17618596817</v>
      </c>
      <c r="H549" s="6">
        <f t="shared" si="53"/>
        <v>62.477293677304971</v>
      </c>
      <c r="I549" s="7">
        <f t="shared" si="54"/>
        <v>10257659585</v>
      </c>
      <c r="J549" s="6">
        <f t="shared" si="55"/>
        <v>58.220638632825128</v>
      </c>
      <c r="K549" s="7">
        <v>27876256402</v>
      </c>
      <c r="L549" s="6">
        <f t="shared" si="56"/>
        <v>98.851973056737592</v>
      </c>
      <c r="M549" s="24">
        <f t="shared" si="57"/>
        <v>323743598</v>
      </c>
    </row>
    <row r="550" spans="1:13" ht="51" x14ac:dyDescent="0.2">
      <c r="A550" s="51">
        <v>3311403320766240</v>
      </c>
      <c r="B550" s="52" t="s">
        <v>1323</v>
      </c>
      <c r="C550" s="23">
        <v>12133924000</v>
      </c>
      <c r="D550" s="7">
        <v>786039259</v>
      </c>
      <c r="E550" s="7">
        <v>12919963259</v>
      </c>
      <c r="F550" s="8">
        <f t="shared" si="52"/>
        <v>0.17018696096102587</v>
      </c>
      <c r="G550" s="23">
        <v>8767029276</v>
      </c>
      <c r="H550" s="6">
        <f t="shared" si="53"/>
        <v>67.856456711615792</v>
      </c>
      <c r="I550" s="7">
        <f t="shared" si="54"/>
        <v>3872517195</v>
      </c>
      <c r="J550" s="6">
        <f t="shared" si="55"/>
        <v>44.171372914210856</v>
      </c>
      <c r="K550" s="7">
        <v>12639546471</v>
      </c>
      <c r="L550" s="6">
        <f t="shared" si="56"/>
        <v>97.82958525207367</v>
      </c>
      <c r="M550" s="24">
        <f t="shared" si="57"/>
        <v>280416788</v>
      </c>
    </row>
    <row r="551" spans="1:13" ht="51" x14ac:dyDescent="0.2">
      <c r="A551" s="51">
        <v>3311403320766240</v>
      </c>
      <c r="B551" s="52" t="s">
        <v>1324</v>
      </c>
      <c r="C551" s="23">
        <v>9375281000</v>
      </c>
      <c r="D551" s="7">
        <v>-2660985289</v>
      </c>
      <c r="E551" s="7">
        <v>6714295711</v>
      </c>
      <c r="F551" s="8">
        <f t="shared" si="52"/>
        <v>8.844340801455064E-2</v>
      </c>
      <c r="G551" s="23">
        <v>3503159611</v>
      </c>
      <c r="H551" s="6">
        <f t="shared" si="53"/>
        <v>52.174639929260039</v>
      </c>
      <c r="I551" s="7">
        <f t="shared" si="54"/>
        <v>3210273023</v>
      </c>
      <c r="J551" s="6">
        <f t="shared" si="55"/>
        <v>91.639359306372185</v>
      </c>
      <c r="K551" s="7">
        <v>6713432634</v>
      </c>
      <c r="L551" s="6">
        <f t="shared" si="56"/>
        <v>99.98714568084057</v>
      </c>
      <c r="M551" s="24">
        <f t="shared" si="57"/>
        <v>863077</v>
      </c>
    </row>
    <row r="552" spans="1:13" ht="51" x14ac:dyDescent="0.2">
      <c r="A552" s="51">
        <v>3311403320766240</v>
      </c>
      <c r="B552" s="52" t="s">
        <v>1325</v>
      </c>
      <c r="C552" s="23">
        <v>2250398000</v>
      </c>
      <c r="D552" s="7">
        <v>796241089</v>
      </c>
      <c r="E552" s="7">
        <v>3046639089</v>
      </c>
      <c r="F552" s="8">
        <f t="shared" si="52"/>
        <v>4.0131557443926505E-2</v>
      </c>
      <c r="G552" s="23">
        <v>2515120012</v>
      </c>
      <c r="H552" s="6">
        <f t="shared" si="53"/>
        <v>82.553920517889082</v>
      </c>
      <c r="I552" s="7">
        <f t="shared" si="54"/>
        <v>528170380</v>
      </c>
      <c r="J552" s="6">
        <f t="shared" si="55"/>
        <v>20.999808258851388</v>
      </c>
      <c r="K552" s="7">
        <v>3043290392</v>
      </c>
      <c r="L552" s="6">
        <f t="shared" si="56"/>
        <v>99.890085536810361</v>
      </c>
      <c r="M552" s="24">
        <f t="shared" si="57"/>
        <v>3348697</v>
      </c>
    </row>
    <row r="553" spans="1:13" ht="51" x14ac:dyDescent="0.2">
      <c r="A553" s="51">
        <v>3311403320766240</v>
      </c>
      <c r="B553" s="52" t="s">
        <v>1326</v>
      </c>
      <c r="C553" s="23">
        <v>4740397000</v>
      </c>
      <c r="D553" s="7">
        <v>778704941</v>
      </c>
      <c r="E553" s="7">
        <v>5519101941</v>
      </c>
      <c r="F553" s="8">
        <f t="shared" si="52"/>
        <v>7.2699834182468781E-2</v>
      </c>
      <c r="G553" s="23">
        <v>2833287918</v>
      </c>
      <c r="H553" s="6">
        <f t="shared" si="53"/>
        <v>51.336031627758629</v>
      </c>
      <c r="I553" s="7">
        <f t="shared" si="54"/>
        <v>2646698987</v>
      </c>
      <c r="J553" s="6">
        <f t="shared" si="55"/>
        <v>93.414402757496248</v>
      </c>
      <c r="K553" s="7">
        <v>5479986905</v>
      </c>
      <c r="L553" s="6">
        <f t="shared" si="56"/>
        <v>99.29127897222871</v>
      </c>
      <c r="M553" s="24">
        <f t="shared" si="57"/>
        <v>39115036</v>
      </c>
    </row>
    <row r="554" spans="1:13" ht="38.25" x14ac:dyDescent="0.2">
      <c r="A554" s="51">
        <v>3311403320831</v>
      </c>
      <c r="B554" s="52" t="s">
        <v>1283</v>
      </c>
      <c r="C554" s="23">
        <v>3900536000</v>
      </c>
      <c r="D554" s="7">
        <v>-908942050</v>
      </c>
      <c r="E554" s="7">
        <v>2991593950</v>
      </c>
      <c r="F554" s="8">
        <f t="shared" si="52"/>
        <v>3.940648069763146E-2</v>
      </c>
      <c r="G554" s="23">
        <v>2745457001</v>
      </c>
      <c r="H554" s="6">
        <f t="shared" si="53"/>
        <v>91.772381108071173</v>
      </c>
      <c r="I554" s="7">
        <f t="shared" si="54"/>
        <v>241303615</v>
      </c>
      <c r="J554" s="6">
        <f t="shared" si="55"/>
        <v>8.7891966587751327</v>
      </c>
      <c r="K554" s="7">
        <v>2986760616</v>
      </c>
      <c r="L554" s="6">
        <f t="shared" si="56"/>
        <v>99.838436162100137</v>
      </c>
      <c r="M554" s="24">
        <f t="shared" si="57"/>
        <v>4833334</v>
      </c>
    </row>
    <row r="555" spans="1:13" ht="38.25" x14ac:dyDescent="0.2">
      <c r="A555" s="51">
        <v>3311403320831240</v>
      </c>
      <c r="B555" s="52" t="s">
        <v>1284</v>
      </c>
      <c r="C555" s="23">
        <v>2698786000</v>
      </c>
      <c r="D555" s="7">
        <v>-928775383</v>
      </c>
      <c r="E555" s="7">
        <v>1770010617</v>
      </c>
      <c r="F555" s="8">
        <f t="shared" si="52"/>
        <v>2.3315292910461076E-2</v>
      </c>
      <c r="G555" s="23">
        <v>1596840334</v>
      </c>
      <c r="H555" s="6">
        <f t="shared" si="53"/>
        <v>90.216426876946812</v>
      </c>
      <c r="I555" s="7">
        <f t="shared" si="54"/>
        <v>171336949</v>
      </c>
      <c r="J555" s="6">
        <f t="shared" si="55"/>
        <v>10.729748325608114</v>
      </c>
      <c r="K555" s="7">
        <v>1768177283</v>
      </c>
      <c r="L555" s="6">
        <f t="shared" si="56"/>
        <v>99.896422429199475</v>
      </c>
      <c r="M555" s="24">
        <f t="shared" si="57"/>
        <v>1833334</v>
      </c>
    </row>
    <row r="556" spans="1:13" ht="38.25" x14ac:dyDescent="0.2">
      <c r="A556" s="51">
        <v>3311403320831240</v>
      </c>
      <c r="B556" s="52" t="s">
        <v>1285</v>
      </c>
      <c r="C556" s="23">
        <v>1201750000</v>
      </c>
      <c r="D556" s="7">
        <v>19833333</v>
      </c>
      <c r="E556" s="7">
        <v>1221583333</v>
      </c>
      <c r="F556" s="8">
        <f t="shared" si="52"/>
        <v>1.6091187787170384E-2</v>
      </c>
      <c r="G556" s="23">
        <v>1148616667</v>
      </c>
      <c r="H556" s="6">
        <f t="shared" si="53"/>
        <v>94.026877739007261</v>
      </c>
      <c r="I556" s="7">
        <f t="shared" si="54"/>
        <v>69966666</v>
      </c>
      <c r="J556" s="6">
        <f t="shared" si="55"/>
        <v>6.0913852297426221</v>
      </c>
      <c r="K556" s="7">
        <v>1218583333</v>
      </c>
      <c r="L556" s="6">
        <f t="shared" si="56"/>
        <v>99.75441708158931</v>
      </c>
      <c r="M556" s="24">
        <f t="shared" si="57"/>
        <v>3000000</v>
      </c>
    </row>
    <row r="557" spans="1:13" ht="76.5" x14ac:dyDescent="0.2">
      <c r="A557" s="51">
        <v>3311403320957</v>
      </c>
      <c r="B557" s="52" t="s">
        <v>1008</v>
      </c>
      <c r="C557" s="23">
        <v>1644769000</v>
      </c>
      <c r="D557" s="7">
        <v>127229000</v>
      </c>
      <c r="E557" s="7">
        <v>1771998000</v>
      </c>
      <c r="F557" s="8">
        <f t="shared" si="52"/>
        <v>2.3341471519970666E-2</v>
      </c>
      <c r="G557" s="23">
        <v>1015351987</v>
      </c>
      <c r="H557" s="6">
        <f t="shared" si="53"/>
        <v>57.299838205234998</v>
      </c>
      <c r="I557" s="7">
        <f t="shared" si="54"/>
        <v>524889680</v>
      </c>
      <c r="J557" s="6">
        <f t="shared" si="55"/>
        <v>51.695341784956781</v>
      </c>
      <c r="K557" s="7">
        <v>1540241667</v>
      </c>
      <c r="L557" s="6">
        <f t="shared" si="56"/>
        <v>86.92118540765847</v>
      </c>
      <c r="M557" s="24">
        <f t="shared" si="57"/>
        <v>231756333</v>
      </c>
    </row>
    <row r="558" spans="1:13" ht="76.5" x14ac:dyDescent="0.2">
      <c r="A558" s="51">
        <v>3311403320957240</v>
      </c>
      <c r="B558" s="52" t="s">
        <v>1009</v>
      </c>
      <c r="C558" s="23">
        <v>1644769000</v>
      </c>
      <c r="D558" s="7">
        <v>127229000</v>
      </c>
      <c r="E558" s="7">
        <v>1771998000</v>
      </c>
      <c r="F558" s="8">
        <f t="shared" si="52"/>
        <v>2.3341471519970666E-2</v>
      </c>
      <c r="G558" s="23">
        <v>1015351987</v>
      </c>
      <c r="H558" s="6">
        <f t="shared" si="53"/>
        <v>57.299838205234998</v>
      </c>
      <c r="I558" s="7">
        <f t="shared" si="54"/>
        <v>524889680</v>
      </c>
      <c r="J558" s="6">
        <f t="shared" si="55"/>
        <v>51.695341784956781</v>
      </c>
      <c r="K558" s="7">
        <v>1540241667</v>
      </c>
      <c r="L558" s="6">
        <f t="shared" si="56"/>
        <v>86.92118540765847</v>
      </c>
      <c r="M558" s="24">
        <f t="shared" si="57"/>
        <v>231756333</v>
      </c>
    </row>
    <row r="559" spans="1:13" x14ac:dyDescent="0.2">
      <c r="A559" s="51">
        <v>331140333</v>
      </c>
      <c r="B559" s="52" t="s">
        <v>208</v>
      </c>
      <c r="C559" s="23">
        <v>2200000000</v>
      </c>
      <c r="D559" s="7">
        <v>851000000</v>
      </c>
      <c r="E559" s="7">
        <v>3051000000</v>
      </c>
      <c r="F559" s="8">
        <f t="shared" si="52"/>
        <v>4.0189001120447369E-2</v>
      </c>
      <c r="G559" s="23">
        <v>2990536128</v>
      </c>
      <c r="H559" s="6">
        <f t="shared" si="53"/>
        <v>98.018227728613567</v>
      </c>
      <c r="I559" s="7">
        <f t="shared" si="54"/>
        <v>30332244</v>
      </c>
      <c r="J559" s="6">
        <f t="shared" si="55"/>
        <v>1.0142744545368689</v>
      </c>
      <c r="K559" s="7">
        <v>3020868372</v>
      </c>
      <c r="L559" s="6">
        <f t="shared" si="56"/>
        <v>99.012401573254678</v>
      </c>
      <c r="M559" s="24">
        <f t="shared" si="57"/>
        <v>30131628</v>
      </c>
    </row>
    <row r="560" spans="1:13" x14ac:dyDescent="0.2">
      <c r="A560" s="51">
        <v>3311403330485</v>
      </c>
      <c r="B560" s="52" t="s">
        <v>208</v>
      </c>
      <c r="C560" s="23">
        <v>2200000000</v>
      </c>
      <c r="D560" s="7">
        <v>851000000</v>
      </c>
      <c r="E560" s="7">
        <v>3051000000</v>
      </c>
      <c r="F560" s="8">
        <f t="shared" si="52"/>
        <v>4.0189001120447369E-2</v>
      </c>
      <c r="G560" s="23">
        <v>2990536128</v>
      </c>
      <c r="H560" s="6">
        <f t="shared" si="53"/>
        <v>98.018227728613567</v>
      </c>
      <c r="I560" s="7">
        <f t="shared" si="54"/>
        <v>30332244</v>
      </c>
      <c r="J560" s="6">
        <f t="shared" si="55"/>
        <v>1.0142744545368689</v>
      </c>
      <c r="K560" s="7">
        <v>3020868372</v>
      </c>
      <c r="L560" s="6">
        <f t="shared" si="56"/>
        <v>99.012401573254678</v>
      </c>
      <c r="M560" s="24">
        <f t="shared" si="57"/>
        <v>30131628</v>
      </c>
    </row>
    <row r="561" spans="1:13" x14ac:dyDescent="0.2">
      <c r="A561" s="51">
        <v>3311403330485240</v>
      </c>
      <c r="B561" s="52" t="s">
        <v>211</v>
      </c>
      <c r="C561" s="23">
        <v>2200000000</v>
      </c>
      <c r="D561" s="7">
        <v>851000000</v>
      </c>
      <c r="E561" s="7">
        <v>3051000000</v>
      </c>
      <c r="F561" s="8">
        <f t="shared" si="52"/>
        <v>4.0189001120447369E-2</v>
      </c>
      <c r="G561" s="23">
        <v>2990536128</v>
      </c>
      <c r="H561" s="6">
        <f t="shared" si="53"/>
        <v>98.018227728613567</v>
      </c>
      <c r="I561" s="7">
        <f t="shared" si="54"/>
        <v>30332244</v>
      </c>
      <c r="J561" s="6">
        <f t="shared" si="55"/>
        <v>1.0142744545368689</v>
      </c>
      <c r="K561" s="7">
        <v>3020868372</v>
      </c>
      <c r="L561" s="6">
        <f t="shared" si="56"/>
        <v>99.012401573254678</v>
      </c>
      <c r="M561" s="24">
        <f t="shared" si="57"/>
        <v>30131628</v>
      </c>
    </row>
    <row r="562" spans="1:13" s="53" customFormat="1" ht="25.5" x14ac:dyDescent="0.2">
      <c r="A562" s="49">
        <v>332</v>
      </c>
      <c r="B562" s="50" t="s">
        <v>642</v>
      </c>
      <c r="C562" s="33">
        <v>2226412995000</v>
      </c>
      <c r="D562" s="34">
        <v>-351465307805</v>
      </c>
      <c r="E562" s="34">
        <v>1874947687195</v>
      </c>
      <c r="F562" s="36">
        <f t="shared" si="52"/>
        <v>24.697566273831555</v>
      </c>
      <c r="G562" s="33">
        <v>1684147887021</v>
      </c>
      <c r="H562" s="35">
        <f t="shared" si="53"/>
        <v>89.823726737707304</v>
      </c>
      <c r="I562" s="34">
        <f t="shared" si="54"/>
        <v>0</v>
      </c>
      <c r="J562" s="35">
        <f t="shared" si="55"/>
        <v>0</v>
      </c>
      <c r="K562" s="34">
        <v>1684147887021</v>
      </c>
      <c r="L562" s="35">
        <f t="shared" si="56"/>
        <v>89.823726737707304</v>
      </c>
      <c r="M562" s="38">
        <f t="shared" si="57"/>
        <v>190799800174</v>
      </c>
    </row>
    <row r="563" spans="1:13" x14ac:dyDescent="0.2">
      <c r="A563" s="51">
        <v>33202</v>
      </c>
      <c r="B563" s="52" t="s">
        <v>230</v>
      </c>
      <c r="C563" s="23">
        <v>2226412995000</v>
      </c>
      <c r="D563" s="7">
        <v>-351465307805</v>
      </c>
      <c r="E563" s="7">
        <v>1874947687195</v>
      </c>
      <c r="F563" s="8">
        <f t="shared" si="52"/>
        <v>24.697566273831555</v>
      </c>
      <c r="G563" s="23">
        <v>1684147887021</v>
      </c>
      <c r="H563" s="6">
        <f t="shared" si="53"/>
        <v>89.823726737707304</v>
      </c>
      <c r="I563" s="7">
        <f t="shared" si="54"/>
        <v>0</v>
      </c>
      <c r="J563" s="6">
        <f t="shared" si="55"/>
        <v>0</v>
      </c>
      <c r="K563" s="7">
        <v>1684147887021</v>
      </c>
      <c r="L563" s="6">
        <f t="shared" si="56"/>
        <v>89.823726737707304</v>
      </c>
      <c r="M563" s="24">
        <f t="shared" si="57"/>
        <v>190799800174</v>
      </c>
    </row>
    <row r="564" spans="1:13" x14ac:dyDescent="0.2">
      <c r="A564" s="51">
        <v>3320205</v>
      </c>
      <c r="B564" s="52" t="s">
        <v>646</v>
      </c>
      <c r="C564" s="23">
        <v>10000000000</v>
      </c>
      <c r="D564" s="7">
        <v>0</v>
      </c>
      <c r="E564" s="7">
        <v>10000000000</v>
      </c>
      <c r="F564" s="8">
        <f t="shared" si="52"/>
        <v>0.13172402858225951</v>
      </c>
      <c r="G564" s="23">
        <v>10000000000</v>
      </c>
      <c r="H564" s="6">
        <f t="shared" si="53"/>
        <v>100</v>
      </c>
      <c r="I564" s="7">
        <f t="shared" si="54"/>
        <v>0</v>
      </c>
      <c r="J564" s="6">
        <f t="shared" si="55"/>
        <v>0</v>
      </c>
      <c r="K564" s="7">
        <v>10000000000</v>
      </c>
      <c r="L564" s="6">
        <f t="shared" si="56"/>
        <v>100</v>
      </c>
      <c r="M564" s="24">
        <f t="shared" si="57"/>
        <v>0</v>
      </c>
    </row>
    <row r="565" spans="1:13" x14ac:dyDescent="0.2">
      <c r="A565" s="51">
        <v>332020501</v>
      </c>
      <c r="B565" s="52" t="s">
        <v>648</v>
      </c>
      <c r="C565" s="23">
        <v>10000000000</v>
      </c>
      <c r="D565" s="7">
        <v>0</v>
      </c>
      <c r="E565" s="7">
        <v>10000000000</v>
      </c>
      <c r="F565" s="8">
        <f t="shared" si="52"/>
        <v>0.13172402858225951</v>
      </c>
      <c r="G565" s="23">
        <v>10000000000</v>
      </c>
      <c r="H565" s="6">
        <f t="shared" si="53"/>
        <v>100</v>
      </c>
      <c r="I565" s="7">
        <f t="shared" si="54"/>
        <v>0</v>
      </c>
      <c r="J565" s="6">
        <f t="shared" si="55"/>
        <v>0</v>
      </c>
      <c r="K565" s="7">
        <v>10000000000</v>
      </c>
      <c r="L565" s="6">
        <f t="shared" si="56"/>
        <v>100</v>
      </c>
      <c r="M565" s="24">
        <f t="shared" si="57"/>
        <v>0</v>
      </c>
    </row>
    <row r="566" spans="1:13" x14ac:dyDescent="0.2">
      <c r="A566" s="51">
        <v>3320208</v>
      </c>
      <c r="B566" s="52" t="s">
        <v>650</v>
      </c>
      <c r="C566" s="23">
        <v>1150809587000</v>
      </c>
      <c r="D566" s="7">
        <v>-305000000000</v>
      </c>
      <c r="E566" s="7">
        <v>845809587000</v>
      </c>
      <c r="F566" s="8">
        <f t="shared" si="52"/>
        <v>11.14134462131371</v>
      </c>
      <c r="G566" s="23">
        <v>820414587000</v>
      </c>
      <c r="H566" s="6">
        <f t="shared" si="53"/>
        <v>96.997551175782547</v>
      </c>
      <c r="I566" s="7">
        <f t="shared" si="54"/>
        <v>0</v>
      </c>
      <c r="J566" s="6">
        <f t="shared" si="55"/>
        <v>0</v>
      </c>
      <c r="K566" s="7">
        <v>820414587000</v>
      </c>
      <c r="L566" s="6">
        <f t="shared" si="56"/>
        <v>96.997551175782547</v>
      </c>
      <c r="M566" s="24">
        <f t="shared" si="57"/>
        <v>25395000000</v>
      </c>
    </row>
    <row r="567" spans="1:13" x14ac:dyDescent="0.2">
      <c r="A567" s="51">
        <v>332020801</v>
      </c>
      <c r="B567" s="52" t="s">
        <v>652</v>
      </c>
      <c r="C567" s="23">
        <v>552809587000</v>
      </c>
      <c r="D567" s="7">
        <v>-325000000000</v>
      </c>
      <c r="E567" s="7">
        <v>227809587000</v>
      </c>
      <c r="F567" s="8">
        <f t="shared" si="52"/>
        <v>3.0007996549300731</v>
      </c>
      <c r="G567" s="23">
        <v>202414587000</v>
      </c>
      <c r="H567" s="6">
        <f t="shared" si="53"/>
        <v>88.852532356331423</v>
      </c>
      <c r="I567" s="7">
        <f t="shared" si="54"/>
        <v>0</v>
      </c>
      <c r="J567" s="6">
        <f t="shared" si="55"/>
        <v>0</v>
      </c>
      <c r="K567" s="7">
        <v>202414587000</v>
      </c>
      <c r="L567" s="6">
        <f t="shared" si="56"/>
        <v>88.852532356331423</v>
      </c>
      <c r="M567" s="24">
        <f t="shared" si="57"/>
        <v>25395000000</v>
      </c>
    </row>
    <row r="568" spans="1:13" x14ac:dyDescent="0.2">
      <c r="A568" s="51">
        <v>332020804</v>
      </c>
      <c r="B568" s="52" t="s">
        <v>654</v>
      </c>
      <c r="C568" s="23">
        <v>40000000000</v>
      </c>
      <c r="D568" s="7">
        <v>-40000000000</v>
      </c>
      <c r="E568" s="7">
        <v>0</v>
      </c>
      <c r="F568" s="8">
        <f t="shared" si="52"/>
        <v>0</v>
      </c>
      <c r="G568" s="23">
        <v>0</v>
      </c>
      <c r="H568" s="6">
        <f t="shared" si="53"/>
        <v>0</v>
      </c>
      <c r="I568" s="7">
        <f t="shared" si="54"/>
        <v>0</v>
      </c>
      <c r="J568" s="6">
        <f t="shared" si="55"/>
        <v>0</v>
      </c>
      <c r="K568" s="7">
        <v>0</v>
      </c>
      <c r="L568" s="6">
        <f t="shared" si="56"/>
        <v>0</v>
      </c>
      <c r="M568" s="24">
        <f t="shared" si="57"/>
        <v>0</v>
      </c>
    </row>
    <row r="569" spans="1:13" ht="25.5" x14ac:dyDescent="0.2">
      <c r="A569" s="51">
        <v>332020805</v>
      </c>
      <c r="B569" s="52" t="s">
        <v>1219</v>
      </c>
      <c r="C569" s="23">
        <v>558000000000</v>
      </c>
      <c r="D569" s="7">
        <v>60000000000</v>
      </c>
      <c r="E569" s="7">
        <v>618000000000</v>
      </c>
      <c r="F569" s="8">
        <f t="shared" si="52"/>
        <v>8.1405449663836382</v>
      </c>
      <c r="G569" s="23">
        <v>618000000000</v>
      </c>
      <c r="H569" s="6">
        <f t="shared" si="53"/>
        <v>100</v>
      </c>
      <c r="I569" s="7">
        <f t="shared" si="54"/>
        <v>0</v>
      </c>
      <c r="J569" s="6">
        <f t="shared" si="55"/>
        <v>0</v>
      </c>
      <c r="K569" s="7">
        <v>618000000000</v>
      </c>
      <c r="L569" s="6">
        <f t="shared" si="56"/>
        <v>100</v>
      </c>
      <c r="M569" s="24">
        <f t="shared" si="57"/>
        <v>0</v>
      </c>
    </row>
    <row r="570" spans="1:13" x14ac:dyDescent="0.2">
      <c r="A570" s="51">
        <v>3320209</v>
      </c>
      <c r="B570" s="52" t="s">
        <v>657</v>
      </c>
      <c r="C570" s="23">
        <v>22000000000</v>
      </c>
      <c r="D570" s="7">
        <v>0</v>
      </c>
      <c r="E570" s="7">
        <v>22000000000</v>
      </c>
      <c r="F570" s="8">
        <f t="shared" si="52"/>
        <v>0.28979286288097095</v>
      </c>
      <c r="G570" s="23">
        <v>22000000000</v>
      </c>
      <c r="H570" s="6">
        <f t="shared" si="53"/>
        <v>100</v>
      </c>
      <c r="I570" s="7">
        <f t="shared" si="54"/>
        <v>0</v>
      </c>
      <c r="J570" s="6">
        <f t="shared" si="55"/>
        <v>0</v>
      </c>
      <c r="K570" s="7">
        <v>22000000000</v>
      </c>
      <c r="L570" s="6">
        <f t="shared" si="56"/>
        <v>100</v>
      </c>
      <c r="M570" s="24">
        <f t="shared" si="57"/>
        <v>0</v>
      </c>
    </row>
    <row r="571" spans="1:13" x14ac:dyDescent="0.2">
      <c r="A571" s="51">
        <v>332020901</v>
      </c>
      <c r="B571" s="52" t="s">
        <v>648</v>
      </c>
      <c r="C571" s="23">
        <v>8200000000</v>
      </c>
      <c r="D571" s="7">
        <v>0</v>
      </c>
      <c r="E571" s="7">
        <v>8200000000</v>
      </c>
      <c r="F571" s="8">
        <f t="shared" si="52"/>
        <v>0.10801370343745278</v>
      </c>
      <c r="G571" s="23">
        <v>8200000000</v>
      </c>
      <c r="H571" s="6">
        <f t="shared" si="53"/>
        <v>100</v>
      </c>
      <c r="I571" s="7">
        <f t="shared" si="54"/>
        <v>0</v>
      </c>
      <c r="J571" s="6">
        <f t="shared" si="55"/>
        <v>0</v>
      </c>
      <c r="K571" s="7">
        <v>8200000000</v>
      </c>
      <c r="L571" s="6">
        <f t="shared" si="56"/>
        <v>100</v>
      </c>
      <c r="M571" s="24">
        <f t="shared" si="57"/>
        <v>0</v>
      </c>
    </row>
    <row r="572" spans="1:13" x14ac:dyDescent="0.2">
      <c r="A572" s="51">
        <v>332020902</v>
      </c>
      <c r="B572" s="52" t="s">
        <v>643</v>
      </c>
      <c r="C572" s="23">
        <v>13800000000</v>
      </c>
      <c r="D572" s="7">
        <v>0</v>
      </c>
      <c r="E572" s="7">
        <v>13800000000</v>
      </c>
      <c r="F572" s="8">
        <f t="shared" si="52"/>
        <v>0.18177915944351813</v>
      </c>
      <c r="G572" s="23">
        <v>13800000000</v>
      </c>
      <c r="H572" s="6">
        <f t="shared" si="53"/>
        <v>100</v>
      </c>
      <c r="I572" s="7">
        <f t="shared" si="54"/>
        <v>0</v>
      </c>
      <c r="J572" s="6">
        <f t="shared" si="55"/>
        <v>0</v>
      </c>
      <c r="K572" s="7">
        <v>13800000000</v>
      </c>
      <c r="L572" s="6">
        <f t="shared" si="56"/>
        <v>100</v>
      </c>
      <c r="M572" s="24">
        <f t="shared" si="57"/>
        <v>0</v>
      </c>
    </row>
    <row r="573" spans="1:13" ht="25.5" x14ac:dyDescent="0.2">
      <c r="A573" s="51">
        <v>3320211</v>
      </c>
      <c r="B573" s="52" t="s">
        <v>661</v>
      </c>
      <c r="C573" s="23">
        <v>12000000000</v>
      </c>
      <c r="D573" s="7">
        <v>0</v>
      </c>
      <c r="E573" s="7">
        <v>12000000000</v>
      </c>
      <c r="F573" s="8">
        <f t="shared" si="52"/>
        <v>0.15806883429871141</v>
      </c>
      <c r="G573" s="23">
        <v>12000000000</v>
      </c>
      <c r="H573" s="6">
        <f t="shared" si="53"/>
        <v>100</v>
      </c>
      <c r="I573" s="7">
        <f t="shared" si="54"/>
        <v>0</v>
      </c>
      <c r="J573" s="6">
        <f t="shared" si="55"/>
        <v>0</v>
      </c>
      <c r="K573" s="7">
        <v>12000000000</v>
      </c>
      <c r="L573" s="6">
        <f t="shared" si="56"/>
        <v>100</v>
      </c>
      <c r="M573" s="24">
        <f t="shared" si="57"/>
        <v>0</v>
      </c>
    </row>
    <row r="574" spans="1:13" x14ac:dyDescent="0.2">
      <c r="A574" s="51">
        <v>3320212</v>
      </c>
      <c r="B574" s="52" t="s">
        <v>600</v>
      </c>
      <c r="C574" s="23">
        <v>634678550000</v>
      </c>
      <c r="D574" s="7">
        <v>0</v>
      </c>
      <c r="E574" s="7">
        <v>634678550000</v>
      </c>
      <c r="F574" s="8">
        <f t="shared" si="52"/>
        <v>8.3602415460747022</v>
      </c>
      <c r="G574" s="23">
        <v>634678550000</v>
      </c>
      <c r="H574" s="6">
        <f t="shared" si="53"/>
        <v>100</v>
      </c>
      <c r="I574" s="7">
        <f t="shared" si="54"/>
        <v>0</v>
      </c>
      <c r="J574" s="6">
        <f t="shared" si="55"/>
        <v>0</v>
      </c>
      <c r="K574" s="7">
        <v>634678550000</v>
      </c>
      <c r="L574" s="6">
        <f t="shared" si="56"/>
        <v>100</v>
      </c>
      <c r="M574" s="24">
        <f t="shared" si="57"/>
        <v>0</v>
      </c>
    </row>
    <row r="575" spans="1:13" x14ac:dyDescent="0.2">
      <c r="A575" s="51">
        <v>332021201</v>
      </c>
      <c r="B575" s="52" t="s">
        <v>602</v>
      </c>
      <c r="C575" s="23">
        <v>26172228000</v>
      </c>
      <c r="D575" s="7">
        <v>0</v>
      </c>
      <c r="E575" s="7">
        <v>26172228000</v>
      </c>
      <c r="F575" s="8">
        <f t="shared" si="52"/>
        <v>0.34475113091334125</v>
      </c>
      <c r="G575" s="23">
        <v>26172228000</v>
      </c>
      <c r="H575" s="6">
        <f t="shared" si="53"/>
        <v>100</v>
      </c>
      <c r="I575" s="7">
        <f t="shared" si="54"/>
        <v>0</v>
      </c>
      <c r="J575" s="6">
        <f t="shared" si="55"/>
        <v>0</v>
      </c>
      <c r="K575" s="7">
        <v>26172228000</v>
      </c>
      <c r="L575" s="6">
        <f t="shared" si="56"/>
        <v>100</v>
      </c>
      <c r="M575" s="24">
        <f t="shared" si="57"/>
        <v>0</v>
      </c>
    </row>
    <row r="576" spans="1:13" x14ac:dyDescent="0.2">
      <c r="A576" s="51">
        <v>332021202</v>
      </c>
      <c r="B576" s="52" t="s">
        <v>604</v>
      </c>
      <c r="C576" s="23">
        <v>14623311000</v>
      </c>
      <c r="D576" s="7">
        <v>0</v>
      </c>
      <c r="E576" s="7">
        <v>14623311000</v>
      </c>
      <c r="F576" s="8">
        <f t="shared" si="52"/>
        <v>0.19262414361312696</v>
      </c>
      <c r="G576" s="23">
        <v>14623311000</v>
      </c>
      <c r="H576" s="6">
        <f t="shared" si="53"/>
        <v>100</v>
      </c>
      <c r="I576" s="7">
        <f t="shared" si="54"/>
        <v>0</v>
      </c>
      <c r="J576" s="6">
        <f t="shared" si="55"/>
        <v>0</v>
      </c>
      <c r="K576" s="7">
        <v>14623311000</v>
      </c>
      <c r="L576" s="6">
        <f t="shared" si="56"/>
        <v>100</v>
      </c>
      <c r="M576" s="24">
        <f t="shared" si="57"/>
        <v>0</v>
      </c>
    </row>
    <row r="577" spans="1:13" x14ac:dyDescent="0.2">
      <c r="A577" s="51">
        <v>332021203</v>
      </c>
      <c r="B577" s="52" t="s">
        <v>606</v>
      </c>
      <c r="C577" s="23">
        <v>17131523000</v>
      </c>
      <c r="D577" s="7">
        <v>0</v>
      </c>
      <c r="E577" s="7">
        <v>17131523000</v>
      </c>
      <c r="F577" s="8">
        <f t="shared" si="52"/>
        <v>0.22566332253096361</v>
      </c>
      <c r="G577" s="23">
        <v>17131523000</v>
      </c>
      <c r="H577" s="6">
        <f t="shared" si="53"/>
        <v>100</v>
      </c>
      <c r="I577" s="7">
        <f t="shared" si="54"/>
        <v>0</v>
      </c>
      <c r="J577" s="6">
        <f t="shared" si="55"/>
        <v>0</v>
      </c>
      <c r="K577" s="7">
        <v>17131523000</v>
      </c>
      <c r="L577" s="6">
        <f t="shared" si="56"/>
        <v>100</v>
      </c>
      <c r="M577" s="24">
        <f t="shared" si="57"/>
        <v>0</v>
      </c>
    </row>
    <row r="578" spans="1:13" x14ac:dyDescent="0.2">
      <c r="A578" s="51">
        <v>332021204</v>
      </c>
      <c r="B578" s="52" t="s">
        <v>667</v>
      </c>
      <c r="C578" s="23">
        <v>48390254000</v>
      </c>
      <c r="D578" s="7">
        <v>0</v>
      </c>
      <c r="E578" s="7">
        <v>48390254000</v>
      </c>
      <c r="F578" s="8">
        <f t="shared" si="52"/>
        <v>0.63741592009987968</v>
      </c>
      <c r="G578" s="23">
        <v>48390254000</v>
      </c>
      <c r="H578" s="6">
        <f t="shared" si="53"/>
        <v>100</v>
      </c>
      <c r="I578" s="7">
        <f t="shared" si="54"/>
        <v>0</v>
      </c>
      <c r="J578" s="6">
        <f t="shared" si="55"/>
        <v>0</v>
      </c>
      <c r="K578" s="7">
        <v>48390254000</v>
      </c>
      <c r="L578" s="6">
        <f t="shared" si="56"/>
        <v>100</v>
      </c>
      <c r="M578" s="24">
        <f t="shared" si="57"/>
        <v>0</v>
      </c>
    </row>
    <row r="579" spans="1:13" x14ac:dyDescent="0.2">
      <c r="A579" s="51">
        <v>332021205</v>
      </c>
      <c r="B579" s="52" t="s">
        <v>610</v>
      </c>
      <c r="C579" s="23">
        <v>45553781000</v>
      </c>
      <c r="D579" s="7">
        <v>0</v>
      </c>
      <c r="E579" s="7">
        <v>45553781000</v>
      </c>
      <c r="F579" s="8">
        <f t="shared" si="52"/>
        <v>0.60005275504739897</v>
      </c>
      <c r="G579" s="23">
        <v>45553781000</v>
      </c>
      <c r="H579" s="6">
        <f t="shared" si="53"/>
        <v>100</v>
      </c>
      <c r="I579" s="7">
        <f t="shared" si="54"/>
        <v>0</v>
      </c>
      <c r="J579" s="6">
        <f t="shared" si="55"/>
        <v>0</v>
      </c>
      <c r="K579" s="7">
        <v>45553781000</v>
      </c>
      <c r="L579" s="6">
        <f t="shared" si="56"/>
        <v>100</v>
      </c>
      <c r="M579" s="24">
        <f t="shared" si="57"/>
        <v>0</v>
      </c>
    </row>
    <row r="580" spans="1:13" x14ac:dyDescent="0.2">
      <c r="A580" s="51">
        <v>332021206</v>
      </c>
      <c r="B580" s="52" t="s">
        <v>612</v>
      </c>
      <c r="C580" s="23">
        <v>22935586000</v>
      </c>
      <c r="D580" s="7">
        <v>0</v>
      </c>
      <c r="E580" s="7">
        <v>22935586000</v>
      </c>
      <c r="F580" s="8">
        <f t="shared" si="52"/>
        <v>0.30211677858148711</v>
      </c>
      <c r="G580" s="23">
        <v>22935586000</v>
      </c>
      <c r="H580" s="6">
        <f t="shared" si="53"/>
        <v>100</v>
      </c>
      <c r="I580" s="7">
        <f t="shared" si="54"/>
        <v>0</v>
      </c>
      <c r="J580" s="6">
        <f t="shared" si="55"/>
        <v>0</v>
      </c>
      <c r="K580" s="7">
        <v>22935586000</v>
      </c>
      <c r="L580" s="6">
        <f t="shared" si="56"/>
        <v>100</v>
      </c>
      <c r="M580" s="24">
        <f t="shared" si="57"/>
        <v>0</v>
      </c>
    </row>
    <row r="581" spans="1:13" x14ac:dyDescent="0.2">
      <c r="A581" s="51">
        <v>332021207</v>
      </c>
      <c r="B581" s="52" t="s">
        <v>614</v>
      </c>
      <c r="C581" s="23">
        <v>57980113000</v>
      </c>
      <c r="D581" s="7">
        <v>0</v>
      </c>
      <c r="E581" s="7">
        <v>57980113000</v>
      </c>
      <c r="F581" s="8">
        <f t="shared" si="52"/>
        <v>0.76373740620146358</v>
      </c>
      <c r="G581" s="23">
        <v>57980113000</v>
      </c>
      <c r="H581" s="6">
        <f t="shared" si="53"/>
        <v>100</v>
      </c>
      <c r="I581" s="7">
        <f t="shared" si="54"/>
        <v>0</v>
      </c>
      <c r="J581" s="6">
        <f t="shared" si="55"/>
        <v>0</v>
      </c>
      <c r="K581" s="7">
        <v>57980113000</v>
      </c>
      <c r="L581" s="6">
        <f t="shared" si="56"/>
        <v>100</v>
      </c>
      <c r="M581" s="24">
        <f t="shared" si="57"/>
        <v>0</v>
      </c>
    </row>
    <row r="582" spans="1:13" x14ac:dyDescent="0.2">
      <c r="A582" s="51">
        <v>332021208</v>
      </c>
      <c r="B582" s="52" t="s">
        <v>616</v>
      </c>
      <c r="C582" s="23">
        <v>58477483000</v>
      </c>
      <c r="D582" s="7">
        <v>0</v>
      </c>
      <c r="E582" s="7">
        <v>58477483000</v>
      </c>
      <c r="F582" s="8">
        <f t="shared" si="52"/>
        <v>0.77028896421105941</v>
      </c>
      <c r="G582" s="23">
        <v>58477483000</v>
      </c>
      <c r="H582" s="6">
        <f t="shared" si="53"/>
        <v>100</v>
      </c>
      <c r="I582" s="7">
        <f t="shared" si="54"/>
        <v>0</v>
      </c>
      <c r="J582" s="6">
        <f t="shared" si="55"/>
        <v>0</v>
      </c>
      <c r="K582" s="7">
        <v>58477483000</v>
      </c>
      <c r="L582" s="6">
        <f t="shared" si="56"/>
        <v>100</v>
      </c>
      <c r="M582" s="24">
        <f t="shared" si="57"/>
        <v>0</v>
      </c>
    </row>
    <row r="583" spans="1:13" x14ac:dyDescent="0.2">
      <c r="A583" s="51">
        <v>332021209</v>
      </c>
      <c r="B583" s="52" t="s">
        <v>618</v>
      </c>
      <c r="C583" s="23">
        <v>20407028000</v>
      </c>
      <c r="D583" s="7">
        <v>0</v>
      </c>
      <c r="E583" s="7">
        <v>20407028000</v>
      </c>
      <c r="F583" s="8">
        <f t="shared" si="52"/>
        <v>0.26880959395509701</v>
      </c>
      <c r="G583" s="23">
        <v>20407028000</v>
      </c>
      <c r="H583" s="6">
        <f t="shared" si="53"/>
        <v>100</v>
      </c>
      <c r="I583" s="7">
        <f t="shared" si="54"/>
        <v>0</v>
      </c>
      <c r="J583" s="6">
        <f t="shared" si="55"/>
        <v>0</v>
      </c>
      <c r="K583" s="7">
        <v>20407028000</v>
      </c>
      <c r="L583" s="6">
        <f t="shared" si="56"/>
        <v>100</v>
      </c>
      <c r="M583" s="24">
        <f t="shared" si="57"/>
        <v>0</v>
      </c>
    </row>
    <row r="584" spans="1:13" x14ac:dyDescent="0.2">
      <c r="A584" s="51">
        <v>332021210</v>
      </c>
      <c r="B584" s="52" t="s">
        <v>620</v>
      </c>
      <c r="C584" s="23">
        <v>40005565000</v>
      </c>
      <c r="D584" s="7">
        <v>0</v>
      </c>
      <c r="E584" s="7">
        <v>40005565000</v>
      </c>
      <c r="F584" s="8">
        <f t="shared" ref="F584:F605" si="58">IF(OR(E584=0,E$7=0),0,E584/E$7*100)</f>
        <v>0.52696941875094405</v>
      </c>
      <c r="G584" s="23">
        <v>40005565000</v>
      </c>
      <c r="H584" s="6">
        <f t="shared" ref="H584:H605" si="59">IF(OR(G584=0,E584=0),0,G584/E584*100)</f>
        <v>100</v>
      </c>
      <c r="I584" s="7">
        <f t="shared" ref="I584:I605" si="60">SUM(K584-G584)</f>
        <v>0</v>
      </c>
      <c r="J584" s="6">
        <f t="shared" ref="J584:J605" si="61">IF(OR(I584=0,G584=0),0,I584/G584*100)</f>
        <v>0</v>
      </c>
      <c r="K584" s="7">
        <v>40005565000</v>
      </c>
      <c r="L584" s="6">
        <f t="shared" ref="L584:L605" si="62">IF(OR(K584=0,E584=0),0,K584/E584*100)</f>
        <v>100</v>
      </c>
      <c r="M584" s="24">
        <f t="shared" ref="M584:M605" si="63">+E584-K584</f>
        <v>0</v>
      </c>
    </row>
    <row r="585" spans="1:13" x14ac:dyDescent="0.2">
      <c r="A585" s="51">
        <v>332021211</v>
      </c>
      <c r="B585" s="52" t="s">
        <v>622</v>
      </c>
      <c r="C585" s="23">
        <v>47094415000</v>
      </c>
      <c r="D585" s="7">
        <v>0</v>
      </c>
      <c r="E585" s="7">
        <v>47094415000</v>
      </c>
      <c r="F585" s="8">
        <f t="shared" si="58"/>
        <v>0.6203466067524791</v>
      </c>
      <c r="G585" s="23">
        <v>47094415000</v>
      </c>
      <c r="H585" s="6">
        <f t="shared" si="59"/>
        <v>100</v>
      </c>
      <c r="I585" s="7">
        <f t="shared" si="60"/>
        <v>0</v>
      </c>
      <c r="J585" s="6">
        <f t="shared" si="61"/>
        <v>0</v>
      </c>
      <c r="K585" s="7">
        <v>47094415000</v>
      </c>
      <c r="L585" s="6">
        <f t="shared" si="62"/>
        <v>100</v>
      </c>
      <c r="M585" s="24">
        <f t="shared" si="63"/>
        <v>0</v>
      </c>
    </row>
    <row r="586" spans="1:13" x14ac:dyDescent="0.2">
      <c r="A586" s="51">
        <v>332021212</v>
      </c>
      <c r="B586" s="52" t="s">
        <v>624</v>
      </c>
      <c r="C586" s="23">
        <v>19232587000</v>
      </c>
      <c r="D586" s="7">
        <v>0</v>
      </c>
      <c r="E586" s="7">
        <v>19232587000</v>
      </c>
      <c r="F586" s="8">
        <f t="shared" si="58"/>
        <v>0.25333938396987926</v>
      </c>
      <c r="G586" s="23">
        <v>19232587000</v>
      </c>
      <c r="H586" s="6">
        <f t="shared" si="59"/>
        <v>100</v>
      </c>
      <c r="I586" s="7">
        <f t="shared" si="60"/>
        <v>0</v>
      </c>
      <c r="J586" s="6">
        <f t="shared" si="61"/>
        <v>0</v>
      </c>
      <c r="K586" s="7">
        <v>19232587000</v>
      </c>
      <c r="L586" s="6">
        <f t="shared" si="62"/>
        <v>100</v>
      </c>
      <c r="M586" s="24">
        <f t="shared" si="63"/>
        <v>0</v>
      </c>
    </row>
    <row r="587" spans="1:13" x14ac:dyDescent="0.2">
      <c r="A587" s="51">
        <v>332021213</v>
      </c>
      <c r="B587" s="52" t="s">
        <v>626</v>
      </c>
      <c r="C587" s="23">
        <v>12638060000</v>
      </c>
      <c r="D587" s="7">
        <v>0</v>
      </c>
      <c r="E587" s="7">
        <v>12638060000</v>
      </c>
      <c r="F587" s="8">
        <f t="shared" si="58"/>
        <v>0.16647361766643107</v>
      </c>
      <c r="G587" s="23">
        <v>12638060000</v>
      </c>
      <c r="H587" s="6">
        <f t="shared" si="59"/>
        <v>100</v>
      </c>
      <c r="I587" s="7">
        <f t="shared" si="60"/>
        <v>0</v>
      </c>
      <c r="J587" s="6">
        <f t="shared" si="61"/>
        <v>0</v>
      </c>
      <c r="K587" s="7">
        <v>12638060000</v>
      </c>
      <c r="L587" s="6">
        <f t="shared" si="62"/>
        <v>100</v>
      </c>
      <c r="M587" s="24">
        <f t="shared" si="63"/>
        <v>0</v>
      </c>
    </row>
    <row r="588" spans="1:13" x14ac:dyDescent="0.2">
      <c r="A588" s="51">
        <v>332021214</v>
      </c>
      <c r="B588" s="52" t="s">
        <v>628</v>
      </c>
      <c r="C588" s="23">
        <v>17826500000</v>
      </c>
      <c r="D588" s="7">
        <v>0</v>
      </c>
      <c r="E588" s="7">
        <v>17826500000</v>
      </c>
      <c r="F588" s="8">
        <f t="shared" si="58"/>
        <v>0.2348178395521649</v>
      </c>
      <c r="G588" s="23">
        <v>17826500000</v>
      </c>
      <c r="H588" s="6">
        <f t="shared" si="59"/>
        <v>100</v>
      </c>
      <c r="I588" s="7">
        <f t="shared" si="60"/>
        <v>0</v>
      </c>
      <c r="J588" s="6">
        <f t="shared" si="61"/>
        <v>0</v>
      </c>
      <c r="K588" s="7">
        <v>17826500000</v>
      </c>
      <c r="L588" s="6">
        <f t="shared" si="62"/>
        <v>100</v>
      </c>
      <c r="M588" s="24">
        <f t="shared" si="63"/>
        <v>0</v>
      </c>
    </row>
    <row r="589" spans="1:13" x14ac:dyDescent="0.2">
      <c r="A589" s="51">
        <v>332021215</v>
      </c>
      <c r="B589" s="52" t="s">
        <v>630</v>
      </c>
      <c r="C589" s="23">
        <v>16298691000</v>
      </c>
      <c r="D589" s="7">
        <v>0</v>
      </c>
      <c r="E589" s="7">
        <v>16298691000</v>
      </c>
      <c r="F589" s="8">
        <f t="shared" si="58"/>
        <v>0.21469292391374156</v>
      </c>
      <c r="G589" s="23">
        <v>16298691000</v>
      </c>
      <c r="H589" s="6">
        <f t="shared" si="59"/>
        <v>100</v>
      </c>
      <c r="I589" s="7">
        <f t="shared" si="60"/>
        <v>0</v>
      </c>
      <c r="J589" s="6">
        <f t="shared" si="61"/>
        <v>0</v>
      </c>
      <c r="K589" s="7">
        <v>16298691000</v>
      </c>
      <c r="L589" s="6">
        <f t="shared" si="62"/>
        <v>100</v>
      </c>
      <c r="M589" s="24">
        <f t="shared" si="63"/>
        <v>0</v>
      </c>
    </row>
    <row r="590" spans="1:13" x14ac:dyDescent="0.2">
      <c r="A590" s="51">
        <v>332021216</v>
      </c>
      <c r="B590" s="52" t="s">
        <v>632</v>
      </c>
      <c r="C590" s="23">
        <v>20404255000</v>
      </c>
      <c r="D590" s="7">
        <v>0</v>
      </c>
      <c r="E590" s="7">
        <v>20404255000</v>
      </c>
      <c r="F590" s="8">
        <f t="shared" si="58"/>
        <v>0.26877306688197117</v>
      </c>
      <c r="G590" s="23">
        <v>20404255000</v>
      </c>
      <c r="H590" s="6">
        <f t="shared" si="59"/>
        <v>100</v>
      </c>
      <c r="I590" s="7">
        <f t="shared" si="60"/>
        <v>0</v>
      </c>
      <c r="J590" s="6">
        <f t="shared" si="61"/>
        <v>0</v>
      </c>
      <c r="K590" s="7">
        <v>20404255000</v>
      </c>
      <c r="L590" s="6">
        <f t="shared" si="62"/>
        <v>100</v>
      </c>
      <c r="M590" s="24">
        <f t="shared" si="63"/>
        <v>0</v>
      </c>
    </row>
    <row r="591" spans="1:13" x14ac:dyDescent="0.2">
      <c r="A591" s="51">
        <v>332021217</v>
      </c>
      <c r="B591" s="52" t="s">
        <v>634</v>
      </c>
      <c r="C591" s="23">
        <v>14020166000</v>
      </c>
      <c r="D591" s="7">
        <v>0</v>
      </c>
      <c r="E591" s="7">
        <v>14020166000</v>
      </c>
      <c r="F591" s="8">
        <f t="shared" si="58"/>
        <v>0.18467927469120229</v>
      </c>
      <c r="G591" s="23">
        <v>14020166000</v>
      </c>
      <c r="H591" s="6">
        <f t="shared" si="59"/>
        <v>100</v>
      </c>
      <c r="I591" s="7">
        <f t="shared" si="60"/>
        <v>0</v>
      </c>
      <c r="J591" s="6">
        <f t="shared" si="61"/>
        <v>0</v>
      </c>
      <c r="K591" s="7">
        <v>14020166000</v>
      </c>
      <c r="L591" s="6">
        <f t="shared" si="62"/>
        <v>100</v>
      </c>
      <c r="M591" s="24">
        <f t="shared" si="63"/>
        <v>0</v>
      </c>
    </row>
    <row r="592" spans="1:13" x14ac:dyDescent="0.2">
      <c r="A592" s="51">
        <v>332021218</v>
      </c>
      <c r="B592" s="52" t="s">
        <v>636</v>
      </c>
      <c r="C592" s="23">
        <v>41616873000</v>
      </c>
      <c r="D592" s="7">
        <v>0</v>
      </c>
      <c r="E592" s="7">
        <v>41616873000</v>
      </c>
      <c r="F592" s="8">
        <f t="shared" si="58"/>
        <v>0.54819421685562641</v>
      </c>
      <c r="G592" s="23">
        <v>41616873000</v>
      </c>
      <c r="H592" s="6">
        <f t="shared" si="59"/>
        <v>100</v>
      </c>
      <c r="I592" s="7">
        <f t="shared" si="60"/>
        <v>0</v>
      </c>
      <c r="J592" s="6">
        <f t="shared" si="61"/>
        <v>0</v>
      </c>
      <c r="K592" s="7">
        <v>41616873000</v>
      </c>
      <c r="L592" s="6">
        <f t="shared" si="62"/>
        <v>100</v>
      </c>
      <c r="M592" s="24">
        <f t="shared" si="63"/>
        <v>0</v>
      </c>
    </row>
    <row r="593" spans="1:13" x14ac:dyDescent="0.2">
      <c r="A593" s="51">
        <v>332021219</v>
      </c>
      <c r="B593" s="52" t="s">
        <v>638</v>
      </c>
      <c r="C593" s="23">
        <v>75439716000</v>
      </c>
      <c r="D593" s="7">
        <v>0</v>
      </c>
      <c r="E593" s="7">
        <v>75439716000</v>
      </c>
      <c r="F593" s="8">
        <f t="shared" si="58"/>
        <v>0.99372233066215387</v>
      </c>
      <c r="G593" s="23">
        <v>75439716000</v>
      </c>
      <c r="H593" s="6">
        <f t="shared" si="59"/>
        <v>100</v>
      </c>
      <c r="I593" s="7">
        <f t="shared" si="60"/>
        <v>0</v>
      </c>
      <c r="J593" s="6">
        <f t="shared" si="61"/>
        <v>0</v>
      </c>
      <c r="K593" s="7">
        <v>75439716000</v>
      </c>
      <c r="L593" s="6">
        <f t="shared" si="62"/>
        <v>100</v>
      </c>
      <c r="M593" s="24">
        <f t="shared" si="63"/>
        <v>0</v>
      </c>
    </row>
    <row r="594" spans="1:13" x14ac:dyDescent="0.2">
      <c r="A594" s="51">
        <v>332021220</v>
      </c>
      <c r="B594" s="52" t="s">
        <v>640</v>
      </c>
      <c r="C594" s="23">
        <v>18430415000</v>
      </c>
      <c r="D594" s="7">
        <v>0</v>
      </c>
      <c r="E594" s="7">
        <v>18430415000</v>
      </c>
      <c r="F594" s="8">
        <f t="shared" si="58"/>
        <v>0.24277285122429043</v>
      </c>
      <c r="G594" s="23">
        <v>18430415000</v>
      </c>
      <c r="H594" s="6">
        <f t="shared" si="59"/>
        <v>100</v>
      </c>
      <c r="I594" s="7">
        <f t="shared" si="60"/>
        <v>0</v>
      </c>
      <c r="J594" s="6">
        <f t="shared" si="61"/>
        <v>0</v>
      </c>
      <c r="K594" s="7">
        <v>18430415000</v>
      </c>
      <c r="L594" s="6">
        <f t="shared" si="62"/>
        <v>100</v>
      </c>
      <c r="M594" s="24">
        <f t="shared" si="63"/>
        <v>0</v>
      </c>
    </row>
    <row r="595" spans="1:13" ht="25.5" x14ac:dyDescent="0.2">
      <c r="A595" s="51">
        <v>3320216</v>
      </c>
      <c r="B595" s="52" t="s">
        <v>685</v>
      </c>
      <c r="C595" s="23">
        <v>104558425000</v>
      </c>
      <c r="D595" s="7">
        <v>-17557630000</v>
      </c>
      <c r="E595" s="7">
        <v>87000795000</v>
      </c>
      <c r="F595" s="8">
        <f t="shared" si="58"/>
        <v>1.14600952072593</v>
      </c>
      <c r="G595" s="23">
        <v>87000795000</v>
      </c>
      <c r="H595" s="6">
        <f t="shared" si="59"/>
        <v>100</v>
      </c>
      <c r="I595" s="7">
        <f t="shared" si="60"/>
        <v>0</v>
      </c>
      <c r="J595" s="6">
        <f t="shared" si="61"/>
        <v>0</v>
      </c>
      <c r="K595" s="7">
        <v>87000795000</v>
      </c>
      <c r="L595" s="6">
        <f t="shared" si="62"/>
        <v>100</v>
      </c>
      <c r="M595" s="24">
        <f t="shared" si="63"/>
        <v>0</v>
      </c>
    </row>
    <row r="596" spans="1:13" x14ac:dyDescent="0.2">
      <c r="A596" s="51">
        <v>332021601</v>
      </c>
      <c r="B596" s="52" t="s">
        <v>687</v>
      </c>
      <c r="C596" s="23">
        <v>57722795000</v>
      </c>
      <c r="D596" s="7">
        <v>0</v>
      </c>
      <c r="E596" s="7">
        <v>57722795000</v>
      </c>
      <c r="F596" s="8">
        <f t="shared" si="58"/>
        <v>0.76034790984279066</v>
      </c>
      <c r="G596" s="23">
        <v>57722795000</v>
      </c>
      <c r="H596" s="6">
        <f t="shared" si="59"/>
        <v>100</v>
      </c>
      <c r="I596" s="7">
        <f t="shared" si="60"/>
        <v>0</v>
      </c>
      <c r="J596" s="6">
        <f t="shared" si="61"/>
        <v>0</v>
      </c>
      <c r="K596" s="7">
        <v>57722795000</v>
      </c>
      <c r="L596" s="6">
        <f t="shared" si="62"/>
        <v>100</v>
      </c>
      <c r="M596" s="24">
        <f t="shared" si="63"/>
        <v>0</v>
      </c>
    </row>
    <row r="597" spans="1:13" x14ac:dyDescent="0.2">
      <c r="A597" s="51">
        <v>332021602</v>
      </c>
      <c r="B597" s="52" t="s">
        <v>689</v>
      </c>
      <c r="C597" s="23">
        <v>29278000000</v>
      </c>
      <c r="D597" s="7">
        <v>0</v>
      </c>
      <c r="E597" s="7">
        <v>29278000000</v>
      </c>
      <c r="F597" s="8">
        <f t="shared" si="58"/>
        <v>0.38566161088313938</v>
      </c>
      <c r="G597" s="23">
        <v>29278000000</v>
      </c>
      <c r="H597" s="6">
        <f t="shared" si="59"/>
        <v>100</v>
      </c>
      <c r="I597" s="7">
        <f t="shared" si="60"/>
        <v>0</v>
      </c>
      <c r="J597" s="6">
        <f t="shared" si="61"/>
        <v>0</v>
      </c>
      <c r="K597" s="7">
        <v>29278000000</v>
      </c>
      <c r="L597" s="6">
        <f t="shared" si="62"/>
        <v>100</v>
      </c>
      <c r="M597" s="24">
        <f t="shared" si="63"/>
        <v>0</v>
      </c>
    </row>
    <row r="598" spans="1:13" x14ac:dyDescent="0.2">
      <c r="A598" s="51">
        <v>332021603</v>
      </c>
      <c r="B598" s="52" t="s">
        <v>115</v>
      </c>
      <c r="C598" s="23">
        <v>17557630000</v>
      </c>
      <c r="D598" s="7">
        <v>-17557630000</v>
      </c>
      <c r="E598" s="7">
        <v>0</v>
      </c>
      <c r="F598" s="8">
        <f t="shared" si="58"/>
        <v>0</v>
      </c>
      <c r="G598" s="23">
        <v>0</v>
      </c>
      <c r="H598" s="6">
        <f t="shared" si="59"/>
        <v>0</v>
      </c>
      <c r="I598" s="7">
        <f t="shared" si="60"/>
        <v>0</v>
      </c>
      <c r="J598" s="6">
        <f t="shared" si="61"/>
        <v>0</v>
      </c>
      <c r="K598" s="7">
        <v>0</v>
      </c>
      <c r="L598" s="6">
        <f t="shared" si="62"/>
        <v>0</v>
      </c>
      <c r="M598" s="24">
        <f t="shared" si="63"/>
        <v>0</v>
      </c>
    </row>
    <row r="599" spans="1:13" ht="25.5" x14ac:dyDescent="0.2">
      <c r="A599" s="51">
        <v>3320219</v>
      </c>
      <c r="B599" s="52" t="s">
        <v>692</v>
      </c>
      <c r="C599" s="23">
        <v>3400000000</v>
      </c>
      <c r="D599" s="7">
        <v>0</v>
      </c>
      <c r="E599" s="7">
        <v>3400000000</v>
      </c>
      <c r="F599" s="8">
        <f t="shared" si="58"/>
        <v>4.4786169717968234E-2</v>
      </c>
      <c r="G599" s="23">
        <v>3400000000</v>
      </c>
      <c r="H599" s="6">
        <f t="shared" si="59"/>
        <v>100</v>
      </c>
      <c r="I599" s="7">
        <f t="shared" si="60"/>
        <v>0</v>
      </c>
      <c r="J599" s="6">
        <f t="shared" si="61"/>
        <v>0</v>
      </c>
      <c r="K599" s="7">
        <v>3400000000</v>
      </c>
      <c r="L599" s="6">
        <f t="shared" si="62"/>
        <v>100</v>
      </c>
      <c r="M599" s="24">
        <f t="shared" si="63"/>
        <v>0</v>
      </c>
    </row>
    <row r="600" spans="1:13" x14ac:dyDescent="0.2">
      <c r="A600" s="51">
        <v>3320225</v>
      </c>
      <c r="B600" s="52" t="s">
        <v>694</v>
      </c>
      <c r="C600" s="23">
        <v>62256000000</v>
      </c>
      <c r="D600" s="7">
        <v>0</v>
      </c>
      <c r="E600" s="7">
        <v>62256000000</v>
      </c>
      <c r="F600" s="8">
        <f t="shared" si="58"/>
        <v>0.82006111234171475</v>
      </c>
      <c r="G600" s="23">
        <v>58350293984</v>
      </c>
      <c r="H600" s="6">
        <f t="shared" si="59"/>
        <v>93.726378154716016</v>
      </c>
      <c r="I600" s="7">
        <f t="shared" si="60"/>
        <v>0</v>
      </c>
      <c r="J600" s="6">
        <f t="shared" si="61"/>
        <v>0</v>
      </c>
      <c r="K600" s="7">
        <v>58350293984</v>
      </c>
      <c r="L600" s="6">
        <f t="shared" si="62"/>
        <v>93.726378154716016</v>
      </c>
      <c r="M600" s="24">
        <f t="shared" si="63"/>
        <v>3905706016</v>
      </c>
    </row>
    <row r="601" spans="1:13" x14ac:dyDescent="0.2">
      <c r="A601" s="51">
        <v>3320299</v>
      </c>
      <c r="B601" s="52" t="s">
        <v>696</v>
      </c>
      <c r="C601" s="23">
        <v>226710433000</v>
      </c>
      <c r="D601" s="7">
        <v>-28907677805</v>
      </c>
      <c r="E601" s="7">
        <v>197802755195</v>
      </c>
      <c r="F601" s="8">
        <f t="shared" si="58"/>
        <v>2.605537577895586</v>
      </c>
      <c r="G601" s="23">
        <v>36303661037</v>
      </c>
      <c r="H601" s="6">
        <f t="shared" si="59"/>
        <v>18.353465805474116</v>
      </c>
      <c r="I601" s="7">
        <f t="shared" si="60"/>
        <v>0</v>
      </c>
      <c r="J601" s="6">
        <f t="shared" si="61"/>
        <v>0</v>
      </c>
      <c r="K601" s="7">
        <v>36303661037</v>
      </c>
      <c r="L601" s="6">
        <f t="shared" si="62"/>
        <v>18.353465805474116</v>
      </c>
      <c r="M601" s="24">
        <f t="shared" si="63"/>
        <v>161499094158</v>
      </c>
    </row>
    <row r="602" spans="1:13" x14ac:dyDescent="0.2">
      <c r="A602" s="51">
        <v>332029905</v>
      </c>
      <c r="B602" s="52" t="s">
        <v>698</v>
      </c>
      <c r="C602" s="23">
        <v>185677000000</v>
      </c>
      <c r="D602" s="7">
        <v>-24177906242</v>
      </c>
      <c r="E602" s="7">
        <v>161499093758</v>
      </c>
      <c r="F602" s="8">
        <f t="shared" si="58"/>
        <v>2.12733112421878</v>
      </c>
      <c r="G602" s="23">
        <v>0</v>
      </c>
      <c r="H602" s="6">
        <f t="shared" si="59"/>
        <v>0</v>
      </c>
      <c r="I602" s="7">
        <f t="shared" si="60"/>
        <v>0</v>
      </c>
      <c r="J602" s="6">
        <f t="shared" si="61"/>
        <v>0</v>
      </c>
      <c r="K602" s="7">
        <v>0</v>
      </c>
      <c r="L602" s="6">
        <f t="shared" si="62"/>
        <v>0</v>
      </c>
      <c r="M602" s="24">
        <f t="shared" si="63"/>
        <v>161499093758</v>
      </c>
    </row>
    <row r="603" spans="1:13" x14ac:dyDescent="0.2">
      <c r="A603" s="51">
        <v>332029907</v>
      </c>
      <c r="B603" s="52" t="s">
        <v>700</v>
      </c>
      <c r="C603" s="23">
        <v>35883433000</v>
      </c>
      <c r="D603" s="7">
        <v>-4729771563</v>
      </c>
      <c r="E603" s="7">
        <v>31153661437</v>
      </c>
      <c r="F603" s="8">
        <f t="shared" si="58"/>
        <v>0.4103685789569424</v>
      </c>
      <c r="G603" s="23">
        <v>31153661037</v>
      </c>
      <c r="H603" s="6">
        <f t="shared" si="59"/>
        <v>99.999998716041773</v>
      </c>
      <c r="I603" s="7">
        <f t="shared" si="60"/>
        <v>0</v>
      </c>
      <c r="J603" s="6">
        <f t="shared" si="61"/>
        <v>0</v>
      </c>
      <c r="K603" s="7">
        <v>31153661037</v>
      </c>
      <c r="L603" s="6">
        <f t="shared" si="62"/>
        <v>99.999998716041773</v>
      </c>
      <c r="M603" s="24">
        <f t="shared" si="63"/>
        <v>400</v>
      </c>
    </row>
    <row r="604" spans="1:13" ht="25.5" x14ac:dyDescent="0.2">
      <c r="A604" s="51">
        <v>332029908</v>
      </c>
      <c r="B604" s="52" t="s">
        <v>702</v>
      </c>
      <c r="C604" s="23">
        <v>5150000000</v>
      </c>
      <c r="D604" s="7">
        <v>0</v>
      </c>
      <c r="E604" s="7">
        <v>5150000000</v>
      </c>
      <c r="F604" s="8">
        <f t="shared" si="58"/>
        <v>6.7837874719863647E-2</v>
      </c>
      <c r="G604" s="23">
        <v>5150000000</v>
      </c>
      <c r="H604" s="6">
        <f t="shared" si="59"/>
        <v>100</v>
      </c>
      <c r="I604" s="7">
        <f t="shared" si="60"/>
        <v>0</v>
      </c>
      <c r="J604" s="6">
        <f t="shared" si="61"/>
        <v>0</v>
      </c>
      <c r="K604" s="7">
        <v>5150000000</v>
      </c>
      <c r="L604" s="6">
        <f t="shared" si="62"/>
        <v>100</v>
      </c>
      <c r="M604" s="24">
        <f t="shared" si="63"/>
        <v>0</v>
      </c>
    </row>
    <row r="605" spans="1:13" s="53" customFormat="1" x14ac:dyDescent="0.2">
      <c r="A605" s="49">
        <v>334</v>
      </c>
      <c r="B605" s="50" t="s">
        <v>132</v>
      </c>
      <c r="C605" s="33">
        <v>21257487000</v>
      </c>
      <c r="D605" s="34">
        <v>19367539652</v>
      </c>
      <c r="E605" s="34">
        <v>40625026652</v>
      </c>
      <c r="F605" s="36">
        <f t="shared" si="58"/>
        <v>0.53512921718631024</v>
      </c>
      <c r="G605" s="33">
        <v>34219028313</v>
      </c>
      <c r="H605" s="35">
        <f t="shared" si="59"/>
        <v>84.231399048978531</v>
      </c>
      <c r="I605" s="34">
        <f t="shared" si="60"/>
        <v>140464153</v>
      </c>
      <c r="J605" s="35">
        <f t="shared" si="61"/>
        <v>0.41048551032828973</v>
      </c>
      <c r="K605" s="34">
        <v>34359492466</v>
      </c>
      <c r="L605" s="35">
        <f t="shared" si="62"/>
        <v>84.577156737221387</v>
      </c>
      <c r="M605" s="38">
        <f t="shared" si="63"/>
        <v>6265534186</v>
      </c>
    </row>
    <row r="606" spans="1:13" s="53" customFormat="1" ht="13.5" thickBot="1" x14ac:dyDescent="0.25">
      <c r="A606" s="54" t="s">
        <v>0</v>
      </c>
      <c r="B606" s="55" t="s">
        <v>1</v>
      </c>
      <c r="C606" s="27">
        <v>7962763965000</v>
      </c>
      <c r="D606" s="29">
        <v>-371134626276</v>
      </c>
      <c r="E606" s="29">
        <v>7591629338724</v>
      </c>
      <c r="F606" s="30">
        <f>IF(OR(E606=0,E$7=0),0,E606/E$7*100)</f>
        <v>100</v>
      </c>
      <c r="G606" s="27">
        <v>6028386073376.7295</v>
      </c>
      <c r="H606" s="28">
        <f>IF(OR(G606=0,E606=0),0,G606/E606*100)</f>
        <v>79.408329943437153</v>
      </c>
      <c r="I606" s="29">
        <f>SUM(K606-G606)</f>
        <v>712046219787.43066</v>
      </c>
      <c r="J606" s="28">
        <f>IF(OR(I606=0,G606=0),0,I606/G606*100)</f>
        <v>11.811556378780272</v>
      </c>
      <c r="K606" s="29">
        <v>6740432293164.1602</v>
      </c>
      <c r="L606" s="28">
        <f>IF(OR(K606=0,E606=0),0,K606/E606*100)</f>
        <v>88.787689604154082</v>
      </c>
      <c r="M606" s="32">
        <f>+E606-K606</f>
        <v>851197045559.83984</v>
      </c>
    </row>
  </sheetData>
  <mergeCells count="8">
    <mergeCell ref="C5:F5"/>
    <mergeCell ref="G5:M5"/>
    <mergeCell ref="A5:B5"/>
    <mergeCell ref="B1:M1"/>
    <mergeCell ref="B2:M2"/>
    <mergeCell ref="B3:M3"/>
    <mergeCell ref="A1:A2"/>
    <mergeCell ref="A3:A4"/>
  </mergeCells>
  <printOptions horizontalCentered="1" verticalCentered="1"/>
  <pageMargins left="0" right="0" top="0" bottom="0.39370078740157483" header="0" footer="0"/>
  <pageSetup scale="70" orientation="landscape" horizontalDpi="4294967295" verticalDpi="4294967295" r:id="rId1"/>
  <headerFooter>
    <oddFooter>&amp;C&amp;P/&amp;N&amp;R&amp;8&amp;Z&amp;F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6"/>
  <sheetViews>
    <sheetView workbookViewId="0">
      <selection activeCell="G18" sqref="G18"/>
    </sheetView>
  </sheetViews>
  <sheetFormatPr baseColWidth="10" defaultRowHeight="15.75" x14ac:dyDescent="0.25"/>
  <cols>
    <col min="4" max="4" width="18.5" bestFit="1" customWidth="1"/>
    <col min="5" max="5" width="17.625" bestFit="1" customWidth="1"/>
    <col min="6" max="6" width="18.5" bestFit="1" customWidth="1"/>
    <col min="7" max="7" width="11.125" bestFit="1" customWidth="1"/>
    <col min="8" max="8" width="18.5" bestFit="1" customWidth="1"/>
    <col min="9" max="9" width="17" bestFit="1" customWidth="1"/>
    <col min="10" max="10" width="18.5" bestFit="1" customWidth="1"/>
    <col min="11" max="11" width="11.125" bestFit="1" customWidth="1"/>
    <col min="12" max="12" width="17" bestFit="1" customWidth="1"/>
    <col min="13" max="13" width="18.5" bestFit="1" customWidth="1"/>
    <col min="14" max="14" width="11.125" bestFit="1" customWidth="1"/>
  </cols>
  <sheetData>
    <row r="1" spans="1:14" x14ac:dyDescent="0.25">
      <c r="A1" t="s">
        <v>1333</v>
      </c>
      <c r="B1" t="s">
        <v>1334</v>
      </c>
      <c r="C1" t="s">
        <v>1335</v>
      </c>
      <c r="D1" t="s">
        <v>1336</v>
      </c>
      <c r="E1" t="s">
        <v>1337</v>
      </c>
      <c r="F1" t="s">
        <v>1338</v>
      </c>
      <c r="G1" t="s">
        <v>1339</v>
      </c>
      <c r="H1" t="s">
        <v>1340</v>
      </c>
      <c r="I1" t="s">
        <v>1341</v>
      </c>
      <c r="J1" t="s">
        <v>1342</v>
      </c>
      <c r="K1" t="s">
        <v>1343</v>
      </c>
      <c r="L1" t="s">
        <v>1344</v>
      </c>
      <c r="M1" t="s">
        <v>1345</v>
      </c>
      <c r="N1" t="s">
        <v>1346</v>
      </c>
    </row>
    <row r="2" spans="1:14" x14ac:dyDescent="0.25">
      <c r="A2" t="s">
        <v>1347</v>
      </c>
      <c r="B2" t="s">
        <v>0</v>
      </c>
      <c r="C2" t="s">
        <v>1</v>
      </c>
      <c r="D2" s="3">
        <v>50583112000</v>
      </c>
      <c r="E2" s="3">
        <v>0</v>
      </c>
      <c r="F2" s="3">
        <v>50583112000</v>
      </c>
      <c r="G2" s="3">
        <v>0</v>
      </c>
      <c r="H2" s="3">
        <v>50583112000</v>
      </c>
      <c r="I2" s="3">
        <v>7490944771</v>
      </c>
      <c r="J2" s="3">
        <v>50254395739</v>
      </c>
      <c r="K2" s="3">
        <v>99.35</v>
      </c>
      <c r="L2" s="3">
        <v>7492178695</v>
      </c>
      <c r="M2" s="3">
        <v>50254395739</v>
      </c>
      <c r="N2" s="3">
        <v>99.35</v>
      </c>
    </row>
    <row r="3" spans="1:14" x14ac:dyDescent="0.25">
      <c r="A3" t="s">
        <v>1347</v>
      </c>
      <c r="B3" t="s">
        <v>2</v>
      </c>
      <c r="C3" t="s">
        <v>3</v>
      </c>
      <c r="D3" s="3">
        <v>50583112000</v>
      </c>
      <c r="E3" s="3">
        <v>0</v>
      </c>
      <c r="F3" s="3">
        <v>50583112000</v>
      </c>
      <c r="G3" s="3">
        <v>0</v>
      </c>
      <c r="H3" s="3">
        <v>50583112000</v>
      </c>
      <c r="I3" s="3">
        <v>7490944771</v>
      </c>
      <c r="J3" s="3">
        <v>50254395739</v>
      </c>
      <c r="K3" s="3">
        <v>99.35</v>
      </c>
      <c r="L3" s="3">
        <v>7492178695</v>
      </c>
      <c r="M3" s="3">
        <v>50254395739</v>
      </c>
      <c r="N3" s="3">
        <v>99.35</v>
      </c>
    </row>
    <row r="4" spans="1:14" x14ac:dyDescent="0.25">
      <c r="A4" t="s">
        <v>1347</v>
      </c>
      <c r="B4" t="s">
        <v>4</v>
      </c>
      <c r="C4" t="s">
        <v>5</v>
      </c>
      <c r="D4" s="3">
        <v>50583112000</v>
      </c>
      <c r="E4" s="3">
        <v>-8000000</v>
      </c>
      <c r="F4" s="3">
        <v>50575112000</v>
      </c>
      <c r="G4" s="3">
        <v>0</v>
      </c>
      <c r="H4" s="3">
        <v>50575112000</v>
      </c>
      <c r="I4" s="3">
        <v>7490944771</v>
      </c>
      <c r="J4" s="3">
        <v>50247014469</v>
      </c>
      <c r="K4" s="3">
        <v>99.35</v>
      </c>
      <c r="L4" s="3">
        <v>7492178695</v>
      </c>
      <c r="M4" s="3">
        <v>50247014469</v>
      </c>
      <c r="N4" s="3">
        <v>99.35</v>
      </c>
    </row>
    <row r="5" spans="1:14" x14ac:dyDescent="0.25">
      <c r="A5" t="s">
        <v>1347</v>
      </c>
      <c r="B5" t="s">
        <v>6</v>
      </c>
      <c r="C5" t="s">
        <v>953</v>
      </c>
      <c r="D5" s="3">
        <v>37749529000</v>
      </c>
      <c r="E5" s="3">
        <v>499000000</v>
      </c>
      <c r="F5" s="3">
        <v>38248529000</v>
      </c>
      <c r="G5" s="3">
        <v>0</v>
      </c>
      <c r="H5" s="3">
        <v>38248529000</v>
      </c>
      <c r="I5" s="3">
        <v>5598773556</v>
      </c>
      <c r="J5" s="3">
        <v>38095283950</v>
      </c>
      <c r="K5" s="3">
        <v>99.6</v>
      </c>
      <c r="L5" s="3">
        <v>5598773556</v>
      </c>
      <c r="M5" s="3">
        <v>38095283950</v>
      </c>
      <c r="N5" s="3">
        <v>99.6</v>
      </c>
    </row>
    <row r="6" spans="1:14" x14ac:dyDescent="0.25">
      <c r="A6" t="s">
        <v>1347</v>
      </c>
      <c r="B6" t="s">
        <v>7</v>
      </c>
      <c r="C6" t="s">
        <v>8</v>
      </c>
      <c r="D6" s="3">
        <v>20260561000</v>
      </c>
      <c r="E6" s="3">
        <v>769000000</v>
      </c>
      <c r="F6" s="3">
        <v>21029561000</v>
      </c>
      <c r="G6" s="3">
        <v>0</v>
      </c>
      <c r="H6" s="3">
        <v>21029561000</v>
      </c>
      <c r="I6" s="3">
        <v>1990075751</v>
      </c>
      <c r="J6" s="3">
        <v>21023813667</v>
      </c>
      <c r="K6" s="3">
        <v>99.97</v>
      </c>
      <c r="L6" s="3">
        <v>1990075751</v>
      </c>
      <c r="M6" s="3">
        <v>21023813667</v>
      </c>
      <c r="N6" s="3">
        <v>99.97</v>
      </c>
    </row>
    <row r="7" spans="1:14" x14ac:dyDescent="0.25">
      <c r="A7" t="s">
        <v>1347</v>
      </c>
      <c r="B7" t="s">
        <v>9</v>
      </c>
      <c r="C7" t="s">
        <v>10</v>
      </c>
      <c r="D7" s="3">
        <v>2005464000</v>
      </c>
      <c r="E7" s="3">
        <v>10000000</v>
      </c>
      <c r="F7" s="3">
        <v>2015464000</v>
      </c>
      <c r="G7" s="3">
        <v>0</v>
      </c>
      <c r="H7" s="3">
        <v>2015464000</v>
      </c>
      <c r="I7" s="3">
        <v>163719454</v>
      </c>
      <c r="J7" s="3">
        <v>1991103229</v>
      </c>
      <c r="K7" s="3">
        <v>98.79</v>
      </c>
      <c r="L7" s="3">
        <v>163719454</v>
      </c>
      <c r="M7" s="3">
        <v>1991103229</v>
      </c>
      <c r="N7" s="3">
        <v>98.79</v>
      </c>
    </row>
    <row r="8" spans="1:14" x14ac:dyDescent="0.25">
      <c r="A8" t="s">
        <v>1347</v>
      </c>
      <c r="B8" t="s">
        <v>11</v>
      </c>
      <c r="C8" t="s">
        <v>954</v>
      </c>
      <c r="D8" s="3">
        <v>993103000</v>
      </c>
      <c r="E8" s="3">
        <v>-520000000</v>
      </c>
      <c r="F8" s="3">
        <v>473103000</v>
      </c>
      <c r="G8" s="3">
        <v>0</v>
      </c>
      <c r="H8" s="3">
        <v>473103000</v>
      </c>
      <c r="I8" s="3">
        <v>34166007</v>
      </c>
      <c r="J8" s="3">
        <v>445707728</v>
      </c>
      <c r="K8" s="3">
        <v>94.21</v>
      </c>
      <c r="L8" s="3">
        <v>34166007</v>
      </c>
      <c r="M8" s="3">
        <v>445707728</v>
      </c>
      <c r="N8" s="3">
        <v>94.21</v>
      </c>
    </row>
    <row r="9" spans="1:14" x14ac:dyDescent="0.25">
      <c r="A9" t="s">
        <v>1347</v>
      </c>
      <c r="B9" t="s">
        <v>12</v>
      </c>
      <c r="C9" t="s">
        <v>13</v>
      </c>
      <c r="D9" s="3">
        <v>670962000</v>
      </c>
      <c r="E9" s="3">
        <v>-50000000</v>
      </c>
      <c r="F9" s="3">
        <v>620962000</v>
      </c>
      <c r="G9" s="3">
        <v>0</v>
      </c>
      <c r="H9" s="3">
        <v>620962000</v>
      </c>
      <c r="I9" s="3">
        <v>32781235</v>
      </c>
      <c r="J9" s="3">
        <v>613691751</v>
      </c>
      <c r="K9" s="3">
        <v>98.83</v>
      </c>
      <c r="L9" s="3">
        <v>32781235</v>
      </c>
      <c r="M9" s="3">
        <v>613691751</v>
      </c>
      <c r="N9" s="3">
        <v>98.83</v>
      </c>
    </row>
    <row r="10" spans="1:14" x14ac:dyDescent="0.25">
      <c r="A10" t="s">
        <v>1347</v>
      </c>
      <c r="B10" t="s">
        <v>14</v>
      </c>
      <c r="C10" t="s">
        <v>15</v>
      </c>
      <c r="D10" s="3">
        <v>3127400000</v>
      </c>
      <c r="E10" s="3">
        <v>-160000000</v>
      </c>
      <c r="F10" s="3">
        <v>2967400000</v>
      </c>
      <c r="G10" s="3">
        <v>0</v>
      </c>
      <c r="H10" s="3">
        <v>2967400000</v>
      </c>
      <c r="I10" s="3">
        <v>0</v>
      </c>
      <c r="J10" s="3">
        <v>2959818076</v>
      </c>
      <c r="K10" s="3">
        <v>99.74</v>
      </c>
      <c r="L10" s="3">
        <v>0</v>
      </c>
      <c r="M10" s="3">
        <v>2959818076</v>
      </c>
      <c r="N10" s="3">
        <v>99.74</v>
      </c>
    </row>
    <row r="11" spans="1:14" x14ac:dyDescent="0.25">
      <c r="A11" t="s">
        <v>1347</v>
      </c>
      <c r="B11" t="s">
        <v>16</v>
      </c>
      <c r="C11" t="s">
        <v>17</v>
      </c>
      <c r="D11" s="3">
        <v>2802951000</v>
      </c>
      <c r="E11" s="3">
        <v>64000000</v>
      </c>
      <c r="F11" s="3">
        <v>2866951000</v>
      </c>
      <c r="G11" s="3">
        <v>0</v>
      </c>
      <c r="H11" s="3">
        <v>2866951000</v>
      </c>
      <c r="I11" s="3">
        <v>2546626730</v>
      </c>
      <c r="J11" s="3">
        <v>2856067016</v>
      </c>
      <c r="K11" s="3">
        <v>99.62</v>
      </c>
      <c r="L11" s="3">
        <v>2546626730</v>
      </c>
      <c r="M11" s="3">
        <v>2856067016</v>
      </c>
      <c r="N11" s="3">
        <v>99.62</v>
      </c>
    </row>
    <row r="12" spans="1:14" x14ac:dyDescent="0.25">
      <c r="A12" t="s">
        <v>1347</v>
      </c>
      <c r="B12" t="s">
        <v>18</v>
      </c>
      <c r="C12" t="s">
        <v>19</v>
      </c>
      <c r="D12" s="3">
        <v>1345416000</v>
      </c>
      <c r="E12" s="3">
        <v>30000000</v>
      </c>
      <c r="F12" s="3">
        <v>1375416000</v>
      </c>
      <c r="G12" s="3">
        <v>0</v>
      </c>
      <c r="H12" s="3">
        <v>1375416000</v>
      </c>
      <c r="I12" s="3">
        <v>291900288</v>
      </c>
      <c r="J12" s="3">
        <v>1366987980</v>
      </c>
      <c r="K12" s="3">
        <v>99.39</v>
      </c>
      <c r="L12" s="3">
        <v>291900288</v>
      </c>
      <c r="M12" s="3">
        <v>1366987980</v>
      </c>
      <c r="N12" s="3">
        <v>99.39</v>
      </c>
    </row>
    <row r="13" spans="1:14" x14ac:dyDescent="0.25">
      <c r="A13" t="s">
        <v>1347</v>
      </c>
      <c r="B13" t="s">
        <v>20</v>
      </c>
      <c r="C13" t="s">
        <v>21</v>
      </c>
      <c r="D13" s="3">
        <v>5896079000</v>
      </c>
      <c r="E13" s="3">
        <v>-76000000</v>
      </c>
      <c r="F13" s="3">
        <v>5820079000</v>
      </c>
      <c r="G13" s="3">
        <v>0</v>
      </c>
      <c r="H13" s="3">
        <v>5820079000</v>
      </c>
      <c r="I13" s="3">
        <v>480783711</v>
      </c>
      <c r="J13" s="3">
        <v>5807807708</v>
      </c>
      <c r="K13" s="3">
        <v>99.79</v>
      </c>
      <c r="L13" s="3">
        <v>480783711</v>
      </c>
      <c r="M13" s="3">
        <v>5807807708</v>
      </c>
      <c r="N13" s="3">
        <v>99.79</v>
      </c>
    </row>
    <row r="14" spans="1:14" x14ac:dyDescent="0.25">
      <c r="A14" t="s">
        <v>1347</v>
      </c>
      <c r="B14" t="s">
        <v>22</v>
      </c>
      <c r="C14" t="s">
        <v>23</v>
      </c>
      <c r="D14" s="3">
        <v>302197000</v>
      </c>
      <c r="E14" s="3">
        <v>-33000000</v>
      </c>
      <c r="F14" s="3">
        <v>269197000</v>
      </c>
      <c r="G14" s="3">
        <v>0</v>
      </c>
      <c r="H14" s="3">
        <v>269197000</v>
      </c>
      <c r="I14" s="3">
        <v>20346300</v>
      </c>
      <c r="J14" s="3">
        <v>263949556</v>
      </c>
      <c r="K14" s="3">
        <v>98.05</v>
      </c>
      <c r="L14" s="3">
        <v>20346300</v>
      </c>
      <c r="M14" s="3">
        <v>263949556</v>
      </c>
      <c r="N14" s="3">
        <v>98.05</v>
      </c>
    </row>
    <row r="15" spans="1:14" x14ac:dyDescent="0.25">
      <c r="A15" t="s">
        <v>1347</v>
      </c>
      <c r="B15" t="s">
        <v>24</v>
      </c>
      <c r="C15" t="s">
        <v>25</v>
      </c>
      <c r="D15" s="3">
        <v>27330000</v>
      </c>
      <c r="E15" s="3">
        <v>0</v>
      </c>
      <c r="F15" s="3">
        <v>27330000</v>
      </c>
      <c r="G15" s="3">
        <v>0</v>
      </c>
      <c r="H15" s="3">
        <v>27330000</v>
      </c>
      <c r="I15" s="3">
        <v>1970745</v>
      </c>
      <c r="J15" s="3">
        <v>26470302</v>
      </c>
      <c r="K15" s="3">
        <v>96.85</v>
      </c>
      <c r="L15" s="3">
        <v>1970745</v>
      </c>
      <c r="M15" s="3">
        <v>26470302</v>
      </c>
      <c r="N15" s="3">
        <v>96.85</v>
      </c>
    </row>
    <row r="16" spans="1:14" x14ac:dyDescent="0.25">
      <c r="A16" t="s">
        <v>1347</v>
      </c>
      <c r="B16" t="s">
        <v>26</v>
      </c>
      <c r="C16" t="s">
        <v>27</v>
      </c>
      <c r="D16" s="3">
        <v>0</v>
      </c>
      <c r="E16" s="3">
        <v>415000000</v>
      </c>
      <c r="F16" s="3">
        <v>415000000</v>
      </c>
      <c r="G16" s="3">
        <v>0</v>
      </c>
      <c r="H16" s="3">
        <v>415000000</v>
      </c>
      <c r="I16" s="3">
        <v>11735506</v>
      </c>
      <c r="J16" s="3">
        <v>394850100</v>
      </c>
      <c r="K16" s="3">
        <v>95.14</v>
      </c>
      <c r="L16" s="3">
        <v>11735506</v>
      </c>
      <c r="M16" s="3">
        <v>394850100</v>
      </c>
      <c r="N16" s="3">
        <v>95.14</v>
      </c>
    </row>
    <row r="17" spans="1:14" x14ac:dyDescent="0.25">
      <c r="A17" t="s">
        <v>1347</v>
      </c>
      <c r="B17" t="s">
        <v>28</v>
      </c>
      <c r="C17" t="s">
        <v>29</v>
      </c>
      <c r="D17" s="3">
        <v>112559000</v>
      </c>
      <c r="E17" s="3">
        <v>20000000</v>
      </c>
      <c r="F17" s="3">
        <v>132559000</v>
      </c>
      <c r="G17" s="3">
        <v>0</v>
      </c>
      <c r="H17" s="3">
        <v>132559000</v>
      </c>
      <c r="I17" s="3">
        <v>24667829</v>
      </c>
      <c r="J17" s="3">
        <v>113999061</v>
      </c>
      <c r="K17" s="3">
        <v>86</v>
      </c>
      <c r="L17" s="3">
        <v>24667829</v>
      </c>
      <c r="M17" s="3">
        <v>113999061</v>
      </c>
      <c r="N17" s="3">
        <v>86</v>
      </c>
    </row>
    <row r="18" spans="1:14" x14ac:dyDescent="0.25">
      <c r="A18" t="s">
        <v>1347</v>
      </c>
      <c r="B18" t="s">
        <v>30</v>
      </c>
      <c r="C18" t="s">
        <v>955</v>
      </c>
      <c r="D18" s="3">
        <v>205507000</v>
      </c>
      <c r="E18" s="3">
        <v>30000000</v>
      </c>
      <c r="F18" s="3">
        <v>235507000</v>
      </c>
      <c r="G18" s="3">
        <v>0</v>
      </c>
      <c r="H18" s="3">
        <v>235507000</v>
      </c>
      <c r="I18" s="3">
        <v>0</v>
      </c>
      <c r="J18" s="3">
        <v>231017776</v>
      </c>
      <c r="K18" s="3">
        <v>98.09</v>
      </c>
      <c r="L18" s="3">
        <v>0</v>
      </c>
      <c r="M18" s="3">
        <v>231017776</v>
      </c>
      <c r="N18" s="3">
        <v>98.09</v>
      </c>
    </row>
    <row r="19" spans="1:14" x14ac:dyDescent="0.25">
      <c r="A19" t="s">
        <v>1347</v>
      </c>
      <c r="B19" t="s">
        <v>31</v>
      </c>
      <c r="C19" t="s">
        <v>956</v>
      </c>
      <c r="D19" s="3">
        <v>12833583000</v>
      </c>
      <c r="E19" s="3">
        <v>-507000000</v>
      </c>
      <c r="F19" s="3">
        <v>12326583000</v>
      </c>
      <c r="G19" s="3">
        <v>0</v>
      </c>
      <c r="H19" s="3">
        <v>12326583000</v>
      </c>
      <c r="I19" s="3">
        <v>1892171215</v>
      </c>
      <c r="J19" s="3">
        <v>12151730519</v>
      </c>
      <c r="K19" s="3">
        <v>98.58</v>
      </c>
      <c r="L19" s="3">
        <v>1893405139</v>
      </c>
      <c r="M19" s="3">
        <v>12151730519</v>
      </c>
      <c r="N19" s="3">
        <v>98.58</v>
      </c>
    </row>
    <row r="20" spans="1:14" x14ac:dyDescent="0.25">
      <c r="A20" t="s">
        <v>1347</v>
      </c>
      <c r="B20" t="s">
        <v>32</v>
      </c>
      <c r="C20" t="s">
        <v>33</v>
      </c>
      <c r="D20" s="3">
        <v>8030391000</v>
      </c>
      <c r="E20" s="3">
        <v>-59500000</v>
      </c>
      <c r="F20" s="3">
        <v>7970891000</v>
      </c>
      <c r="G20" s="3">
        <v>0</v>
      </c>
      <c r="H20" s="3">
        <v>7970891000</v>
      </c>
      <c r="I20" s="3">
        <v>1074502458</v>
      </c>
      <c r="J20" s="3">
        <v>7843407043</v>
      </c>
      <c r="K20" s="3">
        <v>98.4</v>
      </c>
      <c r="L20" s="3">
        <v>1074502458</v>
      </c>
      <c r="M20" s="3">
        <v>7843407043</v>
      </c>
      <c r="N20" s="3">
        <v>98.4</v>
      </c>
    </row>
    <row r="21" spans="1:14" x14ac:dyDescent="0.25">
      <c r="A21" t="s">
        <v>1347</v>
      </c>
      <c r="B21" t="s">
        <v>34</v>
      </c>
      <c r="C21" t="s">
        <v>35</v>
      </c>
      <c r="D21" s="3">
        <v>1700824000</v>
      </c>
      <c r="E21" s="3">
        <v>-30000000</v>
      </c>
      <c r="F21" s="3">
        <v>1670824000</v>
      </c>
      <c r="G21" s="3">
        <v>0</v>
      </c>
      <c r="H21" s="3">
        <v>1670824000</v>
      </c>
      <c r="I21" s="3">
        <v>28491082</v>
      </c>
      <c r="J21" s="3">
        <v>1650059127</v>
      </c>
      <c r="K21" s="3">
        <v>98.76</v>
      </c>
      <c r="L21" s="3">
        <v>28491082</v>
      </c>
      <c r="M21" s="3">
        <v>1650059127</v>
      </c>
      <c r="N21" s="3">
        <v>98.76</v>
      </c>
    </row>
    <row r="22" spans="1:14" x14ac:dyDescent="0.25">
      <c r="A22" t="s">
        <v>1347</v>
      </c>
      <c r="B22" t="s">
        <v>36</v>
      </c>
      <c r="C22" t="s">
        <v>37</v>
      </c>
      <c r="D22" s="3">
        <v>2337250000</v>
      </c>
      <c r="E22" s="3">
        <v>-20000000</v>
      </c>
      <c r="F22" s="3">
        <v>2317250000</v>
      </c>
      <c r="G22" s="3">
        <v>0</v>
      </c>
      <c r="H22" s="3">
        <v>2317250000</v>
      </c>
      <c r="I22" s="3">
        <v>378710625</v>
      </c>
      <c r="J22" s="3">
        <v>2265591750</v>
      </c>
      <c r="K22" s="3">
        <v>97.77</v>
      </c>
      <c r="L22" s="3">
        <v>378710625</v>
      </c>
      <c r="M22" s="3">
        <v>2265591750</v>
      </c>
      <c r="N22" s="3">
        <v>97.77</v>
      </c>
    </row>
    <row r="23" spans="1:14" x14ac:dyDescent="0.25">
      <c r="A23" t="s">
        <v>1347</v>
      </c>
      <c r="B23" t="s">
        <v>38</v>
      </c>
      <c r="C23" t="s">
        <v>39</v>
      </c>
      <c r="D23" s="3">
        <v>2377780000</v>
      </c>
      <c r="E23" s="3">
        <v>150000000</v>
      </c>
      <c r="F23" s="3">
        <v>2527780000</v>
      </c>
      <c r="G23" s="3">
        <v>0</v>
      </c>
      <c r="H23" s="3">
        <v>2527780000</v>
      </c>
      <c r="I23" s="3">
        <v>427188580</v>
      </c>
      <c r="J23" s="3">
        <v>2526625884</v>
      </c>
      <c r="K23" s="3">
        <v>99.95</v>
      </c>
      <c r="L23" s="3">
        <v>427188580</v>
      </c>
      <c r="M23" s="3">
        <v>2526625884</v>
      </c>
      <c r="N23" s="3">
        <v>99.95</v>
      </c>
    </row>
    <row r="24" spans="1:14" x14ac:dyDescent="0.25">
      <c r="A24" t="s">
        <v>1347</v>
      </c>
      <c r="B24" t="s">
        <v>40</v>
      </c>
      <c r="C24" t="s">
        <v>41</v>
      </c>
      <c r="D24" s="3">
        <v>249398000</v>
      </c>
      <c r="E24" s="3">
        <v>-13000000</v>
      </c>
      <c r="F24" s="3">
        <v>236398000</v>
      </c>
      <c r="G24" s="3">
        <v>0</v>
      </c>
      <c r="H24" s="3">
        <v>236398000</v>
      </c>
      <c r="I24" s="3">
        <v>38831271</v>
      </c>
      <c r="J24" s="3">
        <v>222411762</v>
      </c>
      <c r="K24" s="3">
        <v>94.08</v>
      </c>
      <c r="L24" s="3">
        <v>38831271</v>
      </c>
      <c r="M24" s="3">
        <v>222411762</v>
      </c>
      <c r="N24" s="3">
        <v>94.08</v>
      </c>
    </row>
    <row r="25" spans="1:14" x14ac:dyDescent="0.25">
      <c r="A25" t="s">
        <v>1347</v>
      </c>
      <c r="B25" t="s">
        <v>42</v>
      </c>
      <c r="C25" t="s">
        <v>43</v>
      </c>
      <c r="D25" s="3">
        <v>1365139000</v>
      </c>
      <c r="E25" s="3">
        <v>-146500000</v>
      </c>
      <c r="F25" s="3">
        <v>1218639000</v>
      </c>
      <c r="G25" s="3">
        <v>0</v>
      </c>
      <c r="H25" s="3">
        <v>1218639000</v>
      </c>
      <c r="I25" s="3">
        <v>201280900</v>
      </c>
      <c r="J25" s="3">
        <v>1178718520</v>
      </c>
      <c r="K25" s="3">
        <v>96.72</v>
      </c>
      <c r="L25" s="3">
        <v>201280900</v>
      </c>
      <c r="M25" s="3">
        <v>1178718520</v>
      </c>
      <c r="N25" s="3">
        <v>96.72</v>
      </c>
    </row>
    <row r="26" spans="1:14" x14ac:dyDescent="0.25">
      <c r="A26" t="s">
        <v>1347</v>
      </c>
      <c r="B26" t="s">
        <v>44</v>
      </c>
      <c r="C26" t="s">
        <v>45</v>
      </c>
      <c r="D26" s="3">
        <v>4803192000</v>
      </c>
      <c r="E26" s="3">
        <v>-447500000</v>
      </c>
      <c r="F26" s="3">
        <v>4355692000</v>
      </c>
      <c r="G26" s="3">
        <v>0</v>
      </c>
      <c r="H26" s="3">
        <v>4355692000</v>
      </c>
      <c r="I26" s="3">
        <v>817668757</v>
      </c>
      <c r="J26" s="3">
        <v>4308323476</v>
      </c>
      <c r="K26" s="3">
        <v>98.91</v>
      </c>
      <c r="L26" s="3">
        <v>818902681</v>
      </c>
      <c r="M26" s="3">
        <v>4308323476</v>
      </c>
      <c r="N26" s="3">
        <v>98.91</v>
      </c>
    </row>
    <row r="27" spans="1:14" x14ac:dyDescent="0.25">
      <c r="A27" t="s">
        <v>1347</v>
      </c>
      <c r="B27" t="s">
        <v>46</v>
      </c>
      <c r="C27" t="s">
        <v>47</v>
      </c>
      <c r="D27" s="3">
        <v>1746112000</v>
      </c>
      <c r="E27" s="3">
        <v>-245000000</v>
      </c>
      <c r="F27" s="3">
        <v>1501112000</v>
      </c>
      <c r="G27" s="3">
        <v>0</v>
      </c>
      <c r="H27" s="3">
        <v>1501112000</v>
      </c>
      <c r="I27" s="3">
        <v>332334288</v>
      </c>
      <c r="J27" s="3">
        <v>1499484099</v>
      </c>
      <c r="K27" s="3">
        <v>99.89</v>
      </c>
      <c r="L27" s="3">
        <v>332334288</v>
      </c>
      <c r="M27" s="3">
        <v>1499484099</v>
      </c>
      <c r="N27" s="3">
        <v>99.89</v>
      </c>
    </row>
    <row r="28" spans="1:14" x14ac:dyDescent="0.25">
      <c r="A28" t="s">
        <v>1347</v>
      </c>
      <c r="B28" t="s">
        <v>48</v>
      </c>
      <c r="C28" t="s">
        <v>49</v>
      </c>
      <c r="D28" s="3">
        <v>1221433000</v>
      </c>
      <c r="E28" s="3">
        <v>120000000</v>
      </c>
      <c r="F28" s="3">
        <v>1341433000</v>
      </c>
      <c r="G28" s="3">
        <v>0</v>
      </c>
      <c r="H28" s="3">
        <v>1341433000</v>
      </c>
      <c r="I28" s="3">
        <v>229467075</v>
      </c>
      <c r="J28" s="3">
        <v>1318854174</v>
      </c>
      <c r="K28" s="3">
        <v>98.32</v>
      </c>
      <c r="L28" s="3">
        <v>230700999</v>
      </c>
      <c r="M28" s="3">
        <v>1318854174</v>
      </c>
      <c r="N28" s="3">
        <v>98.32</v>
      </c>
    </row>
    <row r="29" spans="1:14" x14ac:dyDescent="0.25">
      <c r="A29" t="s">
        <v>1347</v>
      </c>
      <c r="B29" t="s">
        <v>50</v>
      </c>
      <c r="C29" t="s">
        <v>51</v>
      </c>
      <c r="D29" s="3">
        <v>142955000</v>
      </c>
      <c r="E29" s="3">
        <v>-126000000</v>
      </c>
      <c r="F29" s="3">
        <v>16955000</v>
      </c>
      <c r="G29" s="3">
        <v>0</v>
      </c>
      <c r="H29" s="3">
        <v>16955000</v>
      </c>
      <c r="I29" s="3">
        <v>3488332</v>
      </c>
      <c r="J29" s="3">
        <v>13582252</v>
      </c>
      <c r="K29" s="3">
        <v>80.11</v>
      </c>
      <c r="L29" s="3">
        <v>3488332</v>
      </c>
      <c r="M29" s="3">
        <v>13582252</v>
      </c>
      <c r="N29" s="3">
        <v>80.11</v>
      </c>
    </row>
    <row r="30" spans="1:14" x14ac:dyDescent="0.25">
      <c r="A30" t="s">
        <v>1347</v>
      </c>
      <c r="B30" t="s">
        <v>52</v>
      </c>
      <c r="C30" t="s">
        <v>53</v>
      </c>
      <c r="D30" s="3">
        <v>170641000</v>
      </c>
      <c r="E30" s="3">
        <v>-20000000</v>
      </c>
      <c r="F30" s="3">
        <v>150641000</v>
      </c>
      <c r="G30" s="3">
        <v>0</v>
      </c>
      <c r="H30" s="3">
        <v>150641000</v>
      </c>
      <c r="I30" s="3">
        <v>25148900</v>
      </c>
      <c r="J30" s="3">
        <v>147283045</v>
      </c>
      <c r="K30" s="3">
        <v>97.77</v>
      </c>
      <c r="L30" s="3">
        <v>25148900</v>
      </c>
      <c r="M30" s="3">
        <v>147283045</v>
      </c>
      <c r="N30" s="3">
        <v>97.77</v>
      </c>
    </row>
    <row r="31" spans="1:14" x14ac:dyDescent="0.25">
      <c r="A31" t="s">
        <v>1347</v>
      </c>
      <c r="B31" t="s">
        <v>54</v>
      </c>
      <c r="C31" t="s">
        <v>55</v>
      </c>
      <c r="D31" s="3">
        <v>1023853000</v>
      </c>
      <c r="E31" s="3">
        <v>-130000000</v>
      </c>
      <c r="F31" s="3">
        <v>893853000</v>
      </c>
      <c r="G31" s="3">
        <v>0</v>
      </c>
      <c r="H31" s="3">
        <v>893853000</v>
      </c>
      <c r="I31" s="3">
        <v>150955000</v>
      </c>
      <c r="J31" s="3">
        <v>883998700</v>
      </c>
      <c r="K31" s="3">
        <v>98.9</v>
      </c>
      <c r="L31" s="3">
        <v>150955000</v>
      </c>
      <c r="M31" s="3">
        <v>883998700</v>
      </c>
      <c r="N31" s="3">
        <v>98.9</v>
      </c>
    </row>
    <row r="32" spans="1:14" x14ac:dyDescent="0.25">
      <c r="A32" t="s">
        <v>1347</v>
      </c>
      <c r="B32" t="s">
        <v>56</v>
      </c>
      <c r="C32" t="s">
        <v>57</v>
      </c>
      <c r="D32" s="3">
        <v>170641000</v>
      </c>
      <c r="E32" s="3">
        <v>-20000000</v>
      </c>
      <c r="F32" s="3">
        <v>150641000</v>
      </c>
      <c r="G32" s="3">
        <v>0</v>
      </c>
      <c r="H32" s="3">
        <v>150641000</v>
      </c>
      <c r="I32" s="3">
        <v>25148900</v>
      </c>
      <c r="J32" s="3">
        <v>147283045</v>
      </c>
      <c r="K32" s="3">
        <v>97.77</v>
      </c>
      <c r="L32" s="3">
        <v>25148900</v>
      </c>
      <c r="M32" s="3">
        <v>147283045</v>
      </c>
      <c r="N32" s="3">
        <v>97.77</v>
      </c>
    </row>
    <row r="33" spans="1:14" x14ac:dyDescent="0.25">
      <c r="A33" t="s">
        <v>1347</v>
      </c>
      <c r="B33" t="s">
        <v>58</v>
      </c>
      <c r="C33" t="s">
        <v>59</v>
      </c>
      <c r="D33" s="3">
        <v>327557000</v>
      </c>
      <c r="E33" s="3">
        <v>-30000000</v>
      </c>
      <c r="F33" s="3">
        <v>297557000</v>
      </c>
      <c r="G33" s="3">
        <v>0</v>
      </c>
      <c r="H33" s="3">
        <v>297557000</v>
      </c>
      <c r="I33" s="3">
        <v>50318800</v>
      </c>
      <c r="J33" s="3">
        <v>294569200</v>
      </c>
      <c r="K33" s="3">
        <v>99</v>
      </c>
      <c r="L33" s="3">
        <v>50318800</v>
      </c>
      <c r="M33" s="3">
        <v>294569200</v>
      </c>
      <c r="N33" s="3">
        <v>99</v>
      </c>
    </row>
    <row r="34" spans="1:14" x14ac:dyDescent="0.25">
      <c r="A34" t="s">
        <v>1347</v>
      </c>
      <c r="B34" t="s">
        <v>60</v>
      </c>
      <c r="C34" t="s">
        <v>61</v>
      </c>
      <c r="D34" s="3">
        <v>0</v>
      </c>
      <c r="E34" s="3">
        <v>3500000</v>
      </c>
      <c r="F34" s="3">
        <v>3500000</v>
      </c>
      <c r="G34" s="3">
        <v>0</v>
      </c>
      <c r="H34" s="3">
        <v>3500000</v>
      </c>
      <c r="I34" s="3">
        <v>807462</v>
      </c>
      <c r="J34" s="3">
        <v>3268961</v>
      </c>
      <c r="K34" s="3">
        <v>93.4</v>
      </c>
      <c r="L34" s="3">
        <v>807462</v>
      </c>
      <c r="M34" s="3">
        <v>3268961</v>
      </c>
      <c r="N34" s="3">
        <v>93.4</v>
      </c>
    </row>
    <row r="35" spans="1:14" x14ac:dyDescent="0.25">
      <c r="A35" t="s">
        <v>1347</v>
      </c>
      <c r="B35" t="s">
        <v>62</v>
      </c>
      <c r="C35" t="s">
        <v>63</v>
      </c>
      <c r="D35" s="3">
        <v>0</v>
      </c>
      <c r="E35" s="3">
        <v>8000000</v>
      </c>
      <c r="F35" s="3">
        <v>8000000</v>
      </c>
      <c r="G35" s="3">
        <v>0</v>
      </c>
      <c r="H35" s="3">
        <v>8000000</v>
      </c>
      <c r="I35" s="3">
        <v>0</v>
      </c>
      <c r="J35" s="3">
        <v>7381270</v>
      </c>
      <c r="K35" s="3">
        <v>92.27</v>
      </c>
      <c r="L35" s="3">
        <v>0</v>
      </c>
      <c r="M35" s="3">
        <v>7381270</v>
      </c>
      <c r="N35" s="3">
        <v>92.27</v>
      </c>
    </row>
    <row r="36" spans="1:14" x14ac:dyDescent="0.25">
      <c r="A36" t="s">
        <v>1347</v>
      </c>
      <c r="B36" t="s">
        <v>64</v>
      </c>
      <c r="C36" t="s">
        <v>65</v>
      </c>
      <c r="D36" s="3">
        <v>0</v>
      </c>
      <c r="E36" s="3">
        <v>8000000</v>
      </c>
      <c r="F36" s="3">
        <v>8000000</v>
      </c>
      <c r="G36" s="3">
        <v>0</v>
      </c>
      <c r="H36" s="3">
        <v>8000000</v>
      </c>
      <c r="I36" s="3">
        <v>0</v>
      </c>
      <c r="J36" s="3">
        <v>7381270</v>
      </c>
      <c r="K36" s="3">
        <v>92.27</v>
      </c>
      <c r="L36" s="3">
        <v>0</v>
      </c>
      <c r="M36" s="3">
        <v>7381270</v>
      </c>
      <c r="N36" s="3">
        <v>92.27</v>
      </c>
    </row>
    <row r="37" spans="1:14" x14ac:dyDescent="0.25">
      <c r="A37" t="s">
        <v>1347</v>
      </c>
      <c r="B37" t="s">
        <v>66</v>
      </c>
      <c r="C37" t="s">
        <v>67</v>
      </c>
      <c r="D37" s="3">
        <v>0</v>
      </c>
      <c r="E37" s="3">
        <v>8000000</v>
      </c>
      <c r="F37" s="3">
        <v>8000000</v>
      </c>
      <c r="G37" s="3">
        <v>0</v>
      </c>
      <c r="H37" s="3">
        <v>8000000</v>
      </c>
      <c r="I37" s="3">
        <v>0</v>
      </c>
      <c r="J37" s="3">
        <v>7381270</v>
      </c>
      <c r="K37" s="3">
        <v>92.27</v>
      </c>
      <c r="L37" s="3">
        <v>0</v>
      </c>
      <c r="M37" s="3">
        <v>7381270</v>
      </c>
      <c r="N37" s="3">
        <v>92.27</v>
      </c>
    </row>
    <row r="38" spans="1:14" x14ac:dyDescent="0.25">
      <c r="A38" t="s">
        <v>1347</v>
      </c>
      <c r="B38" t="s">
        <v>68</v>
      </c>
      <c r="C38" t="s">
        <v>69</v>
      </c>
      <c r="D38" s="3">
        <v>0</v>
      </c>
      <c r="E38" s="3">
        <v>8000000</v>
      </c>
      <c r="F38" s="3">
        <v>8000000</v>
      </c>
      <c r="G38" s="3">
        <v>0</v>
      </c>
      <c r="H38" s="3">
        <v>8000000</v>
      </c>
      <c r="I38" s="3">
        <v>0</v>
      </c>
      <c r="J38" s="3">
        <v>7381270</v>
      </c>
      <c r="K38" s="3">
        <v>92.27</v>
      </c>
      <c r="L38" s="3">
        <v>0</v>
      </c>
      <c r="M38" s="3">
        <v>7381270</v>
      </c>
      <c r="N38" s="3">
        <v>92.27</v>
      </c>
    </row>
    <row r="39" spans="1:14" x14ac:dyDescent="0.25">
      <c r="A39" t="s">
        <v>1348</v>
      </c>
      <c r="B39" t="s">
        <v>0</v>
      </c>
      <c r="C39" t="s">
        <v>1</v>
      </c>
      <c r="D39" s="3">
        <v>99441232000</v>
      </c>
      <c r="E39" s="3">
        <v>0</v>
      </c>
      <c r="F39" s="3">
        <v>99441232000</v>
      </c>
      <c r="G39" s="3">
        <v>0</v>
      </c>
      <c r="H39" s="3">
        <v>99441232000</v>
      </c>
      <c r="I39" s="3">
        <v>15260748151</v>
      </c>
      <c r="J39" s="3">
        <v>99387143769</v>
      </c>
      <c r="K39" s="3">
        <v>99.95</v>
      </c>
      <c r="L39" s="3">
        <v>18665282967</v>
      </c>
      <c r="M39" s="3">
        <v>96361261640</v>
      </c>
      <c r="N39" s="3">
        <v>96.9</v>
      </c>
    </row>
    <row r="40" spans="1:14" x14ac:dyDescent="0.25">
      <c r="A40" t="s">
        <v>1348</v>
      </c>
      <c r="B40" t="s">
        <v>2</v>
      </c>
      <c r="C40" t="s">
        <v>3</v>
      </c>
      <c r="D40" s="3">
        <v>90467357000</v>
      </c>
      <c r="E40" s="3">
        <v>0</v>
      </c>
      <c r="F40" s="3">
        <v>90467357000</v>
      </c>
      <c r="G40" s="3">
        <v>0</v>
      </c>
      <c r="H40" s="3">
        <v>90467357000</v>
      </c>
      <c r="I40" s="3">
        <v>14779984338</v>
      </c>
      <c r="J40" s="3">
        <v>90417039521</v>
      </c>
      <c r="K40" s="3">
        <v>99.94</v>
      </c>
      <c r="L40" s="3">
        <v>17617341874</v>
      </c>
      <c r="M40" s="3">
        <v>88538822619</v>
      </c>
      <c r="N40" s="3">
        <v>97.87</v>
      </c>
    </row>
    <row r="41" spans="1:14" x14ac:dyDescent="0.25">
      <c r="A41" t="s">
        <v>1348</v>
      </c>
      <c r="B41" t="s">
        <v>4</v>
      </c>
      <c r="C41" t="s">
        <v>5</v>
      </c>
      <c r="D41" s="3">
        <v>82782757000</v>
      </c>
      <c r="E41" s="3">
        <v>2081482924</v>
      </c>
      <c r="F41" s="3">
        <v>84864239924</v>
      </c>
      <c r="G41" s="3">
        <v>0</v>
      </c>
      <c r="H41" s="3">
        <v>84864239924</v>
      </c>
      <c r="I41" s="3">
        <v>14006281799</v>
      </c>
      <c r="J41" s="3">
        <v>84862506666</v>
      </c>
      <c r="K41" s="3">
        <v>100</v>
      </c>
      <c r="L41" s="3">
        <v>16699930569</v>
      </c>
      <c r="M41" s="3">
        <v>84656696666</v>
      </c>
      <c r="N41" s="3">
        <v>99.76</v>
      </c>
    </row>
    <row r="42" spans="1:14" x14ac:dyDescent="0.25">
      <c r="A42" t="s">
        <v>1348</v>
      </c>
      <c r="B42" t="s">
        <v>6</v>
      </c>
      <c r="C42" t="s">
        <v>953</v>
      </c>
      <c r="D42" s="3">
        <v>60027211000</v>
      </c>
      <c r="E42" s="3">
        <v>-2409422429</v>
      </c>
      <c r="F42" s="3">
        <v>57617788571</v>
      </c>
      <c r="G42" s="3">
        <v>0</v>
      </c>
      <c r="H42" s="3">
        <v>57617788571</v>
      </c>
      <c r="I42" s="3">
        <v>8932853173</v>
      </c>
      <c r="J42" s="3">
        <v>57617780188</v>
      </c>
      <c r="K42" s="3">
        <v>100</v>
      </c>
      <c r="L42" s="3">
        <v>8932853173</v>
      </c>
      <c r="M42" s="3">
        <v>57617780188</v>
      </c>
      <c r="N42" s="3">
        <v>100</v>
      </c>
    </row>
    <row r="43" spans="1:14" x14ac:dyDescent="0.25">
      <c r="A43" t="s">
        <v>1348</v>
      </c>
      <c r="B43" t="s">
        <v>7</v>
      </c>
      <c r="C43" t="s">
        <v>8</v>
      </c>
      <c r="D43" s="3">
        <v>29433166000</v>
      </c>
      <c r="E43" s="3">
        <v>-717353830</v>
      </c>
      <c r="F43" s="3">
        <v>28715812170</v>
      </c>
      <c r="G43" s="3">
        <v>0</v>
      </c>
      <c r="H43" s="3">
        <v>28715812170</v>
      </c>
      <c r="I43" s="3">
        <v>2932438602</v>
      </c>
      <c r="J43" s="3">
        <v>28715811185</v>
      </c>
      <c r="K43" s="3">
        <v>100</v>
      </c>
      <c r="L43" s="3">
        <v>2932438602</v>
      </c>
      <c r="M43" s="3">
        <v>28715811185</v>
      </c>
      <c r="N43" s="3">
        <v>100</v>
      </c>
    </row>
    <row r="44" spans="1:14" x14ac:dyDescent="0.25">
      <c r="A44" t="s">
        <v>1348</v>
      </c>
      <c r="B44" t="s">
        <v>9</v>
      </c>
      <c r="C44" t="s">
        <v>10</v>
      </c>
      <c r="D44" s="3">
        <v>4888948000</v>
      </c>
      <c r="E44" s="3">
        <v>-386311143</v>
      </c>
      <c r="F44" s="3">
        <v>4502636857</v>
      </c>
      <c r="G44" s="3">
        <v>0</v>
      </c>
      <c r="H44" s="3">
        <v>4502636857</v>
      </c>
      <c r="I44" s="3">
        <v>381200811</v>
      </c>
      <c r="J44" s="3">
        <v>4502635904</v>
      </c>
      <c r="K44" s="3">
        <v>100</v>
      </c>
      <c r="L44" s="3">
        <v>381200811</v>
      </c>
      <c r="M44" s="3">
        <v>4502635904</v>
      </c>
      <c r="N44" s="3">
        <v>100</v>
      </c>
    </row>
    <row r="45" spans="1:14" x14ac:dyDescent="0.25">
      <c r="A45" t="s">
        <v>1348</v>
      </c>
      <c r="B45" t="s">
        <v>11</v>
      </c>
      <c r="C45" t="s">
        <v>954</v>
      </c>
      <c r="D45" s="3">
        <v>138814000</v>
      </c>
      <c r="E45" s="3">
        <v>-43101890</v>
      </c>
      <c r="F45" s="3">
        <v>95712110</v>
      </c>
      <c r="G45" s="3">
        <v>0</v>
      </c>
      <c r="H45" s="3">
        <v>95712110</v>
      </c>
      <c r="I45" s="3">
        <v>6367052</v>
      </c>
      <c r="J45" s="3">
        <v>95711214</v>
      </c>
      <c r="K45" s="3">
        <v>100</v>
      </c>
      <c r="L45" s="3">
        <v>6367052</v>
      </c>
      <c r="M45" s="3">
        <v>95711214</v>
      </c>
      <c r="N45" s="3">
        <v>100</v>
      </c>
    </row>
    <row r="46" spans="1:14" x14ac:dyDescent="0.25">
      <c r="A46" t="s">
        <v>1348</v>
      </c>
      <c r="B46" t="s">
        <v>12</v>
      </c>
      <c r="C46" t="s">
        <v>13</v>
      </c>
      <c r="D46" s="3">
        <v>1044556000</v>
      </c>
      <c r="E46" s="3">
        <v>-101063453</v>
      </c>
      <c r="F46" s="3">
        <v>943492547</v>
      </c>
      <c r="G46" s="3">
        <v>0</v>
      </c>
      <c r="H46" s="3">
        <v>943492547</v>
      </c>
      <c r="I46" s="3">
        <v>45402767</v>
      </c>
      <c r="J46" s="3">
        <v>943491577</v>
      </c>
      <c r="K46" s="3">
        <v>100</v>
      </c>
      <c r="L46" s="3">
        <v>45402767</v>
      </c>
      <c r="M46" s="3">
        <v>943491577</v>
      </c>
      <c r="N46" s="3">
        <v>100</v>
      </c>
    </row>
    <row r="47" spans="1:14" x14ac:dyDescent="0.25">
      <c r="A47" t="s">
        <v>1348</v>
      </c>
      <c r="B47" t="s">
        <v>14</v>
      </c>
      <c r="C47" t="s">
        <v>15</v>
      </c>
      <c r="D47" s="3">
        <v>5002985000</v>
      </c>
      <c r="E47" s="3">
        <v>-399666257</v>
      </c>
      <c r="F47" s="3">
        <v>4603318743</v>
      </c>
      <c r="G47" s="3">
        <v>0</v>
      </c>
      <c r="H47" s="3">
        <v>4603318743</v>
      </c>
      <c r="I47" s="3">
        <v>0</v>
      </c>
      <c r="J47" s="3">
        <v>4603317948</v>
      </c>
      <c r="K47" s="3">
        <v>100</v>
      </c>
      <c r="L47" s="3">
        <v>0</v>
      </c>
      <c r="M47" s="3">
        <v>4603317948</v>
      </c>
      <c r="N47" s="3">
        <v>100</v>
      </c>
    </row>
    <row r="48" spans="1:14" x14ac:dyDescent="0.25">
      <c r="A48" t="s">
        <v>1348</v>
      </c>
      <c r="B48" t="s">
        <v>16</v>
      </c>
      <c r="C48" t="s">
        <v>17</v>
      </c>
      <c r="D48" s="3">
        <v>4546558000</v>
      </c>
      <c r="E48" s="3">
        <v>-207662687</v>
      </c>
      <c r="F48" s="3">
        <v>4338895313</v>
      </c>
      <c r="G48" s="3">
        <v>0</v>
      </c>
      <c r="H48" s="3">
        <v>4338895313</v>
      </c>
      <c r="I48" s="3">
        <v>4089694610</v>
      </c>
      <c r="J48" s="3">
        <v>4338894939</v>
      </c>
      <c r="K48" s="3">
        <v>100</v>
      </c>
      <c r="L48" s="3">
        <v>4089694610</v>
      </c>
      <c r="M48" s="3">
        <v>4338894939</v>
      </c>
      <c r="N48" s="3">
        <v>100</v>
      </c>
    </row>
    <row r="49" spans="1:14" x14ac:dyDescent="0.25">
      <c r="A49" t="s">
        <v>1348</v>
      </c>
      <c r="B49" t="s">
        <v>18</v>
      </c>
      <c r="C49" t="s">
        <v>19</v>
      </c>
      <c r="D49" s="3">
        <v>2182346000</v>
      </c>
      <c r="E49" s="3">
        <v>-161639851</v>
      </c>
      <c r="F49" s="3">
        <v>2020706149</v>
      </c>
      <c r="G49" s="3">
        <v>0</v>
      </c>
      <c r="H49" s="3">
        <v>2020706149</v>
      </c>
      <c r="I49" s="3">
        <v>503448040</v>
      </c>
      <c r="J49" s="3">
        <v>2020705967</v>
      </c>
      <c r="K49" s="3">
        <v>100</v>
      </c>
      <c r="L49" s="3">
        <v>503448040</v>
      </c>
      <c r="M49" s="3">
        <v>2020705967</v>
      </c>
      <c r="N49" s="3">
        <v>100</v>
      </c>
    </row>
    <row r="50" spans="1:14" x14ac:dyDescent="0.25">
      <c r="A50" t="s">
        <v>1348</v>
      </c>
      <c r="B50" t="s">
        <v>20</v>
      </c>
      <c r="C50" t="s">
        <v>21</v>
      </c>
      <c r="D50" s="3">
        <v>10794281000</v>
      </c>
      <c r="E50" s="3">
        <v>-763529480</v>
      </c>
      <c r="F50" s="3">
        <v>10030751520</v>
      </c>
      <c r="G50" s="3">
        <v>0</v>
      </c>
      <c r="H50" s="3">
        <v>10030751520</v>
      </c>
      <c r="I50" s="3">
        <v>843235920</v>
      </c>
      <c r="J50" s="3">
        <v>10030750949</v>
      </c>
      <c r="K50" s="3">
        <v>100</v>
      </c>
      <c r="L50" s="3">
        <v>843235920</v>
      </c>
      <c r="M50" s="3">
        <v>10030750949</v>
      </c>
      <c r="N50" s="3">
        <v>100</v>
      </c>
    </row>
    <row r="51" spans="1:14" x14ac:dyDescent="0.25">
      <c r="A51" t="s">
        <v>1348</v>
      </c>
      <c r="B51" t="s">
        <v>22</v>
      </c>
      <c r="C51" t="s">
        <v>23</v>
      </c>
      <c r="D51" s="3">
        <v>1133410000</v>
      </c>
      <c r="E51" s="3">
        <v>-186668752</v>
      </c>
      <c r="F51" s="3">
        <v>946741248</v>
      </c>
      <c r="G51" s="3">
        <v>0</v>
      </c>
      <c r="H51" s="3">
        <v>946741248</v>
      </c>
      <c r="I51" s="3">
        <v>75793406</v>
      </c>
      <c r="J51" s="3">
        <v>946740472</v>
      </c>
      <c r="K51" s="3">
        <v>100</v>
      </c>
      <c r="L51" s="3">
        <v>75793406</v>
      </c>
      <c r="M51" s="3">
        <v>946740472</v>
      </c>
      <c r="N51" s="3">
        <v>100</v>
      </c>
    </row>
    <row r="52" spans="1:14" x14ac:dyDescent="0.25">
      <c r="A52" t="s">
        <v>1348</v>
      </c>
      <c r="B52" t="s">
        <v>24</v>
      </c>
      <c r="C52" t="s">
        <v>25</v>
      </c>
      <c r="D52" s="3">
        <v>78968000</v>
      </c>
      <c r="E52" s="3">
        <v>-10179580</v>
      </c>
      <c r="F52" s="3">
        <v>68788420</v>
      </c>
      <c r="G52" s="3">
        <v>0</v>
      </c>
      <c r="H52" s="3">
        <v>68788420</v>
      </c>
      <c r="I52" s="3">
        <v>5527171</v>
      </c>
      <c r="J52" s="3">
        <v>68788322</v>
      </c>
      <c r="K52" s="3">
        <v>100</v>
      </c>
      <c r="L52" s="3">
        <v>5527171</v>
      </c>
      <c r="M52" s="3">
        <v>68788322</v>
      </c>
      <c r="N52" s="3">
        <v>100</v>
      </c>
    </row>
    <row r="53" spans="1:14" x14ac:dyDescent="0.25">
      <c r="A53" t="s">
        <v>1348</v>
      </c>
      <c r="B53" t="s">
        <v>26</v>
      </c>
      <c r="C53" t="s">
        <v>27</v>
      </c>
      <c r="D53" s="3">
        <v>0</v>
      </c>
      <c r="E53" s="3">
        <v>502709000</v>
      </c>
      <c r="F53" s="3">
        <v>502709000</v>
      </c>
      <c r="G53" s="3">
        <v>0</v>
      </c>
      <c r="H53" s="3">
        <v>502709000</v>
      </c>
      <c r="I53" s="3">
        <v>10908057</v>
      </c>
      <c r="J53" s="3">
        <v>502708057</v>
      </c>
      <c r="K53" s="3">
        <v>100</v>
      </c>
      <c r="L53" s="3">
        <v>10908057</v>
      </c>
      <c r="M53" s="3">
        <v>502708057</v>
      </c>
      <c r="N53" s="3">
        <v>100</v>
      </c>
    </row>
    <row r="54" spans="1:14" x14ac:dyDescent="0.25">
      <c r="A54" t="s">
        <v>1348</v>
      </c>
      <c r="B54" t="s">
        <v>28</v>
      </c>
      <c r="C54" t="s">
        <v>29</v>
      </c>
      <c r="D54" s="3">
        <v>163518000</v>
      </c>
      <c r="E54" s="3">
        <v>-11364167</v>
      </c>
      <c r="F54" s="3">
        <v>152153833</v>
      </c>
      <c r="G54" s="3">
        <v>0</v>
      </c>
      <c r="H54" s="3">
        <v>152153833</v>
      </c>
      <c r="I54" s="3">
        <v>38836737</v>
      </c>
      <c r="J54" s="3">
        <v>152153393</v>
      </c>
      <c r="K54" s="3">
        <v>100</v>
      </c>
      <c r="L54" s="3">
        <v>38836737</v>
      </c>
      <c r="M54" s="3">
        <v>152153393</v>
      </c>
      <c r="N54" s="3">
        <v>100</v>
      </c>
    </row>
    <row r="55" spans="1:14" x14ac:dyDescent="0.25">
      <c r="A55" t="s">
        <v>1348</v>
      </c>
      <c r="B55" t="s">
        <v>30</v>
      </c>
      <c r="C55" t="s">
        <v>955</v>
      </c>
      <c r="D55" s="3">
        <v>619661000</v>
      </c>
      <c r="E55" s="3">
        <v>76409661</v>
      </c>
      <c r="F55" s="3">
        <v>696070661</v>
      </c>
      <c r="G55" s="3">
        <v>0</v>
      </c>
      <c r="H55" s="3">
        <v>696070661</v>
      </c>
      <c r="I55" s="3">
        <v>0</v>
      </c>
      <c r="J55" s="3">
        <v>696070261</v>
      </c>
      <c r="K55" s="3">
        <v>100</v>
      </c>
      <c r="L55" s="3">
        <v>0</v>
      </c>
      <c r="M55" s="3">
        <v>696070261</v>
      </c>
      <c r="N55" s="3">
        <v>100</v>
      </c>
    </row>
    <row r="56" spans="1:14" x14ac:dyDescent="0.25">
      <c r="A56" t="s">
        <v>1348</v>
      </c>
      <c r="B56" t="s">
        <v>70</v>
      </c>
      <c r="C56" t="s">
        <v>71</v>
      </c>
      <c r="D56" s="3">
        <v>2600000000</v>
      </c>
      <c r="E56" s="3">
        <v>3637298586</v>
      </c>
      <c r="F56" s="3">
        <v>6237298586</v>
      </c>
      <c r="G56" s="3">
        <v>0</v>
      </c>
      <c r="H56" s="3">
        <v>6237298586</v>
      </c>
      <c r="I56" s="3">
        <v>121229407</v>
      </c>
      <c r="J56" s="3">
        <v>6236292778</v>
      </c>
      <c r="K56" s="3">
        <v>99.98</v>
      </c>
      <c r="L56" s="3">
        <v>1393433807</v>
      </c>
      <c r="M56" s="3">
        <v>6030482778</v>
      </c>
      <c r="N56" s="3">
        <v>96.68</v>
      </c>
    </row>
    <row r="57" spans="1:14" x14ac:dyDescent="0.25">
      <c r="A57" t="s">
        <v>1348</v>
      </c>
      <c r="B57" t="s">
        <v>72</v>
      </c>
      <c r="C57" t="s">
        <v>73</v>
      </c>
      <c r="D57" s="3">
        <v>2600000000</v>
      </c>
      <c r="E57" s="3">
        <v>2978667195</v>
      </c>
      <c r="F57" s="3">
        <v>5578667195</v>
      </c>
      <c r="G57" s="3">
        <v>0</v>
      </c>
      <c r="H57" s="3">
        <v>5578667195</v>
      </c>
      <c r="I57" s="3">
        <v>96108995</v>
      </c>
      <c r="J57" s="3">
        <v>5578421400</v>
      </c>
      <c r="K57" s="3">
        <v>100</v>
      </c>
      <c r="L57" s="3">
        <v>1173063328</v>
      </c>
      <c r="M57" s="3">
        <v>5407488066</v>
      </c>
      <c r="N57" s="3">
        <v>96.93</v>
      </c>
    </row>
    <row r="58" spans="1:14" x14ac:dyDescent="0.25">
      <c r="A58" t="s">
        <v>1348</v>
      </c>
      <c r="B58" t="s">
        <v>74</v>
      </c>
      <c r="C58" t="s">
        <v>75</v>
      </c>
      <c r="D58" s="3">
        <v>2600000000</v>
      </c>
      <c r="E58" s="3">
        <v>2978667195</v>
      </c>
      <c r="F58" s="3">
        <v>5578667195</v>
      </c>
      <c r="G58" s="3">
        <v>0</v>
      </c>
      <c r="H58" s="3">
        <v>5578667195</v>
      </c>
      <c r="I58" s="3">
        <v>96108995</v>
      </c>
      <c r="J58" s="3">
        <v>5578421400</v>
      </c>
      <c r="K58" s="3">
        <v>100</v>
      </c>
      <c r="L58" s="3">
        <v>1173063328</v>
      </c>
      <c r="M58" s="3">
        <v>5407488066</v>
      </c>
      <c r="N58" s="3">
        <v>96.93</v>
      </c>
    </row>
    <row r="59" spans="1:14" x14ac:dyDescent="0.25">
      <c r="A59" t="s">
        <v>1348</v>
      </c>
      <c r="B59" t="s">
        <v>76</v>
      </c>
      <c r="C59" t="s">
        <v>77</v>
      </c>
      <c r="D59" s="3">
        <v>0</v>
      </c>
      <c r="E59" s="3">
        <v>643150000</v>
      </c>
      <c r="F59" s="3">
        <v>643150000</v>
      </c>
      <c r="G59" s="3">
        <v>0</v>
      </c>
      <c r="H59" s="3">
        <v>643150000</v>
      </c>
      <c r="I59" s="3">
        <v>24173331</v>
      </c>
      <c r="J59" s="3">
        <v>642389987</v>
      </c>
      <c r="K59" s="3">
        <v>99.88</v>
      </c>
      <c r="L59" s="3">
        <v>210113329</v>
      </c>
      <c r="M59" s="3">
        <v>607513321</v>
      </c>
      <c r="N59" s="3">
        <v>94.46</v>
      </c>
    </row>
    <row r="60" spans="1:14" x14ac:dyDescent="0.25">
      <c r="A60" t="s">
        <v>1348</v>
      </c>
      <c r="B60" t="s">
        <v>78</v>
      </c>
      <c r="C60" t="s">
        <v>79</v>
      </c>
      <c r="D60" s="3">
        <v>0</v>
      </c>
      <c r="E60" s="3">
        <v>15481391</v>
      </c>
      <c r="F60" s="3">
        <v>15481391</v>
      </c>
      <c r="G60" s="3">
        <v>0</v>
      </c>
      <c r="H60" s="3">
        <v>15481391</v>
      </c>
      <c r="I60" s="3">
        <v>947081</v>
      </c>
      <c r="J60" s="3">
        <v>15481391</v>
      </c>
      <c r="K60" s="3">
        <v>100</v>
      </c>
      <c r="L60" s="3">
        <v>10257150</v>
      </c>
      <c r="M60" s="3">
        <v>15481391</v>
      </c>
      <c r="N60" s="3">
        <v>100</v>
      </c>
    </row>
    <row r="61" spans="1:14" x14ac:dyDescent="0.25">
      <c r="A61" t="s">
        <v>1348</v>
      </c>
      <c r="B61" t="s">
        <v>31</v>
      </c>
      <c r="C61" t="s">
        <v>956</v>
      </c>
      <c r="D61" s="3">
        <v>20155546000</v>
      </c>
      <c r="E61" s="3">
        <v>853606767</v>
      </c>
      <c r="F61" s="3">
        <v>21009152767</v>
      </c>
      <c r="G61" s="3">
        <v>0</v>
      </c>
      <c r="H61" s="3">
        <v>21009152767</v>
      </c>
      <c r="I61" s="3">
        <v>4952199219</v>
      </c>
      <c r="J61" s="3">
        <v>21008433700</v>
      </c>
      <c r="K61" s="3">
        <v>100</v>
      </c>
      <c r="L61" s="3">
        <v>6373643589</v>
      </c>
      <c r="M61" s="3">
        <v>21008433700</v>
      </c>
      <c r="N61" s="3">
        <v>100</v>
      </c>
    </row>
    <row r="62" spans="1:14" x14ac:dyDescent="0.25">
      <c r="A62" t="s">
        <v>1348</v>
      </c>
      <c r="B62" t="s">
        <v>32</v>
      </c>
      <c r="C62" t="s">
        <v>33</v>
      </c>
      <c r="D62" s="3">
        <v>9632440000</v>
      </c>
      <c r="E62" s="3">
        <v>-489722492</v>
      </c>
      <c r="F62" s="3">
        <v>9142717508</v>
      </c>
      <c r="G62" s="3">
        <v>0</v>
      </c>
      <c r="H62" s="3">
        <v>9142717508</v>
      </c>
      <c r="I62" s="3">
        <v>1865935426</v>
      </c>
      <c r="J62" s="3">
        <v>9142714615</v>
      </c>
      <c r="K62" s="3">
        <v>100</v>
      </c>
      <c r="L62" s="3">
        <v>2515639451</v>
      </c>
      <c r="M62" s="3">
        <v>9142714615</v>
      </c>
      <c r="N62" s="3">
        <v>100</v>
      </c>
    </row>
    <row r="63" spans="1:14" x14ac:dyDescent="0.25">
      <c r="A63" t="s">
        <v>1348</v>
      </c>
      <c r="B63" t="s">
        <v>34</v>
      </c>
      <c r="C63" t="s">
        <v>35</v>
      </c>
      <c r="D63" s="3">
        <v>1581571000</v>
      </c>
      <c r="E63" s="3">
        <v>-321617498</v>
      </c>
      <c r="F63" s="3">
        <v>1259953502</v>
      </c>
      <c r="G63" s="3">
        <v>0</v>
      </c>
      <c r="H63" s="3">
        <v>1259953502</v>
      </c>
      <c r="I63" s="3">
        <v>1192533907</v>
      </c>
      <c r="J63" s="3">
        <v>1259953161</v>
      </c>
      <c r="K63" s="3">
        <v>100</v>
      </c>
      <c r="L63" s="3">
        <v>1192533907</v>
      </c>
      <c r="M63" s="3">
        <v>1259953161</v>
      </c>
      <c r="N63" s="3">
        <v>100</v>
      </c>
    </row>
    <row r="64" spans="1:14" x14ac:dyDescent="0.25">
      <c r="A64" t="s">
        <v>1348</v>
      </c>
      <c r="B64" t="s">
        <v>36</v>
      </c>
      <c r="C64" t="s">
        <v>37</v>
      </c>
      <c r="D64" s="3">
        <v>1833052000</v>
      </c>
      <c r="E64" s="3">
        <v>-223248400</v>
      </c>
      <c r="F64" s="3">
        <v>1609803600</v>
      </c>
      <c r="G64" s="3">
        <v>0</v>
      </c>
      <c r="H64" s="3">
        <v>1609803600</v>
      </c>
      <c r="I64" s="3">
        <v>132277800</v>
      </c>
      <c r="J64" s="3">
        <v>1609803000</v>
      </c>
      <c r="K64" s="3">
        <v>100</v>
      </c>
      <c r="L64" s="3">
        <v>265945300</v>
      </c>
      <c r="M64" s="3">
        <v>1609803000</v>
      </c>
      <c r="N64" s="3">
        <v>100</v>
      </c>
    </row>
    <row r="65" spans="1:14" x14ac:dyDescent="0.25">
      <c r="A65" t="s">
        <v>1348</v>
      </c>
      <c r="B65" t="s">
        <v>38</v>
      </c>
      <c r="C65" t="s">
        <v>39</v>
      </c>
      <c r="D65" s="3">
        <v>4022877000</v>
      </c>
      <c r="E65" s="3">
        <v>-239179000</v>
      </c>
      <c r="F65" s="3">
        <v>3783698000</v>
      </c>
      <c r="G65" s="3">
        <v>0</v>
      </c>
      <c r="H65" s="3">
        <v>3783698000</v>
      </c>
      <c r="I65" s="3">
        <v>315979600</v>
      </c>
      <c r="J65" s="3">
        <v>3783697200</v>
      </c>
      <c r="K65" s="3">
        <v>100</v>
      </c>
      <c r="L65" s="3">
        <v>633727500</v>
      </c>
      <c r="M65" s="3">
        <v>3783697200</v>
      </c>
      <c r="N65" s="3">
        <v>100</v>
      </c>
    </row>
    <row r="66" spans="1:14" x14ac:dyDescent="0.25">
      <c r="A66" t="s">
        <v>1348</v>
      </c>
      <c r="B66" t="s">
        <v>40</v>
      </c>
      <c r="C66" t="s">
        <v>41</v>
      </c>
      <c r="D66" s="3">
        <v>7041000</v>
      </c>
      <c r="E66" s="3">
        <v>428841606</v>
      </c>
      <c r="F66" s="3">
        <v>435882606</v>
      </c>
      <c r="G66" s="3">
        <v>0</v>
      </c>
      <c r="H66" s="3">
        <v>435882606</v>
      </c>
      <c r="I66" s="3">
        <v>34385519</v>
      </c>
      <c r="J66" s="3">
        <v>435881754</v>
      </c>
      <c r="K66" s="3">
        <v>100</v>
      </c>
      <c r="L66" s="3">
        <v>71987944</v>
      </c>
      <c r="M66" s="3">
        <v>435881754</v>
      </c>
      <c r="N66" s="3">
        <v>100</v>
      </c>
    </row>
    <row r="67" spans="1:14" x14ac:dyDescent="0.25">
      <c r="A67" t="s">
        <v>1348</v>
      </c>
      <c r="B67" t="s">
        <v>42</v>
      </c>
      <c r="C67" t="s">
        <v>43</v>
      </c>
      <c r="D67" s="3">
        <v>2187899000</v>
      </c>
      <c r="E67" s="3">
        <v>-134519200</v>
      </c>
      <c r="F67" s="3">
        <v>2053379800</v>
      </c>
      <c r="G67" s="3">
        <v>0</v>
      </c>
      <c r="H67" s="3">
        <v>2053379800</v>
      </c>
      <c r="I67" s="3">
        <v>190758600</v>
      </c>
      <c r="J67" s="3">
        <v>2053379500</v>
      </c>
      <c r="K67" s="3">
        <v>100</v>
      </c>
      <c r="L67" s="3">
        <v>351444800</v>
      </c>
      <c r="M67" s="3">
        <v>2053379500</v>
      </c>
      <c r="N67" s="3">
        <v>100</v>
      </c>
    </row>
    <row r="68" spans="1:14" x14ac:dyDescent="0.25">
      <c r="A68" t="s">
        <v>1348</v>
      </c>
      <c r="B68" t="s">
        <v>44</v>
      </c>
      <c r="C68" t="s">
        <v>45</v>
      </c>
      <c r="D68" s="3">
        <v>10523106000</v>
      </c>
      <c r="E68" s="3">
        <v>1343329259</v>
      </c>
      <c r="F68" s="3">
        <v>11866435259</v>
      </c>
      <c r="G68" s="3">
        <v>0</v>
      </c>
      <c r="H68" s="3">
        <v>11866435259</v>
      </c>
      <c r="I68" s="3">
        <v>3086263793</v>
      </c>
      <c r="J68" s="3">
        <v>11865719085</v>
      </c>
      <c r="K68" s="3">
        <v>99.99</v>
      </c>
      <c r="L68" s="3">
        <v>3858004138</v>
      </c>
      <c r="M68" s="3">
        <v>11865719085</v>
      </c>
      <c r="N68" s="3">
        <v>99.99</v>
      </c>
    </row>
    <row r="69" spans="1:14" x14ac:dyDescent="0.25">
      <c r="A69" t="s">
        <v>1348</v>
      </c>
      <c r="B69" t="s">
        <v>46</v>
      </c>
      <c r="C69" t="s">
        <v>47</v>
      </c>
      <c r="D69" s="3">
        <v>3896087000</v>
      </c>
      <c r="E69" s="3">
        <v>1585844613</v>
      </c>
      <c r="F69" s="3">
        <v>5481931613</v>
      </c>
      <c r="G69" s="3">
        <v>0</v>
      </c>
      <c r="H69" s="3">
        <v>5481931613</v>
      </c>
      <c r="I69" s="3">
        <v>2491363928</v>
      </c>
      <c r="J69" s="3">
        <v>5481931613</v>
      </c>
      <c r="K69" s="3">
        <v>100</v>
      </c>
      <c r="L69" s="3">
        <v>2743844875</v>
      </c>
      <c r="M69" s="3">
        <v>5481931613</v>
      </c>
      <c r="N69" s="3">
        <v>100</v>
      </c>
    </row>
    <row r="70" spans="1:14" x14ac:dyDescent="0.25">
      <c r="A70" t="s">
        <v>1348</v>
      </c>
      <c r="B70" t="s">
        <v>48</v>
      </c>
      <c r="C70" t="s">
        <v>49</v>
      </c>
      <c r="D70" s="3">
        <v>3868406000</v>
      </c>
      <c r="E70" s="3">
        <v>-127782800</v>
      </c>
      <c r="F70" s="3">
        <v>3740623200</v>
      </c>
      <c r="G70" s="3">
        <v>0</v>
      </c>
      <c r="H70" s="3">
        <v>3740623200</v>
      </c>
      <c r="I70" s="3">
        <v>314021000</v>
      </c>
      <c r="J70" s="3">
        <v>3740622600</v>
      </c>
      <c r="K70" s="3">
        <v>100</v>
      </c>
      <c r="L70" s="3">
        <v>629588900</v>
      </c>
      <c r="M70" s="3">
        <v>3740622600</v>
      </c>
      <c r="N70" s="3">
        <v>100</v>
      </c>
    </row>
    <row r="71" spans="1:14" x14ac:dyDescent="0.25">
      <c r="A71" t="s">
        <v>1348</v>
      </c>
      <c r="B71" t="s">
        <v>50</v>
      </c>
      <c r="C71" t="s">
        <v>51</v>
      </c>
      <c r="D71" s="3">
        <v>15657000</v>
      </c>
      <c r="E71" s="3">
        <v>-1449100</v>
      </c>
      <c r="F71" s="3">
        <v>14207900</v>
      </c>
      <c r="G71" s="3">
        <v>0</v>
      </c>
      <c r="H71" s="3">
        <v>14207900</v>
      </c>
      <c r="I71" s="3">
        <v>1137600</v>
      </c>
      <c r="J71" s="3">
        <v>14207600</v>
      </c>
      <c r="K71" s="3">
        <v>100</v>
      </c>
      <c r="L71" s="3">
        <v>2255200</v>
      </c>
      <c r="M71" s="3">
        <v>14207600</v>
      </c>
      <c r="N71" s="3">
        <v>100</v>
      </c>
    </row>
    <row r="72" spans="1:14" x14ac:dyDescent="0.25">
      <c r="A72" t="s">
        <v>1348</v>
      </c>
      <c r="B72" t="s">
        <v>52</v>
      </c>
      <c r="C72" t="s">
        <v>53</v>
      </c>
      <c r="D72" s="3">
        <v>273490000</v>
      </c>
      <c r="E72" s="3">
        <v>-16886800</v>
      </c>
      <c r="F72" s="3">
        <v>256603200</v>
      </c>
      <c r="G72" s="3">
        <v>0</v>
      </c>
      <c r="H72" s="3">
        <v>256603200</v>
      </c>
      <c r="I72" s="3">
        <v>23837700</v>
      </c>
      <c r="J72" s="3">
        <v>256603000</v>
      </c>
      <c r="K72" s="3">
        <v>100</v>
      </c>
      <c r="L72" s="3">
        <v>43915600</v>
      </c>
      <c r="M72" s="3">
        <v>256603000</v>
      </c>
      <c r="N72" s="3">
        <v>100</v>
      </c>
    </row>
    <row r="73" spans="1:14" x14ac:dyDescent="0.25">
      <c r="A73" t="s">
        <v>1348</v>
      </c>
      <c r="B73" t="s">
        <v>54</v>
      </c>
      <c r="C73" t="s">
        <v>55</v>
      </c>
      <c r="D73" s="3">
        <v>1640924000</v>
      </c>
      <c r="E73" s="3">
        <v>-100925300</v>
      </c>
      <c r="F73" s="3">
        <v>1539998700</v>
      </c>
      <c r="G73" s="3">
        <v>0</v>
      </c>
      <c r="H73" s="3">
        <v>1539998700</v>
      </c>
      <c r="I73" s="3">
        <v>143063400</v>
      </c>
      <c r="J73" s="3">
        <v>1539997800</v>
      </c>
      <c r="K73" s="3">
        <v>100</v>
      </c>
      <c r="L73" s="3">
        <v>263572400</v>
      </c>
      <c r="M73" s="3">
        <v>1539997800</v>
      </c>
      <c r="N73" s="3">
        <v>100</v>
      </c>
    </row>
    <row r="74" spans="1:14" x14ac:dyDescent="0.25">
      <c r="A74" t="s">
        <v>1348</v>
      </c>
      <c r="B74" t="s">
        <v>56</v>
      </c>
      <c r="C74" t="s">
        <v>57</v>
      </c>
      <c r="D74" s="3">
        <v>273490000</v>
      </c>
      <c r="E74" s="3">
        <v>-16886800</v>
      </c>
      <c r="F74" s="3">
        <v>256603200</v>
      </c>
      <c r="G74" s="3">
        <v>0</v>
      </c>
      <c r="H74" s="3">
        <v>256603200</v>
      </c>
      <c r="I74" s="3">
        <v>23837700</v>
      </c>
      <c r="J74" s="3">
        <v>256603000</v>
      </c>
      <c r="K74" s="3">
        <v>100</v>
      </c>
      <c r="L74" s="3">
        <v>43915600</v>
      </c>
      <c r="M74" s="3">
        <v>256603000</v>
      </c>
      <c r="N74" s="3">
        <v>100</v>
      </c>
    </row>
    <row r="75" spans="1:14" x14ac:dyDescent="0.25">
      <c r="A75" t="s">
        <v>1348</v>
      </c>
      <c r="B75" t="s">
        <v>58</v>
      </c>
      <c r="C75" t="s">
        <v>59</v>
      </c>
      <c r="D75" s="3">
        <v>524360000</v>
      </c>
      <c r="E75" s="3">
        <v>-11033300</v>
      </c>
      <c r="F75" s="3">
        <v>513326700</v>
      </c>
      <c r="G75" s="3">
        <v>0</v>
      </c>
      <c r="H75" s="3">
        <v>513326700</v>
      </c>
      <c r="I75" s="3">
        <v>47687800</v>
      </c>
      <c r="J75" s="3">
        <v>513326100</v>
      </c>
      <c r="K75" s="3">
        <v>100</v>
      </c>
      <c r="L75" s="3">
        <v>87858700</v>
      </c>
      <c r="M75" s="3">
        <v>513326100</v>
      </c>
      <c r="N75" s="3">
        <v>100</v>
      </c>
    </row>
    <row r="76" spans="1:14" x14ac:dyDescent="0.25">
      <c r="A76" t="s">
        <v>1348</v>
      </c>
      <c r="B76" t="s">
        <v>60</v>
      </c>
      <c r="C76" t="s">
        <v>61</v>
      </c>
      <c r="D76" s="3">
        <v>30692000</v>
      </c>
      <c r="E76" s="3">
        <v>32448746</v>
      </c>
      <c r="F76" s="3">
        <v>63140746</v>
      </c>
      <c r="G76" s="3">
        <v>0</v>
      </c>
      <c r="H76" s="3">
        <v>63140746</v>
      </c>
      <c r="I76" s="3">
        <v>41314665</v>
      </c>
      <c r="J76" s="3">
        <v>62427372</v>
      </c>
      <c r="K76" s="3">
        <v>98.87</v>
      </c>
      <c r="L76" s="3">
        <v>43052863</v>
      </c>
      <c r="M76" s="3">
        <v>62427372</v>
      </c>
      <c r="N76" s="3">
        <v>98.87</v>
      </c>
    </row>
    <row r="77" spans="1:14" x14ac:dyDescent="0.25">
      <c r="A77" t="s">
        <v>1348</v>
      </c>
      <c r="B77" t="s">
        <v>62</v>
      </c>
      <c r="C77" t="s">
        <v>63</v>
      </c>
      <c r="D77" s="3">
        <v>7684600000</v>
      </c>
      <c r="E77" s="3">
        <v>-2082418947</v>
      </c>
      <c r="F77" s="3">
        <v>5602181053</v>
      </c>
      <c r="G77" s="3">
        <v>0</v>
      </c>
      <c r="H77" s="3">
        <v>5602181053</v>
      </c>
      <c r="I77" s="3">
        <v>773702539</v>
      </c>
      <c r="J77" s="3">
        <v>5553596832</v>
      </c>
      <c r="K77" s="3">
        <v>99.13</v>
      </c>
      <c r="L77" s="3">
        <v>917411305</v>
      </c>
      <c r="M77" s="3">
        <v>3881189930</v>
      </c>
      <c r="N77" s="3">
        <v>69.28</v>
      </c>
    </row>
    <row r="78" spans="1:14" x14ac:dyDescent="0.25">
      <c r="A78" t="s">
        <v>1348</v>
      </c>
      <c r="B78" t="s">
        <v>80</v>
      </c>
      <c r="C78" t="s">
        <v>81</v>
      </c>
      <c r="D78" s="3">
        <v>1703000000</v>
      </c>
      <c r="E78" s="3">
        <v>-692749613</v>
      </c>
      <c r="F78" s="3">
        <v>1010250387</v>
      </c>
      <c r="G78" s="3">
        <v>0</v>
      </c>
      <c r="H78" s="3">
        <v>1010250387</v>
      </c>
      <c r="I78" s="3">
        <v>127130171</v>
      </c>
      <c r="J78" s="3">
        <v>987835751</v>
      </c>
      <c r="K78" s="3">
        <v>97.78</v>
      </c>
      <c r="L78" s="3">
        <v>136094513</v>
      </c>
      <c r="M78" s="3">
        <v>526711022</v>
      </c>
      <c r="N78" s="3">
        <v>52.14</v>
      </c>
    </row>
    <row r="79" spans="1:14" x14ac:dyDescent="0.25">
      <c r="A79" t="s">
        <v>1348</v>
      </c>
      <c r="B79" t="s">
        <v>82</v>
      </c>
      <c r="C79" t="s">
        <v>83</v>
      </c>
      <c r="D79" s="3">
        <v>996000000</v>
      </c>
      <c r="E79" s="3">
        <v>-588128613</v>
      </c>
      <c r="F79" s="3">
        <v>407871387</v>
      </c>
      <c r="G79" s="3">
        <v>0</v>
      </c>
      <c r="H79" s="3">
        <v>407871387</v>
      </c>
      <c r="I79" s="3">
        <v>23166000</v>
      </c>
      <c r="J79" s="3">
        <v>394745435</v>
      </c>
      <c r="K79" s="3">
        <v>96.78</v>
      </c>
      <c r="L79" s="3">
        <v>77280522</v>
      </c>
      <c r="M79" s="3">
        <v>351299344</v>
      </c>
      <c r="N79" s="3">
        <v>86.13</v>
      </c>
    </row>
    <row r="80" spans="1:14" x14ac:dyDescent="0.25">
      <c r="A80" t="s">
        <v>1348</v>
      </c>
      <c r="B80" t="s">
        <v>84</v>
      </c>
      <c r="C80" t="s">
        <v>85</v>
      </c>
      <c r="D80" s="3">
        <v>226000000</v>
      </c>
      <c r="E80" s="3">
        <v>-178000000</v>
      </c>
      <c r="F80" s="3">
        <v>48000000</v>
      </c>
      <c r="G80" s="3">
        <v>0</v>
      </c>
      <c r="H80" s="3">
        <v>48000000</v>
      </c>
      <c r="I80" s="3">
        <v>0</v>
      </c>
      <c r="J80" s="3">
        <v>48000000</v>
      </c>
      <c r="K80" s="3">
        <v>100</v>
      </c>
      <c r="L80" s="3">
        <v>751716</v>
      </c>
      <c r="M80" s="3">
        <v>751716</v>
      </c>
      <c r="N80" s="3">
        <v>1.57</v>
      </c>
    </row>
    <row r="81" spans="1:14" x14ac:dyDescent="0.25">
      <c r="A81" t="s">
        <v>1348</v>
      </c>
      <c r="B81" t="s">
        <v>86</v>
      </c>
      <c r="C81" t="s">
        <v>87</v>
      </c>
      <c r="D81" s="3">
        <v>457000000</v>
      </c>
      <c r="E81" s="3">
        <v>73379000</v>
      </c>
      <c r="F81" s="3">
        <v>530379000</v>
      </c>
      <c r="G81" s="3">
        <v>0</v>
      </c>
      <c r="H81" s="3">
        <v>530379000</v>
      </c>
      <c r="I81" s="3">
        <v>94630211</v>
      </c>
      <c r="J81" s="3">
        <v>521171356</v>
      </c>
      <c r="K81" s="3">
        <v>98.26</v>
      </c>
      <c r="L81" s="3">
        <v>34991275</v>
      </c>
      <c r="M81" s="3">
        <v>151588962</v>
      </c>
      <c r="N81" s="3">
        <v>28.58</v>
      </c>
    </row>
    <row r="82" spans="1:14" x14ac:dyDescent="0.25">
      <c r="A82" t="s">
        <v>1348</v>
      </c>
      <c r="B82" t="s">
        <v>88</v>
      </c>
      <c r="C82" t="s">
        <v>89</v>
      </c>
      <c r="D82" s="3">
        <v>24000000</v>
      </c>
      <c r="E82" s="3">
        <v>0</v>
      </c>
      <c r="F82" s="3">
        <v>24000000</v>
      </c>
      <c r="G82" s="3">
        <v>0</v>
      </c>
      <c r="H82" s="3">
        <v>24000000</v>
      </c>
      <c r="I82" s="3">
        <v>9333960</v>
      </c>
      <c r="J82" s="3">
        <v>23918960</v>
      </c>
      <c r="K82" s="3">
        <v>99.66</v>
      </c>
      <c r="L82" s="3">
        <v>23071000</v>
      </c>
      <c r="M82" s="3">
        <v>23071000</v>
      </c>
      <c r="N82" s="3">
        <v>96.13</v>
      </c>
    </row>
    <row r="83" spans="1:14" x14ac:dyDescent="0.25">
      <c r="A83" t="s">
        <v>1348</v>
      </c>
      <c r="B83" t="s">
        <v>90</v>
      </c>
      <c r="C83" t="s">
        <v>91</v>
      </c>
      <c r="D83" s="3">
        <v>5976600000</v>
      </c>
      <c r="E83" s="3">
        <v>-1407969813</v>
      </c>
      <c r="F83" s="3">
        <v>4568630187</v>
      </c>
      <c r="G83" s="3">
        <v>0</v>
      </c>
      <c r="H83" s="3">
        <v>4568630187</v>
      </c>
      <c r="I83" s="3">
        <v>646572368</v>
      </c>
      <c r="J83" s="3">
        <v>4542476602</v>
      </c>
      <c r="K83" s="3">
        <v>99.43</v>
      </c>
      <c r="L83" s="3">
        <v>781316792</v>
      </c>
      <c r="M83" s="3">
        <v>3331478529</v>
      </c>
      <c r="N83" s="3">
        <v>72.92</v>
      </c>
    </row>
    <row r="84" spans="1:14" x14ac:dyDescent="0.25">
      <c r="A84" t="s">
        <v>1348</v>
      </c>
      <c r="B84" t="s">
        <v>92</v>
      </c>
      <c r="C84" t="s">
        <v>93</v>
      </c>
      <c r="D84" s="3">
        <v>791000000</v>
      </c>
      <c r="E84" s="3">
        <v>-316046704</v>
      </c>
      <c r="F84" s="3">
        <v>474953296</v>
      </c>
      <c r="G84" s="3">
        <v>0</v>
      </c>
      <c r="H84" s="3">
        <v>474953296</v>
      </c>
      <c r="I84" s="3">
        <v>0</v>
      </c>
      <c r="J84" s="3">
        <v>474952445</v>
      </c>
      <c r="K84" s="3">
        <v>100</v>
      </c>
      <c r="L84" s="3">
        <v>109770363</v>
      </c>
      <c r="M84" s="3">
        <v>371173395</v>
      </c>
      <c r="N84" s="3">
        <v>78.150000000000006</v>
      </c>
    </row>
    <row r="85" spans="1:14" x14ac:dyDescent="0.25">
      <c r="A85" t="s">
        <v>1348</v>
      </c>
      <c r="B85" t="s">
        <v>94</v>
      </c>
      <c r="C85" t="s">
        <v>95</v>
      </c>
      <c r="D85" s="3">
        <v>82000000</v>
      </c>
      <c r="E85" s="3">
        <v>12236000</v>
      </c>
      <c r="F85" s="3">
        <v>94236000</v>
      </c>
      <c r="G85" s="3">
        <v>0</v>
      </c>
      <c r="H85" s="3">
        <v>94236000</v>
      </c>
      <c r="I85" s="3">
        <v>0</v>
      </c>
      <c r="J85" s="3">
        <v>94235504</v>
      </c>
      <c r="K85" s="3">
        <v>100</v>
      </c>
      <c r="L85" s="3">
        <v>0</v>
      </c>
      <c r="M85" s="3">
        <v>94235504</v>
      </c>
      <c r="N85" s="3">
        <v>100</v>
      </c>
    </row>
    <row r="86" spans="1:14" x14ac:dyDescent="0.25">
      <c r="A86" t="s">
        <v>1348</v>
      </c>
      <c r="B86" t="s">
        <v>96</v>
      </c>
      <c r="C86" t="s">
        <v>97</v>
      </c>
      <c r="D86" s="3">
        <v>850000000</v>
      </c>
      <c r="E86" s="3">
        <v>-334351000</v>
      </c>
      <c r="F86" s="3">
        <v>515649000</v>
      </c>
      <c r="G86" s="3">
        <v>0</v>
      </c>
      <c r="H86" s="3">
        <v>515649000</v>
      </c>
      <c r="I86" s="3">
        <v>26893754</v>
      </c>
      <c r="J86" s="3">
        <v>515591487</v>
      </c>
      <c r="K86" s="3">
        <v>99.99</v>
      </c>
      <c r="L86" s="3">
        <v>35919409</v>
      </c>
      <c r="M86" s="3">
        <v>274208757</v>
      </c>
      <c r="N86" s="3">
        <v>53.18</v>
      </c>
    </row>
    <row r="87" spans="1:14" x14ac:dyDescent="0.25">
      <c r="A87" t="s">
        <v>1348</v>
      </c>
      <c r="B87" t="s">
        <v>98</v>
      </c>
      <c r="C87" t="s">
        <v>99</v>
      </c>
      <c r="D87" s="3">
        <v>45600000</v>
      </c>
      <c r="E87" s="3">
        <v>-28760000</v>
      </c>
      <c r="F87" s="3">
        <v>16840000</v>
      </c>
      <c r="G87" s="3">
        <v>0</v>
      </c>
      <c r="H87" s="3">
        <v>16840000</v>
      </c>
      <c r="I87" s="3">
        <v>2793596</v>
      </c>
      <c r="J87" s="3">
        <v>16633343</v>
      </c>
      <c r="K87" s="3">
        <v>98.77</v>
      </c>
      <c r="L87" s="3">
        <v>2793596</v>
      </c>
      <c r="M87" s="3">
        <v>16633343</v>
      </c>
      <c r="N87" s="3">
        <v>98.77</v>
      </c>
    </row>
    <row r="88" spans="1:14" x14ac:dyDescent="0.25">
      <c r="A88" t="s">
        <v>1348</v>
      </c>
      <c r="B88" t="s">
        <v>100</v>
      </c>
      <c r="C88" t="s">
        <v>101</v>
      </c>
      <c r="D88" s="3">
        <v>2195000000</v>
      </c>
      <c r="E88" s="3">
        <v>-489096109</v>
      </c>
      <c r="F88" s="3">
        <v>1705903891</v>
      </c>
      <c r="G88" s="3">
        <v>0</v>
      </c>
      <c r="H88" s="3">
        <v>1705903891</v>
      </c>
      <c r="I88" s="3">
        <v>310692310</v>
      </c>
      <c r="J88" s="3">
        <v>1705751069</v>
      </c>
      <c r="K88" s="3">
        <v>99.99</v>
      </c>
      <c r="L88" s="3">
        <v>274822824</v>
      </c>
      <c r="M88" s="3">
        <v>990014061</v>
      </c>
      <c r="N88" s="3">
        <v>58.03</v>
      </c>
    </row>
    <row r="89" spans="1:14" x14ac:dyDescent="0.25">
      <c r="A89" t="s">
        <v>1348</v>
      </c>
      <c r="B89" t="s">
        <v>102</v>
      </c>
      <c r="C89" t="s">
        <v>103</v>
      </c>
      <c r="D89" s="3">
        <v>2195000000</v>
      </c>
      <c r="E89" s="3">
        <v>-489096109</v>
      </c>
      <c r="F89" s="3">
        <v>1705903891</v>
      </c>
      <c r="G89" s="3">
        <v>0</v>
      </c>
      <c r="H89" s="3">
        <v>1705903891</v>
      </c>
      <c r="I89" s="3">
        <v>310692310</v>
      </c>
      <c r="J89" s="3">
        <v>1705751069</v>
      </c>
      <c r="K89" s="3">
        <v>99.99</v>
      </c>
      <c r="L89" s="3">
        <v>274822824</v>
      </c>
      <c r="M89" s="3">
        <v>990014061</v>
      </c>
      <c r="N89" s="3">
        <v>58.03</v>
      </c>
    </row>
    <row r="90" spans="1:14" x14ac:dyDescent="0.25">
      <c r="A90" t="s">
        <v>1348</v>
      </c>
      <c r="B90" t="s">
        <v>104</v>
      </c>
      <c r="C90" t="s">
        <v>105</v>
      </c>
      <c r="D90" s="3">
        <v>575000000</v>
      </c>
      <c r="E90" s="3">
        <v>-37049000</v>
      </c>
      <c r="F90" s="3">
        <v>537951000</v>
      </c>
      <c r="G90" s="3">
        <v>0</v>
      </c>
      <c r="H90" s="3">
        <v>537951000</v>
      </c>
      <c r="I90" s="3">
        <v>-12172</v>
      </c>
      <c r="J90" s="3">
        <v>537937841</v>
      </c>
      <c r="K90" s="3">
        <v>100</v>
      </c>
      <c r="L90" s="3">
        <v>0</v>
      </c>
      <c r="M90" s="3">
        <v>519187945</v>
      </c>
      <c r="N90" s="3">
        <v>96.51</v>
      </c>
    </row>
    <row r="91" spans="1:14" x14ac:dyDescent="0.25">
      <c r="A91" t="s">
        <v>1348</v>
      </c>
      <c r="B91" t="s">
        <v>106</v>
      </c>
      <c r="C91" t="s">
        <v>107</v>
      </c>
      <c r="D91" s="3">
        <v>575000000</v>
      </c>
      <c r="E91" s="3">
        <v>-37049000</v>
      </c>
      <c r="F91" s="3">
        <v>537951000</v>
      </c>
      <c r="G91" s="3">
        <v>0</v>
      </c>
      <c r="H91" s="3">
        <v>537951000</v>
      </c>
      <c r="I91" s="3">
        <v>-12172</v>
      </c>
      <c r="J91" s="3">
        <v>537937841</v>
      </c>
      <c r="K91" s="3">
        <v>100</v>
      </c>
      <c r="L91" s="3">
        <v>0</v>
      </c>
      <c r="M91" s="3">
        <v>519187945</v>
      </c>
      <c r="N91" s="3">
        <v>96.51</v>
      </c>
    </row>
    <row r="92" spans="1:14" x14ac:dyDescent="0.25">
      <c r="A92" t="s">
        <v>1348</v>
      </c>
      <c r="B92" t="s">
        <v>108</v>
      </c>
      <c r="C92" t="s">
        <v>109</v>
      </c>
      <c r="D92" s="3">
        <v>668000000</v>
      </c>
      <c r="E92" s="3">
        <v>0</v>
      </c>
      <c r="F92" s="3">
        <v>668000000</v>
      </c>
      <c r="G92" s="3">
        <v>0</v>
      </c>
      <c r="H92" s="3">
        <v>668000000</v>
      </c>
      <c r="I92" s="3">
        <v>111291010</v>
      </c>
      <c r="J92" s="3">
        <v>643007202</v>
      </c>
      <c r="K92" s="3">
        <v>96.26</v>
      </c>
      <c r="L92" s="3">
        <v>176066275</v>
      </c>
      <c r="M92" s="3">
        <v>643007202</v>
      </c>
      <c r="N92" s="3">
        <v>96.26</v>
      </c>
    </row>
    <row r="93" spans="1:14" x14ac:dyDescent="0.25">
      <c r="A93" t="s">
        <v>1348</v>
      </c>
      <c r="B93" t="s">
        <v>110</v>
      </c>
      <c r="C93" t="s">
        <v>111</v>
      </c>
      <c r="D93" s="3">
        <v>248000000</v>
      </c>
      <c r="E93" s="3">
        <v>0</v>
      </c>
      <c r="F93" s="3">
        <v>248000000</v>
      </c>
      <c r="G93" s="3">
        <v>0</v>
      </c>
      <c r="H93" s="3">
        <v>248000000</v>
      </c>
      <c r="I93" s="3">
        <v>28749784</v>
      </c>
      <c r="J93" s="3">
        <v>246530368</v>
      </c>
      <c r="K93" s="3">
        <v>99.41</v>
      </c>
      <c r="L93" s="3">
        <v>28749784</v>
      </c>
      <c r="M93" s="3">
        <v>246530368</v>
      </c>
      <c r="N93" s="3">
        <v>99.41</v>
      </c>
    </row>
    <row r="94" spans="1:14" x14ac:dyDescent="0.25">
      <c r="A94" t="s">
        <v>1348</v>
      </c>
      <c r="B94" t="s">
        <v>112</v>
      </c>
      <c r="C94" t="s">
        <v>113</v>
      </c>
      <c r="D94" s="3">
        <v>100000000</v>
      </c>
      <c r="E94" s="3">
        <v>0</v>
      </c>
      <c r="F94" s="3">
        <v>100000000</v>
      </c>
      <c r="G94" s="3">
        <v>0</v>
      </c>
      <c r="H94" s="3">
        <v>100000000</v>
      </c>
      <c r="I94" s="3">
        <v>9193316</v>
      </c>
      <c r="J94" s="3">
        <v>78255305</v>
      </c>
      <c r="K94" s="3">
        <v>78.260000000000005</v>
      </c>
      <c r="L94" s="3">
        <v>9193316</v>
      </c>
      <c r="M94" s="3">
        <v>78255305</v>
      </c>
      <c r="N94" s="3">
        <v>78.260000000000005</v>
      </c>
    </row>
    <row r="95" spans="1:14" x14ac:dyDescent="0.25">
      <c r="A95" t="s">
        <v>1348</v>
      </c>
      <c r="B95" t="s">
        <v>114</v>
      </c>
      <c r="C95" t="s">
        <v>115</v>
      </c>
      <c r="D95" s="3">
        <v>20000000</v>
      </c>
      <c r="E95" s="3">
        <v>2000000</v>
      </c>
      <c r="F95" s="3">
        <v>22000000</v>
      </c>
      <c r="G95" s="3">
        <v>0</v>
      </c>
      <c r="H95" s="3">
        <v>22000000</v>
      </c>
      <c r="I95" s="3">
        <v>3702876</v>
      </c>
      <c r="J95" s="3">
        <v>20905934</v>
      </c>
      <c r="K95" s="3">
        <v>95.03</v>
      </c>
      <c r="L95" s="3">
        <v>3702876</v>
      </c>
      <c r="M95" s="3">
        <v>20905934</v>
      </c>
      <c r="N95" s="3">
        <v>95.03</v>
      </c>
    </row>
    <row r="96" spans="1:14" x14ac:dyDescent="0.25">
      <c r="A96" t="s">
        <v>1348</v>
      </c>
      <c r="B96" t="s">
        <v>116</v>
      </c>
      <c r="C96" t="s">
        <v>117</v>
      </c>
      <c r="D96" s="3">
        <v>300000000</v>
      </c>
      <c r="E96" s="3">
        <v>-2000000</v>
      </c>
      <c r="F96" s="3">
        <v>298000000</v>
      </c>
      <c r="G96" s="3">
        <v>0</v>
      </c>
      <c r="H96" s="3">
        <v>298000000</v>
      </c>
      <c r="I96" s="3">
        <v>69645034</v>
      </c>
      <c r="J96" s="3">
        <v>297315595</v>
      </c>
      <c r="K96" s="3">
        <v>99.77</v>
      </c>
      <c r="L96" s="3">
        <v>134420299</v>
      </c>
      <c r="M96" s="3">
        <v>297315595</v>
      </c>
      <c r="N96" s="3">
        <v>99.77</v>
      </c>
    </row>
    <row r="97" spans="1:14" x14ac:dyDescent="0.25">
      <c r="A97" t="s">
        <v>1348</v>
      </c>
      <c r="B97" t="s">
        <v>118</v>
      </c>
      <c r="C97" t="s">
        <v>119</v>
      </c>
      <c r="D97" s="3">
        <v>150000000</v>
      </c>
      <c r="E97" s="3">
        <v>0</v>
      </c>
      <c r="F97" s="3">
        <v>150000000</v>
      </c>
      <c r="G97" s="3">
        <v>0</v>
      </c>
      <c r="H97" s="3">
        <v>150000000</v>
      </c>
      <c r="I97" s="3">
        <v>0</v>
      </c>
      <c r="J97" s="3">
        <v>149995984</v>
      </c>
      <c r="K97" s="3">
        <v>100</v>
      </c>
      <c r="L97" s="3">
        <v>60024479</v>
      </c>
      <c r="M97" s="3">
        <v>117055679</v>
      </c>
      <c r="N97" s="3">
        <v>78.040000000000006</v>
      </c>
    </row>
    <row r="98" spans="1:14" x14ac:dyDescent="0.25">
      <c r="A98" t="s">
        <v>1348</v>
      </c>
      <c r="B98" t="s">
        <v>120</v>
      </c>
      <c r="C98" t="s">
        <v>121</v>
      </c>
      <c r="D98" s="3">
        <v>150000000</v>
      </c>
      <c r="E98" s="3">
        <v>0</v>
      </c>
      <c r="F98" s="3">
        <v>150000000</v>
      </c>
      <c r="G98" s="3">
        <v>0</v>
      </c>
      <c r="H98" s="3">
        <v>150000000</v>
      </c>
      <c r="I98" s="3">
        <v>0</v>
      </c>
      <c r="J98" s="3">
        <v>149995984</v>
      </c>
      <c r="K98" s="3">
        <v>100</v>
      </c>
      <c r="L98" s="3">
        <v>60024479</v>
      </c>
      <c r="M98" s="3">
        <v>117055679</v>
      </c>
      <c r="N98" s="3">
        <v>78.040000000000006</v>
      </c>
    </row>
    <row r="99" spans="1:14" x14ac:dyDescent="0.25">
      <c r="A99" t="s">
        <v>1348</v>
      </c>
      <c r="B99" t="s">
        <v>122</v>
      </c>
      <c r="C99" t="s">
        <v>123</v>
      </c>
      <c r="D99" s="3">
        <v>90000000</v>
      </c>
      <c r="E99" s="3">
        <v>23000000</v>
      </c>
      <c r="F99" s="3">
        <v>113000000</v>
      </c>
      <c r="G99" s="3">
        <v>0</v>
      </c>
      <c r="H99" s="3">
        <v>113000000</v>
      </c>
      <c r="I99" s="3">
        <v>93584000</v>
      </c>
      <c r="J99" s="3">
        <v>112861800</v>
      </c>
      <c r="K99" s="3">
        <v>99.88</v>
      </c>
      <c r="L99" s="3">
        <v>96784000</v>
      </c>
      <c r="M99" s="3">
        <v>112861800</v>
      </c>
      <c r="N99" s="3">
        <v>99.88</v>
      </c>
    </row>
    <row r="100" spans="1:14" x14ac:dyDescent="0.25">
      <c r="A100" t="s">
        <v>1348</v>
      </c>
      <c r="B100" t="s">
        <v>124</v>
      </c>
      <c r="C100" t="s">
        <v>125</v>
      </c>
      <c r="D100" s="3">
        <v>400000000</v>
      </c>
      <c r="E100" s="3">
        <v>-237903000</v>
      </c>
      <c r="F100" s="3">
        <v>162097000</v>
      </c>
      <c r="G100" s="3">
        <v>0</v>
      </c>
      <c r="H100" s="3">
        <v>162097000</v>
      </c>
      <c r="I100" s="3">
        <v>37085970</v>
      </c>
      <c r="J100" s="3">
        <v>162062170</v>
      </c>
      <c r="K100" s="3">
        <v>99.98</v>
      </c>
      <c r="L100" s="3">
        <v>20821170</v>
      </c>
      <c r="M100" s="3">
        <v>136797370</v>
      </c>
      <c r="N100" s="3">
        <v>84.39</v>
      </c>
    </row>
    <row r="101" spans="1:14" x14ac:dyDescent="0.25">
      <c r="A101" t="s">
        <v>1348</v>
      </c>
      <c r="B101" t="s">
        <v>126</v>
      </c>
      <c r="C101" t="s">
        <v>127</v>
      </c>
      <c r="D101" s="3">
        <v>60000000</v>
      </c>
      <c r="E101" s="3">
        <v>0</v>
      </c>
      <c r="F101" s="3">
        <v>60000000</v>
      </c>
      <c r="G101" s="3">
        <v>0</v>
      </c>
      <c r="H101" s="3">
        <v>60000000</v>
      </c>
      <c r="I101" s="3">
        <v>25436278</v>
      </c>
      <c r="J101" s="3">
        <v>59911486</v>
      </c>
      <c r="K101" s="3">
        <v>99.85</v>
      </c>
      <c r="L101" s="3">
        <v>1911938</v>
      </c>
      <c r="M101" s="3">
        <v>36387146</v>
      </c>
      <c r="N101" s="3">
        <v>60.65</v>
      </c>
    </row>
    <row r="102" spans="1:14" x14ac:dyDescent="0.25">
      <c r="A102" t="s">
        <v>1348</v>
      </c>
      <c r="B102" t="s">
        <v>128</v>
      </c>
      <c r="C102" t="s">
        <v>129</v>
      </c>
      <c r="D102" s="3">
        <v>70000000</v>
      </c>
      <c r="E102" s="3">
        <v>0</v>
      </c>
      <c r="F102" s="3">
        <v>70000000</v>
      </c>
      <c r="G102" s="3">
        <v>0</v>
      </c>
      <c r="H102" s="3">
        <v>70000000</v>
      </c>
      <c r="I102" s="3">
        <v>38807622</v>
      </c>
      <c r="J102" s="3">
        <v>69536271</v>
      </c>
      <c r="K102" s="3">
        <v>99.34</v>
      </c>
      <c r="L102" s="3">
        <v>2402738</v>
      </c>
      <c r="M102" s="3">
        <v>19916327</v>
      </c>
      <c r="N102" s="3">
        <v>28.45</v>
      </c>
    </row>
    <row r="103" spans="1:14" x14ac:dyDescent="0.25">
      <c r="A103" t="s">
        <v>1348</v>
      </c>
      <c r="B103" t="s">
        <v>64</v>
      </c>
      <c r="C103" t="s">
        <v>65</v>
      </c>
      <c r="D103" s="3">
        <v>5000000</v>
      </c>
      <c r="E103" s="3">
        <v>18300479</v>
      </c>
      <c r="F103" s="3">
        <v>23300479</v>
      </c>
      <c r="G103" s="3">
        <v>0</v>
      </c>
      <c r="H103" s="3">
        <v>23300479</v>
      </c>
      <c r="I103" s="3">
        <v>0</v>
      </c>
      <c r="J103" s="3">
        <v>23284479</v>
      </c>
      <c r="K103" s="3">
        <v>99.93</v>
      </c>
      <c r="L103" s="3">
        <v>0</v>
      </c>
      <c r="M103" s="3">
        <v>23000379</v>
      </c>
      <c r="N103" s="3">
        <v>98.71</v>
      </c>
    </row>
    <row r="104" spans="1:14" x14ac:dyDescent="0.25">
      <c r="A104" t="s">
        <v>1348</v>
      </c>
      <c r="B104" t="s">
        <v>66</v>
      </c>
      <c r="C104" t="s">
        <v>67</v>
      </c>
      <c r="D104" s="3">
        <v>0</v>
      </c>
      <c r="E104" s="3">
        <v>21034479</v>
      </c>
      <c r="F104" s="3">
        <v>21034479</v>
      </c>
      <c r="G104" s="3">
        <v>0</v>
      </c>
      <c r="H104" s="3">
        <v>21034479</v>
      </c>
      <c r="I104" s="3">
        <v>0</v>
      </c>
      <c r="J104" s="3">
        <v>21034479</v>
      </c>
      <c r="K104" s="3">
        <v>100</v>
      </c>
      <c r="L104" s="3">
        <v>0</v>
      </c>
      <c r="M104" s="3">
        <v>21034479</v>
      </c>
      <c r="N104" s="3">
        <v>100</v>
      </c>
    </row>
    <row r="105" spans="1:14" x14ac:dyDescent="0.25">
      <c r="A105" t="s">
        <v>1348</v>
      </c>
      <c r="B105" t="s">
        <v>68</v>
      </c>
      <c r="C105" t="s">
        <v>69</v>
      </c>
      <c r="D105" s="3">
        <v>0</v>
      </c>
      <c r="E105" s="3">
        <v>21034479</v>
      </c>
      <c r="F105" s="3">
        <v>21034479</v>
      </c>
      <c r="G105" s="3">
        <v>0</v>
      </c>
      <c r="H105" s="3">
        <v>21034479</v>
      </c>
      <c r="I105" s="3">
        <v>0</v>
      </c>
      <c r="J105" s="3">
        <v>21034479</v>
      </c>
      <c r="K105" s="3">
        <v>100</v>
      </c>
      <c r="L105" s="3">
        <v>0</v>
      </c>
      <c r="M105" s="3">
        <v>21034479</v>
      </c>
      <c r="N105" s="3">
        <v>100</v>
      </c>
    </row>
    <row r="106" spans="1:14" x14ac:dyDescent="0.25">
      <c r="A106" t="s">
        <v>1348</v>
      </c>
      <c r="B106" t="s">
        <v>130</v>
      </c>
      <c r="C106" t="s">
        <v>595</v>
      </c>
      <c r="D106" s="3">
        <v>5000000</v>
      </c>
      <c r="E106" s="3">
        <v>-2734000</v>
      </c>
      <c r="F106" s="3">
        <v>2266000</v>
      </c>
      <c r="G106" s="3">
        <v>0</v>
      </c>
      <c r="H106" s="3">
        <v>2266000</v>
      </c>
      <c r="I106" s="3">
        <v>0</v>
      </c>
      <c r="J106" s="3">
        <v>2250000</v>
      </c>
      <c r="K106" s="3">
        <v>99.29</v>
      </c>
      <c r="L106" s="3">
        <v>0</v>
      </c>
      <c r="M106" s="3">
        <v>1965900</v>
      </c>
      <c r="N106" s="3">
        <v>86.76</v>
      </c>
    </row>
    <row r="107" spans="1:14" x14ac:dyDescent="0.25">
      <c r="A107" t="s">
        <v>1348</v>
      </c>
      <c r="B107" t="s">
        <v>131</v>
      </c>
      <c r="C107" t="s">
        <v>132</v>
      </c>
      <c r="D107" s="3">
        <v>0</v>
      </c>
      <c r="E107" s="3">
        <v>936023</v>
      </c>
      <c r="F107" s="3">
        <v>936023</v>
      </c>
      <c r="G107" s="3">
        <v>0</v>
      </c>
      <c r="H107" s="3">
        <v>936023</v>
      </c>
      <c r="I107" s="3">
        <v>0</v>
      </c>
      <c r="J107" s="3">
        <v>936023</v>
      </c>
      <c r="K107" s="3">
        <v>100</v>
      </c>
      <c r="L107" s="3">
        <v>0</v>
      </c>
      <c r="M107" s="3">
        <v>936023</v>
      </c>
      <c r="N107" s="3">
        <v>100</v>
      </c>
    </row>
    <row r="108" spans="1:14" x14ac:dyDescent="0.25">
      <c r="A108" t="s">
        <v>1348</v>
      </c>
      <c r="B108" t="s">
        <v>133</v>
      </c>
      <c r="C108" t="s">
        <v>134</v>
      </c>
      <c r="D108" s="3">
        <v>8973875000</v>
      </c>
      <c r="E108" s="3">
        <v>0</v>
      </c>
      <c r="F108" s="3">
        <v>8973875000</v>
      </c>
      <c r="G108" s="3">
        <v>0</v>
      </c>
      <c r="H108" s="3">
        <v>8973875000</v>
      </c>
      <c r="I108" s="3">
        <v>480763813</v>
      </c>
      <c r="J108" s="3">
        <v>8970104248</v>
      </c>
      <c r="K108" s="3">
        <v>99.96</v>
      </c>
      <c r="L108" s="3">
        <v>1047941093</v>
      </c>
      <c r="M108" s="3">
        <v>7822439021</v>
      </c>
      <c r="N108" s="3">
        <v>87.17</v>
      </c>
    </row>
    <row r="109" spans="1:14" x14ac:dyDescent="0.25">
      <c r="A109" t="s">
        <v>1348</v>
      </c>
      <c r="B109" t="s">
        <v>135</v>
      </c>
      <c r="C109" t="s">
        <v>136</v>
      </c>
      <c r="D109" s="3">
        <v>8973875000</v>
      </c>
      <c r="E109" s="3">
        <v>0</v>
      </c>
      <c r="F109" s="3">
        <v>8973875000</v>
      </c>
      <c r="G109" s="3">
        <v>0</v>
      </c>
      <c r="H109" s="3">
        <v>8973875000</v>
      </c>
      <c r="I109" s="3">
        <v>480763813</v>
      </c>
      <c r="J109" s="3">
        <v>8970104248</v>
      </c>
      <c r="K109" s="3">
        <v>99.96</v>
      </c>
      <c r="L109" s="3">
        <v>1047941093</v>
      </c>
      <c r="M109" s="3">
        <v>7822439021</v>
      </c>
      <c r="N109" s="3">
        <v>87.17</v>
      </c>
    </row>
    <row r="110" spans="1:14" x14ac:dyDescent="0.25">
      <c r="A110" t="s">
        <v>1348</v>
      </c>
      <c r="B110" t="s">
        <v>137</v>
      </c>
      <c r="C110" t="s">
        <v>138</v>
      </c>
      <c r="D110" s="3">
        <v>8973875000</v>
      </c>
      <c r="E110" s="3">
        <v>0</v>
      </c>
      <c r="F110" s="3">
        <v>8973875000</v>
      </c>
      <c r="G110" s="3">
        <v>0</v>
      </c>
      <c r="H110" s="3">
        <v>8973875000</v>
      </c>
      <c r="I110" s="3">
        <v>480763813</v>
      </c>
      <c r="J110" s="3">
        <v>8970104248</v>
      </c>
      <c r="K110" s="3">
        <v>99.96</v>
      </c>
      <c r="L110" s="3">
        <v>1047941093</v>
      </c>
      <c r="M110" s="3">
        <v>7822439021</v>
      </c>
      <c r="N110" s="3">
        <v>87.17</v>
      </c>
    </row>
    <row r="111" spans="1:14" x14ac:dyDescent="0.25">
      <c r="A111" t="s">
        <v>1348</v>
      </c>
      <c r="B111" t="s">
        <v>139</v>
      </c>
      <c r="C111" t="s">
        <v>960</v>
      </c>
      <c r="D111" s="3">
        <v>8973875000</v>
      </c>
      <c r="E111" s="3">
        <v>0</v>
      </c>
      <c r="F111" s="3">
        <v>8973875000</v>
      </c>
      <c r="G111" s="3">
        <v>0</v>
      </c>
      <c r="H111" s="3">
        <v>8973875000</v>
      </c>
      <c r="I111" s="3">
        <v>480763813</v>
      </c>
      <c r="J111" s="3">
        <v>8970104248</v>
      </c>
      <c r="K111" s="3">
        <v>99.96</v>
      </c>
      <c r="L111" s="3">
        <v>1047941093</v>
      </c>
      <c r="M111" s="3">
        <v>7822439021</v>
      </c>
      <c r="N111" s="3">
        <v>87.17</v>
      </c>
    </row>
    <row r="112" spans="1:14" x14ac:dyDescent="0.25">
      <c r="A112" t="s">
        <v>1348</v>
      </c>
      <c r="B112" t="s">
        <v>140</v>
      </c>
      <c r="C112" t="s">
        <v>1001</v>
      </c>
      <c r="D112" s="3">
        <v>3379600000</v>
      </c>
      <c r="E112" s="3">
        <v>0</v>
      </c>
      <c r="F112" s="3">
        <v>3379600000</v>
      </c>
      <c r="G112" s="3">
        <v>0</v>
      </c>
      <c r="H112" s="3">
        <v>3379600000</v>
      </c>
      <c r="I112" s="3">
        <v>239758309</v>
      </c>
      <c r="J112" s="3">
        <v>3375951058</v>
      </c>
      <c r="K112" s="3">
        <v>99.89</v>
      </c>
      <c r="L112" s="3">
        <v>474372779</v>
      </c>
      <c r="M112" s="3">
        <v>2813095967</v>
      </c>
      <c r="N112" s="3">
        <v>83.24</v>
      </c>
    </row>
    <row r="113" spans="1:14" x14ac:dyDescent="0.25">
      <c r="A113" t="s">
        <v>1348</v>
      </c>
      <c r="B113" t="s">
        <v>141</v>
      </c>
      <c r="C113" t="s">
        <v>1327</v>
      </c>
      <c r="D113" s="3">
        <v>1493000000</v>
      </c>
      <c r="E113" s="3">
        <v>344000000</v>
      </c>
      <c r="F113" s="3">
        <v>1837000000</v>
      </c>
      <c r="G113" s="3">
        <v>0</v>
      </c>
      <c r="H113" s="3">
        <v>1837000000</v>
      </c>
      <c r="I113" s="3">
        <v>216185001</v>
      </c>
      <c r="J113" s="3">
        <v>1836524425</v>
      </c>
      <c r="K113" s="3">
        <v>99.97</v>
      </c>
      <c r="L113" s="3">
        <v>245046146</v>
      </c>
      <c r="M113" s="3">
        <v>1307029334</v>
      </c>
      <c r="N113" s="3">
        <v>71.150000000000006</v>
      </c>
    </row>
    <row r="114" spans="1:14" x14ac:dyDescent="0.25">
      <c r="A114" t="s">
        <v>1348</v>
      </c>
      <c r="B114" t="s">
        <v>142</v>
      </c>
      <c r="C114" t="s">
        <v>1328</v>
      </c>
      <c r="D114" s="3">
        <v>1493000000</v>
      </c>
      <c r="E114" s="3">
        <v>344000000</v>
      </c>
      <c r="F114" s="3">
        <v>1837000000</v>
      </c>
      <c r="G114" s="3">
        <v>0</v>
      </c>
      <c r="H114" s="3">
        <v>1837000000</v>
      </c>
      <c r="I114" s="3">
        <v>216185001</v>
      </c>
      <c r="J114" s="3">
        <v>1836524425</v>
      </c>
      <c r="K114" s="3">
        <v>99.97</v>
      </c>
      <c r="L114" s="3">
        <v>245046146</v>
      </c>
      <c r="M114" s="3">
        <v>1307029334</v>
      </c>
      <c r="N114" s="3">
        <v>71.150000000000006</v>
      </c>
    </row>
    <row r="115" spans="1:14" x14ac:dyDescent="0.25">
      <c r="A115" t="s">
        <v>1348</v>
      </c>
      <c r="B115" t="s">
        <v>143</v>
      </c>
      <c r="C115" t="s">
        <v>1329</v>
      </c>
      <c r="D115" s="3">
        <v>1137000000</v>
      </c>
      <c r="E115" s="3">
        <v>-344000000</v>
      </c>
      <c r="F115" s="3">
        <v>793000000</v>
      </c>
      <c r="G115" s="3">
        <v>0</v>
      </c>
      <c r="H115" s="3">
        <v>793000000</v>
      </c>
      <c r="I115" s="3">
        <v>22829976</v>
      </c>
      <c r="J115" s="3">
        <v>790749976</v>
      </c>
      <c r="K115" s="3">
        <v>99.72</v>
      </c>
      <c r="L115" s="3">
        <v>109649976</v>
      </c>
      <c r="M115" s="3">
        <v>762889976</v>
      </c>
      <c r="N115" s="3">
        <v>96.2</v>
      </c>
    </row>
    <row r="116" spans="1:14" x14ac:dyDescent="0.25">
      <c r="A116" t="s">
        <v>1348</v>
      </c>
      <c r="B116" t="s">
        <v>144</v>
      </c>
      <c r="C116" t="s">
        <v>1330</v>
      </c>
      <c r="D116" s="3">
        <v>1137000000</v>
      </c>
      <c r="E116" s="3">
        <v>-344000000</v>
      </c>
      <c r="F116" s="3">
        <v>793000000</v>
      </c>
      <c r="G116" s="3">
        <v>0</v>
      </c>
      <c r="H116" s="3">
        <v>793000000</v>
      </c>
      <c r="I116" s="3">
        <v>22829976</v>
      </c>
      <c r="J116" s="3">
        <v>790749976</v>
      </c>
      <c r="K116" s="3">
        <v>99.72</v>
      </c>
      <c r="L116" s="3">
        <v>109649976</v>
      </c>
      <c r="M116" s="3">
        <v>762889976</v>
      </c>
      <c r="N116" s="3">
        <v>96.2</v>
      </c>
    </row>
    <row r="117" spans="1:14" x14ac:dyDescent="0.25">
      <c r="A117" t="s">
        <v>1348</v>
      </c>
      <c r="B117" t="s">
        <v>145</v>
      </c>
      <c r="C117" t="s">
        <v>146</v>
      </c>
      <c r="D117" s="3">
        <v>749600000</v>
      </c>
      <c r="E117" s="3">
        <v>0</v>
      </c>
      <c r="F117" s="3">
        <v>749600000</v>
      </c>
      <c r="G117" s="3">
        <v>0</v>
      </c>
      <c r="H117" s="3">
        <v>749600000</v>
      </c>
      <c r="I117" s="3">
        <v>743332</v>
      </c>
      <c r="J117" s="3">
        <v>748676657</v>
      </c>
      <c r="K117" s="3">
        <v>99.88</v>
      </c>
      <c r="L117" s="3">
        <v>119676657</v>
      </c>
      <c r="M117" s="3">
        <v>743176657</v>
      </c>
      <c r="N117" s="3">
        <v>99.14</v>
      </c>
    </row>
    <row r="118" spans="1:14" x14ac:dyDescent="0.25">
      <c r="A118" t="s">
        <v>1348</v>
      </c>
      <c r="B118" t="s">
        <v>147</v>
      </c>
      <c r="C118" t="s">
        <v>148</v>
      </c>
      <c r="D118" s="3">
        <v>749600000</v>
      </c>
      <c r="E118" s="3">
        <v>0</v>
      </c>
      <c r="F118" s="3">
        <v>749600000</v>
      </c>
      <c r="G118" s="3">
        <v>0</v>
      </c>
      <c r="H118" s="3">
        <v>749600000</v>
      </c>
      <c r="I118" s="3">
        <v>743332</v>
      </c>
      <c r="J118" s="3">
        <v>748676657</v>
      </c>
      <c r="K118" s="3">
        <v>99.88</v>
      </c>
      <c r="L118" s="3">
        <v>119676657</v>
      </c>
      <c r="M118" s="3">
        <v>743176657</v>
      </c>
      <c r="N118" s="3">
        <v>99.14</v>
      </c>
    </row>
    <row r="119" spans="1:14" x14ac:dyDescent="0.25">
      <c r="A119" t="s">
        <v>1348</v>
      </c>
      <c r="B119" t="s">
        <v>149</v>
      </c>
      <c r="C119" t="s">
        <v>712</v>
      </c>
      <c r="D119" s="3">
        <v>5594275000</v>
      </c>
      <c r="E119" s="3">
        <v>0</v>
      </c>
      <c r="F119" s="3">
        <v>5594275000</v>
      </c>
      <c r="G119" s="3">
        <v>0</v>
      </c>
      <c r="H119" s="3">
        <v>5594275000</v>
      </c>
      <c r="I119" s="3">
        <v>241005504</v>
      </c>
      <c r="J119" s="3">
        <v>5594153190</v>
      </c>
      <c r="K119" s="3">
        <v>100</v>
      </c>
      <c r="L119" s="3">
        <v>573568314</v>
      </c>
      <c r="M119" s="3">
        <v>5009343054</v>
      </c>
      <c r="N119" s="3">
        <v>89.54</v>
      </c>
    </row>
    <row r="120" spans="1:14" x14ac:dyDescent="0.25">
      <c r="A120" t="s">
        <v>1348</v>
      </c>
      <c r="B120" t="s">
        <v>150</v>
      </c>
      <c r="C120" t="s">
        <v>1331</v>
      </c>
      <c r="D120" s="3">
        <v>5594275000</v>
      </c>
      <c r="E120" s="3">
        <v>0</v>
      </c>
      <c r="F120" s="3">
        <v>5594275000</v>
      </c>
      <c r="G120" s="3">
        <v>0</v>
      </c>
      <c r="H120" s="3">
        <v>5594275000</v>
      </c>
      <c r="I120" s="3">
        <v>241005504</v>
      </c>
      <c r="J120" s="3">
        <v>5594153190</v>
      </c>
      <c r="K120" s="3">
        <v>100</v>
      </c>
      <c r="L120" s="3">
        <v>573568314</v>
      </c>
      <c r="M120" s="3">
        <v>5009343054</v>
      </c>
      <c r="N120" s="3">
        <v>89.54</v>
      </c>
    </row>
    <row r="121" spans="1:14" x14ac:dyDescent="0.25">
      <c r="A121" t="s">
        <v>1348</v>
      </c>
      <c r="B121" t="s">
        <v>151</v>
      </c>
      <c r="C121" t="s">
        <v>1332</v>
      </c>
      <c r="D121" s="3">
        <v>5594275000</v>
      </c>
      <c r="E121" s="3">
        <v>0</v>
      </c>
      <c r="F121" s="3">
        <v>5594275000</v>
      </c>
      <c r="G121" s="3">
        <v>0</v>
      </c>
      <c r="H121" s="3">
        <v>5594275000</v>
      </c>
      <c r="I121" s="3">
        <v>241005504</v>
      </c>
      <c r="J121" s="3">
        <v>5594153190</v>
      </c>
      <c r="K121" s="3">
        <v>100</v>
      </c>
      <c r="L121" s="3">
        <v>573568314</v>
      </c>
      <c r="M121" s="3">
        <v>5009343054</v>
      </c>
      <c r="N121" s="3">
        <v>89.54</v>
      </c>
    </row>
    <row r="122" spans="1:14" x14ac:dyDescent="0.25">
      <c r="A122" t="s">
        <v>1349</v>
      </c>
      <c r="B122" t="s">
        <v>0</v>
      </c>
      <c r="C122" t="s">
        <v>1</v>
      </c>
      <c r="D122" s="3">
        <v>193576878000</v>
      </c>
      <c r="E122" s="3">
        <v>0</v>
      </c>
      <c r="F122" s="3">
        <v>193576878000</v>
      </c>
      <c r="G122" s="3">
        <v>0</v>
      </c>
      <c r="H122" s="3">
        <v>193576878000</v>
      </c>
      <c r="I122" s="3">
        <v>26508377725</v>
      </c>
      <c r="J122" s="3">
        <v>180719277602</v>
      </c>
      <c r="K122" s="3">
        <v>93.36</v>
      </c>
      <c r="L122" s="3">
        <v>33245501690</v>
      </c>
      <c r="M122" s="3">
        <v>141409722640</v>
      </c>
      <c r="N122" s="3">
        <v>73.05</v>
      </c>
    </row>
    <row r="123" spans="1:14" x14ac:dyDescent="0.25">
      <c r="A123" t="s">
        <v>1349</v>
      </c>
      <c r="B123" t="s">
        <v>2</v>
      </c>
      <c r="C123" t="s">
        <v>3</v>
      </c>
      <c r="D123" s="3">
        <v>71905581000</v>
      </c>
      <c r="E123" s="3">
        <v>0</v>
      </c>
      <c r="F123" s="3">
        <v>71905581000</v>
      </c>
      <c r="G123" s="3">
        <v>0</v>
      </c>
      <c r="H123" s="3">
        <v>71905581000</v>
      </c>
      <c r="I123" s="3">
        <v>9578827433</v>
      </c>
      <c r="J123" s="3">
        <v>65422481864</v>
      </c>
      <c r="K123" s="3">
        <v>90.98</v>
      </c>
      <c r="L123" s="3">
        <v>10932199455</v>
      </c>
      <c r="M123" s="3">
        <v>59323527765</v>
      </c>
      <c r="N123" s="3">
        <v>82.5</v>
      </c>
    </row>
    <row r="124" spans="1:14" x14ac:dyDescent="0.25">
      <c r="A124" t="s">
        <v>1349</v>
      </c>
      <c r="B124" t="s">
        <v>4</v>
      </c>
      <c r="C124" t="s">
        <v>5</v>
      </c>
      <c r="D124" s="3">
        <v>48858781000</v>
      </c>
      <c r="E124" s="3">
        <v>138859140</v>
      </c>
      <c r="F124" s="3">
        <v>48997640140</v>
      </c>
      <c r="G124" s="3">
        <v>0</v>
      </c>
      <c r="H124" s="3">
        <v>48997640140</v>
      </c>
      <c r="I124" s="3">
        <v>8060017352</v>
      </c>
      <c r="J124" s="3">
        <v>44526574301</v>
      </c>
      <c r="K124" s="3">
        <v>90.87</v>
      </c>
      <c r="L124" s="3">
        <v>8003596055</v>
      </c>
      <c r="M124" s="3">
        <v>44344508501</v>
      </c>
      <c r="N124" s="3">
        <v>90.5</v>
      </c>
    </row>
    <row r="125" spans="1:14" x14ac:dyDescent="0.25">
      <c r="A125" t="s">
        <v>1349</v>
      </c>
      <c r="B125" t="s">
        <v>6</v>
      </c>
      <c r="C125" t="s">
        <v>1119</v>
      </c>
      <c r="D125" s="3">
        <v>35984189000</v>
      </c>
      <c r="E125" s="3">
        <v>-1426658244</v>
      </c>
      <c r="F125" s="3">
        <v>34557530756</v>
      </c>
      <c r="G125" s="3">
        <v>0</v>
      </c>
      <c r="H125" s="3">
        <v>34557530756</v>
      </c>
      <c r="I125" s="3">
        <v>4492536041</v>
      </c>
      <c r="J125" s="3">
        <v>31874884974</v>
      </c>
      <c r="K125" s="3">
        <v>92.24</v>
      </c>
      <c r="L125" s="3">
        <v>4493144190</v>
      </c>
      <c r="M125" s="3">
        <v>31874884974</v>
      </c>
      <c r="N125" s="3">
        <v>92.24</v>
      </c>
    </row>
    <row r="126" spans="1:14" x14ac:dyDescent="0.25">
      <c r="A126" t="s">
        <v>1349</v>
      </c>
      <c r="B126" t="s">
        <v>7</v>
      </c>
      <c r="C126" t="s">
        <v>8</v>
      </c>
      <c r="D126" s="3">
        <v>20652010000</v>
      </c>
      <c r="E126" s="3">
        <v>-1742066574</v>
      </c>
      <c r="F126" s="3">
        <v>18909943426</v>
      </c>
      <c r="G126" s="3">
        <v>0</v>
      </c>
      <c r="H126" s="3">
        <v>18909943426</v>
      </c>
      <c r="I126" s="3">
        <v>1587321143</v>
      </c>
      <c r="J126" s="3">
        <v>18029253040</v>
      </c>
      <c r="K126" s="3">
        <v>95.34</v>
      </c>
      <c r="L126" s="3">
        <v>1587929292</v>
      </c>
      <c r="M126" s="3">
        <v>18029253040</v>
      </c>
      <c r="N126" s="3">
        <v>95.34</v>
      </c>
    </row>
    <row r="127" spans="1:14" x14ac:dyDescent="0.25">
      <c r="A127" t="s">
        <v>1349</v>
      </c>
      <c r="B127" t="s">
        <v>9</v>
      </c>
      <c r="C127" t="s">
        <v>10</v>
      </c>
      <c r="D127" s="3">
        <v>1406410000</v>
      </c>
      <c r="E127" s="3">
        <v>0</v>
      </c>
      <c r="F127" s="3">
        <v>1406410000</v>
      </c>
      <c r="G127" s="3">
        <v>0</v>
      </c>
      <c r="H127" s="3">
        <v>1406410000</v>
      </c>
      <c r="I127" s="3">
        <v>105831530</v>
      </c>
      <c r="J127" s="3">
        <v>1228332506</v>
      </c>
      <c r="K127" s="3">
        <v>87.34</v>
      </c>
      <c r="L127" s="3">
        <v>105831530</v>
      </c>
      <c r="M127" s="3">
        <v>1228332506</v>
      </c>
      <c r="N127" s="3">
        <v>87.34</v>
      </c>
    </row>
    <row r="128" spans="1:14" x14ac:dyDescent="0.25">
      <c r="A128" t="s">
        <v>1349</v>
      </c>
      <c r="B128" t="s">
        <v>11</v>
      </c>
      <c r="C128" t="s">
        <v>1238</v>
      </c>
      <c r="D128" s="3">
        <v>902503000</v>
      </c>
      <c r="E128" s="3">
        <v>0</v>
      </c>
      <c r="F128" s="3">
        <v>902503000</v>
      </c>
      <c r="G128" s="3">
        <v>0</v>
      </c>
      <c r="H128" s="3">
        <v>902503000</v>
      </c>
      <c r="I128" s="3">
        <v>54483098</v>
      </c>
      <c r="J128" s="3">
        <v>847637067</v>
      </c>
      <c r="K128" s="3">
        <v>93.92</v>
      </c>
      <c r="L128" s="3">
        <v>54483098</v>
      </c>
      <c r="M128" s="3">
        <v>847637067</v>
      </c>
      <c r="N128" s="3">
        <v>93.92</v>
      </c>
    </row>
    <row r="129" spans="1:14" x14ac:dyDescent="0.25">
      <c r="A129" t="s">
        <v>1349</v>
      </c>
      <c r="B129" t="s">
        <v>152</v>
      </c>
      <c r="C129" t="s">
        <v>153</v>
      </c>
      <c r="D129" s="3">
        <v>193567000</v>
      </c>
      <c r="E129" s="3">
        <v>0</v>
      </c>
      <c r="F129" s="3">
        <v>193567000</v>
      </c>
      <c r="G129" s="3">
        <v>0</v>
      </c>
      <c r="H129" s="3">
        <v>193567000</v>
      </c>
      <c r="I129" s="3">
        <v>13982400</v>
      </c>
      <c r="J129" s="3">
        <v>167342100</v>
      </c>
      <c r="K129" s="3">
        <v>86.45</v>
      </c>
      <c r="L129" s="3">
        <v>13982400</v>
      </c>
      <c r="M129" s="3">
        <v>167342100</v>
      </c>
      <c r="N129" s="3">
        <v>86.45</v>
      </c>
    </row>
    <row r="130" spans="1:14" x14ac:dyDescent="0.25">
      <c r="A130" t="s">
        <v>1349</v>
      </c>
      <c r="B130" t="s">
        <v>154</v>
      </c>
      <c r="C130" t="s">
        <v>155</v>
      </c>
      <c r="D130" s="3">
        <v>148728000</v>
      </c>
      <c r="E130" s="3">
        <v>0</v>
      </c>
      <c r="F130" s="3">
        <v>148728000</v>
      </c>
      <c r="G130" s="3">
        <v>0</v>
      </c>
      <c r="H130" s="3">
        <v>148728000</v>
      </c>
      <c r="I130" s="3">
        <v>10660933</v>
      </c>
      <c r="J130" s="3">
        <v>125714675</v>
      </c>
      <c r="K130" s="3">
        <v>84.53</v>
      </c>
      <c r="L130" s="3">
        <v>10660933</v>
      </c>
      <c r="M130" s="3">
        <v>125714675</v>
      </c>
      <c r="N130" s="3">
        <v>84.53</v>
      </c>
    </row>
    <row r="131" spans="1:14" x14ac:dyDescent="0.25">
      <c r="A131" t="s">
        <v>1349</v>
      </c>
      <c r="B131" t="s">
        <v>12</v>
      </c>
      <c r="C131" t="s">
        <v>13</v>
      </c>
      <c r="D131" s="3">
        <v>709546000</v>
      </c>
      <c r="E131" s="3">
        <v>0</v>
      </c>
      <c r="F131" s="3">
        <v>709546000</v>
      </c>
      <c r="G131" s="3">
        <v>0</v>
      </c>
      <c r="H131" s="3">
        <v>709546000</v>
      </c>
      <c r="I131" s="3">
        <v>24237532</v>
      </c>
      <c r="J131" s="3">
        <v>579359102</v>
      </c>
      <c r="K131" s="3">
        <v>81.650000000000006</v>
      </c>
      <c r="L131" s="3">
        <v>24237532</v>
      </c>
      <c r="M131" s="3">
        <v>579359102</v>
      </c>
      <c r="N131" s="3">
        <v>81.650000000000006</v>
      </c>
    </row>
    <row r="132" spans="1:14" x14ac:dyDescent="0.25">
      <c r="A132" t="s">
        <v>1349</v>
      </c>
      <c r="B132" t="s">
        <v>14</v>
      </c>
      <c r="C132" t="s">
        <v>15</v>
      </c>
      <c r="D132" s="3">
        <v>3022828000</v>
      </c>
      <c r="E132" s="3">
        <v>-174276244</v>
      </c>
      <c r="F132" s="3">
        <v>2848551756</v>
      </c>
      <c r="G132" s="3">
        <v>0</v>
      </c>
      <c r="H132" s="3">
        <v>2848551756</v>
      </c>
      <c r="I132" s="3">
        <v>0</v>
      </c>
      <c r="J132" s="3">
        <v>2526343943</v>
      </c>
      <c r="K132" s="3">
        <v>88.69</v>
      </c>
      <c r="L132" s="3">
        <v>0</v>
      </c>
      <c r="M132" s="3">
        <v>2526343943</v>
      </c>
      <c r="N132" s="3">
        <v>88.69</v>
      </c>
    </row>
    <row r="133" spans="1:14" x14ac:dyDescent="0.25">
      <c r="A133" t="s">
        <v>1349</v>
      </c>
      <c r="B133" t="s">
        <v>16</v>
      </c>
      <c r="C133" t="s">
        <v>17</v>
      </c>
      <c r="D133" s="3">
        <v>2671722000</v>
      </c>
      <c r="E133" s="3">
        <v>0</v>
      </c>
      <c r="F133" s="3">
        <v>2671722000</v>
      </c>
      <c r="G133" s="3">
        <v>0</v>
      </c>
      <c r="H133" s="3">
        <v>2671722000</v>
      </c>
      <c r="I133" s="3">
        <v>2159496738</v>
      </c>
      <c r="J133" s="3">
        <v>2310661671</v>
      </c>
      <c r="K133" s="3">
        <v>86.49</v>
      </c>
      <c r="L133" s="3">
        <v>2159496738</v>
      </c>
      <c r="M133" s="3">
        <v>2310661671</v>
      </c>
      <c r="N133" s="3">
        <v>86.49</v>
      </c>
    </row>
    <row r="134" spans="1:14" x14ac:dyDescent="0.25">
      <c r="A134" t="s">
        <v>1349</v>
      </c>
      <c r="B134" t="s">
        <v>18</v>
      </c>
      <c r="C134" t="s">
        <v>19</v>
      </c>
      <c r="D134" s="3">
        <v>1282432000</v>
      </c>
      <c r="E134" s="3">
        <v>0</v>
      </c>
      <c r="F134" s="3">
        <v>1282432000</v>
      </c>
      <c r="G134" s="3">
        <v>0</v>
      </c>
      <c r="H134" s="3">
        <v>1282432000</v>
      </c>
      <c r="I134" s="3">
        <v>117560370</v>
      </c>
      <c r="J134" s="3">
        <v>1087293031</v>
      </c>
      <c r="K134" s="3">
        <v>84.78</v>
      </c>
      <c r="L134" s="3">
        <v>117560370</v>
      </c>
      <c r="M134" s="3">
        <v>1087293031</v>
      </c>
      <c r="N134" s="3">
        <v>84.78</v>
      </c>
    </row>
    <row r="135" spans="1:14" x14ac:dyDescent="0.25">
      <c r="A135" t="s">
        <v>1349</v>
      </c>
      <c r="B135" t="s">
        <v>20</v>
      </c>
      <c r="C135" t="s">
        <v>21</v>
      </c>
      <c r="D135" s="3">
        <v>4099203000</v>
      </c>
      <c r="E135" s="3">
        <v>0</v>
      </c>
      <c r="F135" s="3">
        <v>4099203000</v>
      </c>
      <c r="G135" s="3">
        <v>0</v>
      </c>
      <c r="H135" s="3">
        <v>4099203000</v>
      </c>
      <c r="I135" s="3">
        <v>331859921</v>
      </c>
      <c r="J135" s="3">
        <v>3807234841</v>
      </c>
      <c r="K135" s="3">
        <v>92.88</v>
      </c>
      <c r="L135" s="3">
        <v>331859921</v>
      </c>
      <c r="M135" s="3">
        <v>3807234841</v>
      </c>
      <c r="N135" s="3">
        <v>92.88</v>
      </c>
    </row>
    <row r="136" spans="1:14" x14ac:dyDescent="0.25">
      <c r="A136" t="s">
        <v>1349</v>
      </c>
      <c r="B136" t="s">
        <v>22</v>
      </c>
      <c r="C136" t="s">
        <v>23</v>
      </c>
      <c r="D136" s="3">
        <v>502011000</v>
      </c>
      <c r="E136" s="3">
        <v>0</v>
      </c>
      <c r="F136" s="3">
        <v>502011000</v>
      </c>
      <c r="G136" s="3">
        <v>0</v>
      </c>
      <c r="H136" s="3">
        <v>502011000</v>
      </c>
      <c r="I136" s="3">
        <v>35628360</v>
      </c>
      <c r="J136" s="3">
        <v>384249440</v>
      </c>
      <c r="K136" s="3">
        <v>76.540000000000006</v>
      </c>
      <c r="L136" s="3">
        <v>35628360</v>
      </c>
      <c r="M136" s="3">
        <v>384249440</v>
      </c>
      <c r="N136" s="3">
        <v>76.540000000000006</v>
      </c>
    </row>
    <row r="137" spans="1:14" x14ac:dyDescent="0.25">
      <c r="A137" t="s">
        <v>1349</v>
      </c>
      <c r="B137" t="s">
        <v>24</v>
      </c>
      <c r="C137" t="s">
        <v>25</v>
      </c>
      <c r="D137" s="3">
        <v>9839000</v>
      </c>
      <c r="E137" s="3">
        <v>1780000</v>
      </c>
      <c r="F137" s="3">
        <v>11619000</v>
      </c>
      <c r="G137" s="3">
        <v>0</v>
      </c>
      <c r="H137" s="3">
        <v>11619000</v>
      </c>
      <c r="I137" s="3">
        <v>926199</v>
      </c>
      <c r="J137" s="3">
        <v>11528895</v>
      </c>
      <c r="K137" s="3">
        <v>99.22</v>
      </c>
      <c r="L137" s="3">
        <v>926199</v>
      </c>
      <c r="M137" s="3">
        <v>11528895</v>
      </c>
      <c r="N137" s="3">
        <v>99.22</v>
      </c>
    </row>
    <row r="138" spans="1:14" x14ac:dyDescent="0.25">
      <c r="A138" t="s">
        <v>1349</v>
      </c>
      <c r="B138" t="s">
        <v>156</v>
      </c>
      <c r="C138" t="s">
        <v>157</v>
      </c>
      <c r="D138" s="3">
        <v>34115000</v>
      </c>
      <c r="E138" s="3">
        <v>0</v>
      </c>
      <c r="F138" s="3">
        <v>34115000</v>
      </c>
      <c r="G138" s="3">
        <v>0</v>
      </c>
      <c r="H138" s="3">
        <v>34115000</v>
      </c>
      <c r="I138" s="3">
        <v>2670302</v>
      </c>
      <c r="J138" s="3">
        <v>31990511</v>
      </c>
      <c r="K138" s="3">
        <v>93.77</v>
      </c>
      <c r="L138" s="3">
        <v>2670302</v>
      </c>
      <c r="M138" s="3">
        <v>31990511</v>
      </c>
      <c r="N138" s="3">
        <v>93.77</v>
      </c>
    </row>
    <row r="139" spans="1:14" x14ac:dyDescent="0.25">
      <c r="A139" t="s">
        <v>1349</v>
      </c>
      <c r="B139" t="s">
        <v>158</v>
      </c>
      <c r="C139" t="s">
        <v>159</v>
      </c>
      <c r="D139" s="3">
        <v>0</v>
      </c>
      <c r="E139" s="3">
        <v>61299150</v>
      </c>
      <c r="F139" s="3">
        <v>61299150</v>
      </c>
      <c r="G139" s="3">
        <v>0</v>
      </c>
      <c r="H139" s="3">
        <v>61299150</v>
      </c>
      <c r="I139" s="3">
        <v>22476355</v>
      </c>
      <c r="J139" s="3">
        <v>51082625</v>
      </c>
      <c r="K139" s="3">
        <v>83.33</v>
      </c>
      <c r="L139" s="3">
        <v>22476355</v>
      </c>
      <c r="M139" s="3">
        <v>51082625</v>
      </c>
      <c r="N139" s="3">
        <v>83.33</v>
      </c>
    </row>
    <row r="140" spans="1:14" x14ac:dyDescent="0.25">
      <c r="A140" t="s">
        <v>1349</v>
      </c>
      <c r="B140" t="s">
        <v>26</v>
      </c>
      <c r="C140" t="s">
        <v>27</v>
      </c>
      <c r="D140" s="3">
        <v>0</v>
      </c>
      <c r="E140" s="3">
        <v>331605424</v>
      </c>
      <c r="F140" s="3">
        <v>331605424</v>
      </c>
      <c r="G140" s="3">
        <v>0</v>
      </c>
      <c r="H140" s="3">
        <v>331605424</v>
      </c>
      <c r="I140" s="3">
        <v>13311677</v>
      </c>
      <c r="J140" s="3">
        <v>324486142</v>
      </c>
      <c r="K140" s="3">
        <v>97.85</v>
      </c>
      <c r="L140" s="3">
        <v>13311677</v>
      </c>
      <c r="M140" s="3">
        <v>324486142</v>
      </c>
      <c r="N140" s="3">
        <v>97.85</v>
      </c>
    </row>
    <row r="141" spans="1:14" x14ac:dyDescent="0.25">
      <c r="A141" t="s">
        <v>1349</v>
      </c>
      <c r="B141" t="s">
        <v>28</v>
      </c>
      <c r="C141" t="s">
        <v>29</v>
      </c>
      <c r="D141" s="3">
        <v>114734000</v>
      </c>
      <c r="E141" s="3">
        <v>0</v>
      </c>
      <c r="F141" s="3">
        <v>114734000</v>
      </c>
      <c r="G141" s="3">
        <v>0</v>
      </c>
      <c r="H141" s="3">
        <v>114734000</v>
      </c>
      <c r="I141" s="3">
        <v>10588905</v>
      </c>
      <c r="J141" s="3">
        <v>95401912</v>
      </c>
      <c r="K141" s="3">
        <v>83.15</v>
      </c>
      <c r="L141" s="3">
        <v>10588905</v>
      </c>
      <c r="M141" s="3">
        <v>95401912</v>
      </c>
      <c r="N141" s="3">
        <v>83.15</v>
      </c>
    </row>
    <row r="142" spans="1:14" x14ac:dyDescent="0.25">
      <c r="A142" t="s">
        <v>1349</v>
      </c>
      <c r="B142" t="s">
        <v>30</v>
      </c>
      <c r="C142" t="s">
        <v>1120</v>
      </c>
      <c r="D142" s="3">
        <v>234541000</v>
      </c>
      <c r="E142" s="3">
        <v>95000000</v>
      </c>
      <c r="F142" s="3">
        <v>329541000</v>
      </c>
      <c r="G142" s="3">
        <v>0</v>
      </c>
      <c r="H142" s="3">
        <v>329541000</v>
      </c>
      <c r="I142" s="3">
        <v>1500578</v>
      </c>
      <c r="J142" s="3">
        <v>266973473</v>
      </c>
      <c r="K142" s="3">
        <v>81.010000000000005</v>
      </c>
      <c r="L142" s="3">
        <v>1500578</v>
      </c>
      <c r="M142" s="3">
        <v>266973473</v>
      </c>
      <c r="N142" s="3">
        <v>81.010000000000005</v>
      </c>
    </row>
    <row r="143" spans="1:14" x14ac:dyDescent="0.25">
      <c r="A143" t="s">
        <v>1349</v>
      </c>
      <c r="B143" t="s">
        <v>70</v>
      </c>
      <c r="C143" t="s">
        <v>71</v>
      </c>
      <c r="D143" s="3">
        <v>660000000</v>
      </c>
      <c r="E143" s="3">
        <v>296535620</v>
      </c>
      <c r="F143" s="3">
        <v>956535620</v>
      </c>
      <c r="G143" s="3">
        <v>0</v>
      </c>
      <c r="H143" s="3">
        <v>956535620</v>
      </c>
      <c r="I143" s="3">
        <v>136910533</v>
      </c>
      <c r="J143" s="3">
        <v>941331089</v>
      </c>
      <c r="K143" s="3">
        <v>98.41</v>
      </c>
      <c r="L143" s="3">
        <v>46957008</v>
      </c>
      <c r="M143" s="3">
        <v>759265289</v>
      </c>
      <c r="N143" s="3">
        <v>79.38</v>
      </c>
    </row>
    <row r="144" spans="1:14" x14ac:dyDescent="0.25">
      <c r="A144" t="s">
        <v>1349</v>
      </c>
      <c r="B144" t="s">
        <v>72</v>
      </c>
      <c r="C144" t="s">
        <v>73</v>
      </c>
      <c r="D144" s="3">
        <v>410000000</v>
      </c>
      <c r="E144" s="3">
        <v>296535620</v>
      </c>
      <c r="F144" s="3">
        <v>706535620</v>
      </c>
      <c r="G144" s="3">
        <v>0</v>
      </c>
      <c r="H144" s="3">
        <v>706535620</v>
      </c>
      <c r="I144" s="3">
        <v>139087400</v>
      </c>
      <c r="J144" s="3">
        <v>693507956</v>
      </c>
      <c r="K144" s="3">
        <v>98.16</v>
      </c>
      <c r="L144" s="3">
        <v>5391320</v>
      </c>
      <c r="M144" s="3">
        <v>511442156</v>
      </c>
      <c r="N144" s="3">
        <v>72.39</v>
      </c>
    </row>
    <row r="145" spans="1:14" x14ac:dyDescent="0.25">
      <c r="A145" t="s">
        <v>1349</v>
      </c>
      <c r="B145" t="s">
        <v>74</v>
      </c>
      <c r="C145" t="s">
        <v>75</v>
      </c>
      <c r="D145" s="3">
        <v>410000000</v>
      </c>
      <c r="E145" s="3">
        <v>296535620</v>
      </c>
      <c r="F145" s="3">
        <v>706535620</v>
      </c>
      <c r="G145" s="3">
        <v>0</v>
      </c>
      <c r="H145" s="3">
        <v>706535620</v>
      </c>
      <c r="I145" s="3">
        <v>139087400</v>
      </c>
      <c r="J145" s="3">
        <v>693507956</v>
      </c>
      <c r="K145" s="3">
        <v>98.16</v>
      </c>
      <c r="L145" s="3">
        <v>5391320</v>
      </c>
      <c r="M145" s="3">
        <v>511442156</v>
      </c>
      <c r="N145" s="3">
        <v>72.39</v>
      </c>
    </row>
    <row r="146" spans="1:14" x14ac:dyDescent="0.25">
      <c r="A146" t="s">
        <v>1349</v>
      </c>
      <c r="B146" t="s">
        <v>160</v>
      </c>
      <c r="C146" t="s">
        <v>161</v>
      </c>
      <c r="D146" s="3">
        <v>250000000</v>
      </c>
      <c r="E146" s="3">
        <v>0</v>
      </c>
      <c r="F146" s="3">
        <v>250000000</v>
      </c>
      <c r="G146" s="3">
        <v>0</v>
      </c>
      <c r="H146" s="3">
        <v>250000000</v>
      </c>
      <c r="I146" s="3">
        <v>-2176867</v>
      </c>
      <c r="J146" s="3">
        <v>247823133</v>
      </c>
      <c r="K146" s="3">
        <v>99.13</v>
      </c>
      <c r="L146" s="3">
        <v>41565688</v>
      </c>
      <c r="M146" s="3">
        <v>247823133</v>
      </c>
      <c r="N146" s="3">
        <v>99.13</v>
      </c>
    </row>
    <row r="147" spans="1:14" x14ac:dyDescent="0.25">
      <c r="A147" t="s">
        <v>1349</v>
      </c>
      <c r="B147" t="s">
        <v>31</v>
      </c>
      <c r="C147" t="s">
        <v>1121</v>
      </c>
      <c r="D147" s="3">
        <v>12214592000</v>
      </c>
      <c r="E147" s="3">
        <v>1268981764</v>
      </c>
      <c r="F147" s="3">
        <v>13483573764</v>
      </c>
      <c r="G147" s="3">
        <v>0</v>
      </c>
      <c r="H147" s="3">
        <v>13483573764</v>
      </c>
      <c r="I147" s="3">
        <v>3430570778</v>
      </c>
      <c r="J147" s="3">
        <v>11710358238</v>
      </c>
      <c r="K147" s="3">
        <v>86.85</v>
      </c>
      <c r="L147" s="3">
        <v>3463494857</v>
      </c>
      <c r="M147" s="3">
        <v>11710358238</v>
      </c>
      <c r="N147" s="3">
        <v>86.85</v>
      </c>
    </row>
    <row r="148" spans="1:14" x14ac:dyDescent="0.25">
      <c r="A148" t="s">
        <v>1349</v>
      </c>
      <c r="B148" t="s">
        <v>32</v>
      </c>
      <c r="C148" t="s">
        <v>33</v>
      </c>
      <c r="D148" s="3">
        <v>5244982000</v>
      </c>
      <c r="E148" s="3">
        <v>2121992764</v>
      </c>
      <c r="F148" s="3">
        <v>7366974764</v>
      </c>
      <c r="G148" s="3">
        <v>0</v>
      </c>
      <c r="H148" s="3">
        <v>7366974764</v>
      </c>
      <c r="I148" s="3">
        <v>1555641651</v>
      </c>
      <c r="J148" s="3">
        <v>5870980936</v>
      </c>
      <c r="K148" s="3">
        <v>79.69</v>
      </c>
      <c r="L148" s="3">
        <v>1555641651</v>
      </c>
      <c r="M148" s="3">
        <v>5870980936</v>
      </c>
      <c r="N148" s="3">
        <v>79.69</v>
      </c>
    </row>
    <row r="149" spans="1:14" x14ac:dyDescent="0.25">
      <c r="A149" t="s">
        <v>1349</v>
      </c>
      <c r="B149" t="s">
        <v>34</v>
      </c>
      <c r="C149" t="s">
        <v>35</v>
      </c>
      <c r="D149" s="3">
        <v>1431059000</v>
      </c>
      <c r="E149" s="3">
        <v>0</v>
      </c>
      <c r="F149" s="3">
        <v>1431059000</v>
      </c>
      <c r="G149" s="3">
        <v>0</v>
      </c>
      <c r="H149" s="3">
        <v>1431059000</v>
      </c>
      <c r="I149" s="3">
        <v>747765382</v>
      </c>
      <c r="J149" s="3">
        <v>941542963</v>
      </c>
      <c r="K149" s="3">
        <v>65.790000000000006</v>
      </c>
      <c r="L149" s="3">
        <v>747765382</v>
      </c>
      <c r="M149" s="3">
        <v>941542963</v>
      </c>
      <c r="N149" s="3">
        <v>65.790000000000006</v>
      </c>
    </row>
    <row r="150" spans="1:14" x14ac:dyDescent="0.25">
      <c r="A150" t="s">
        <v>1349</v>
      </c>
      <c r="B150" t="s">
        <v>36</v>
      </c>
      <c r="C150" t="s">
        <v>37</v>
      </c>
      <c r="D150" s="3">
        <v>2026501000</v>
      </c>
      <c r="E150" s="3">
        <v>0</v>
      </c>
      <c r="F150" s="3">
        <v>2026501000</v>
      </c>
      <c r="G150" s="3">
        <v>0</v>
      </c>
      <c r="H150" s="3">
        <v>2026501000</v>
      </c>
      <c r="I150" s="3">
        <v>246404780</v>
      </c>
      <c r="J150" s="3">
        <v>1510145406</v>
      </c>
      <c r="K150" s="3">
        <v>74.52</v>
      </c>
      <c r="L150" s="3">
        <v>246404780</v>
      </c>
      <c r="M150" s="3">
        <v>1510145406</v>
      </c>
      <c r="N150" s="3">
        <v>74.52</v>
      </c>
    </row>
    <row r="151" spans="1:14" x14ac:dyDescent="0.25">
      <c r="A151" t="s">
        <v>1349</v>
      </c>
      <c r="B151" t="s">
        <v>38</v>
      </c>
      <c r="C151" t="s">
        <v>39</v>
      </c>
      <c r="D151" s="3">
        <v>328834000</v>
      </c>
      <c r="E151" s="3">
        <v>2077993000</v>
      </c>
      <c r="F151" s="3">
        <v>2406827000</v>
      </c>
      <c r="G151" s="3">
        <v>0</v>
      </c>
      <c r="H151" s="3">
        <v>2406827000</v>
      </c>
      <c r="I151" s="3">
        <v>351973341</v>
      </c>
      <c r="J151" s="3">
        <v>2095284496</v>
      </c>
      <c r="K151" s="3">
        <v>87.06</v>
      </c>
      <c r="L151" s="3">
        <v>351973341</v>
      </c>
      <c r="M151" s="3">
        <v>2095284496</v>
      </c>
      <c r="N151" s="3">
        <v>87.06</v>
      </c>
    </row>
    <row r="152" spans="1:14" x14ac:dyDescent="0.25">
      <c r="A152" t="s">
        <v>1349</v>
      </c>
      <c r="B152" t="s">
        <v>40</v>
      </c>
      <c r="C152" t="s">
        <v>41</v>
      </c>
      <c r="D152" s="3">
        <v>147801000</v>
      </c>
      <c r="E152" s="3">
        <v>43999764</v>
      </c>
      <c r="F152" s="3">
        <v>191800764</v>
      </c>
      <c r="G152" s="3">
        <v>0</v>
      </c>
      <c r="H152" s="3">
        <v>191800764</v>
      </c>
      <c r="I152" s="3">
        <v>32619428</v>
      </c>
      <c r="J152" s="3">
        <v>189630963</v>
      </c>
      <c r="K152" s="3">
        <v>98.87</v>
      </c>
      <c r="L152" s="3">
        <v>32619428</v>
      </c>
      <c r="M152" s="3">
        <v>189630963</v>
      </c>
      <c r="N152" s="3">
        <v>98.87</v>
      </c>
    </row>
    <row r="153" spans="1:14" x14ac:dyDescent="0.25">
      <c r="A153" t="s">
        <v>1349</v>
      </c>
      <c r="B153" t="s">
        <v>42</v>
      </c>
      <c r="C153" t="s">
        <v>43</v>
      </c>
      <c r="D153" s="3">
        <v>1310787000</v>
      </c>
      <c r="E153" s="3">
        <v>0</v>
      </c>
      <c r="F153" s="3">
        <v>1310787000</v>
      </c>
      <c r="G153" s="3">
        <v>0</v>
      </c>
      <c r="H153" s="3">
        <v>1310787000</v>
      </c>
      <c r="I153" s="3">
        <v>176878720</v>
      </c>
      <c r="J153" s="3">
        <v>1134377108</v>
      </c>
      <c r="K153" s="3">
        <v>86.54</v>
      </c>
      <c r="L153" s="3">
        <v>176878720</v>
      </c>
      <c r="M153" s="3">
        <v>1134377108</v>
      </c>
      <c r="N153" s="3">
        <v>86.54</v>
      </c>
    </row>
    <row r="154" spans="1:14" x14ac:dyDescent="0.25">
      <c r="A154" t="s">
        <v>1349</v>
      </c>
      <c r="B154" t="s">
        <v>44</v>
      </c>
      <c r="C154" t="s">
        <v>45</v>
      </c>
      <c r="D154" s="3">
        <v>6969610000</v>
      </c>
      <c r="E154" s="3">
        <v>-853011000</v>
      </c>
      <c r="F154" s="3">
        <v>6116599000</v>
      </c>
      <c r="G154" s="3">
        <v>0</v>
      </c>
      <c r="H154" s="3">
        <v>6116599000</v>
      </c>
      <c r="I154" s="3">
        <v>1874929127</v>
      </c>
      <c r="J154" s="3">
        <v>5839377302</v>
      </c>
      <c r="K154" s="3">
        <v>95.47</v>
      </c>
      <c r="L154" s="3">
        <v>1907853206</v>
      </c>
      <c r="M154" s="3">
        <v>5839377302</v>
      </c>
      <c r="N154" s="3">
        <v>95.47</v>
      </c>
    </row>
    <row r="155" spans="1:14" x14ac:dyDescent="0.25">
      <c r="A155" t="s">
        <v>1349</v>
      </c>
      <c r="B155" t="s">
        <v>46</v>
      </c>
      <c r="C155" t="s">
        <v>47</v>
      </c>
      <c r="D155" s="3">
        <v>1888021000</v>
      </c>
      <c r="E155" s="3">
        <v>1149102000</v>
      </c>
      <c r="F155" s="3">
        <v>3037123000</v>
      </c>
      <c r="G155" s="3">
        <v>0</v>
      </c>
      <c r="H155" s="3">
        <v>3037123000</v>
      </c>
      <c r="I155" s="3">
        <v>1385156530</v>
      </c>
      <c r="J155" s="3">
        <v>2991544464</v>
      </c>
      <c r="K155" s="3">
        <v>98.5</v>
      </c>
      <c r="L155" s="3">
        <v>1418080609</v>
      </c>
      <c r="M155" s="3">
        <v>2991544464</v>
      </c>
      <c r="N155" s="3">
        <v>98.5</v>
      </c>
    </row>
    <row r="156" spans="1:14" x14ac:dyDescent="0.25">
      <c r="A156" t="s">
        <v>1349</v>
      </c>
      <c r="B156" t="s">
        <v>48</v>
      </c>
      <c r="C156" t="s">
        <v>49</v>
      </c>
      <c r="D156" s="3">
        <v>1371218000</v>
      </c>
      <c r="E156" s="3">
        <v>31680000</v>
      </c>
      <c r="F156" s="3">
        <v>1402898000</v>
      </c>
      <c r="G156" s="3">
        <v>0</v>
      </c>
      <c r="H156" s="3">
        <v>1402898000</v>
      </c>
      <c r="I156" s="3">
        <v>242992660</v>
      </c>
      <c r="J156" s="3">
        <v>1400175013</v>
      </c>
      <c r="K156" s="3">
        <v>99.81</v>
      </c>
      <c r="L156" s="3">
        <v>242992660</v>
      </c>
      <c r="M156" s="3">
        <v>1400175013</v>
      </c>
      <c r="N156" s="3">
        <v>99.81</v>
      </c>
    </row>
    <row r="157" spans="1:14" x14ac:dyDescent="0.25">
      <c r="A157" t="s">
        <v>1349</v>
      </c>
      <c r="B157" t="s">
        <v>50</v>
      </c>
      <c r="C157" t="s">
        <v>51</v>
      </c>
      <c r="D157" s="3">
        <v>2077993000</v>
      </c>
      <c r="E157" s="3">
        <v>-2077993000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</row>
    <row r="158" spans="1:14" x14ac:dyDescent="0.25">
      <c r="A158" t="s">
        <v>1349</v>
      </c>
      <c r="B158" t="s">
        <v>52</v>
      </c>
      <c r="C158" t="s">
        <v>53</v>
      </c>
      <c r="D158" s="3">
        <v>163846000</v>
      </c>
      <c r="E158" s="3">
        <v>0</v>
      </c>
      <c r="F158" s="3">
        <v>163846000</v>
      </c>
      <c r="G158" s="3">
        <v>0</v>
      </c>
      <c r="H158" s="3">
        <v>163846000</v>
      </c>
      <c r="I158" s="3">
        <v>22109840</v>
      </c>
      <c r="J158" s="3">
        <v>141797144</v>
      </c>
      <c r="K158" s="3">
        <v>86.54</v>
      </c>
      <c r="L158" s="3">
        <v>22109840</v>
      </c>
      <c r="M158" s="3">
        <v>141797144</v>
      </c>
      <c r="N158" s="3">
        <v>86.54</v>
      </c>
    </row>
    <row r="159" spans="1:14" x14ac:dyDescent="0.25">
      <c r="A159" t="s">
        <v>1349</v>
      </c>
      <c r="B159" t="s">
        <v>54</v>
      </c>
      <c r="C159" t="s">
        <v>55</v>
      </c>
      <c r="D159" s="3">
        <v>983089000</v>
      </c>
      <c r="E159" s="3">
        <v>0</v>
      </c>
      <c r="F159" s="3">
        <v>983089000</v>
      </c>
      <c r="G159" s="3">
        <v>0</v>
      </c>
      <c r="H159" s="3">
        <v>983089000</v>
      </c>
      <c r="I159" s="3">
        <v>132659040</v>
      </c>
      <c r="J159" s="3">
        <v>850782844</v>
      </c>
      <c r="K159" s="3">
        <v>86.54</v>
      </c>
      <c r="L159" s="3">
        <v>132659040</v>
      </c>
      <c r="M159" s="3">
        <v>850782844</v>
      </c>
      <c r="N159" s="3">
        <v>86.54</v>
      </c>
    </row>
    <row r="160" spans="1:14" x14ac:dyDescent="0.25">
      <c r="A160" t="s">
        <v>1349</v>
      </c>
      <c r="B160" t="s">
        <v>56</v>
      </c>
      <c r="C160" t="s">
        <v>57</v>
      </c>
      <c r="D160" s="3">
        <v>163846000</v>
      </c>
      <c r="E160" s="3">
        <v>0</v>
      </c>
      <c r="F160" s="3">
        <v>163846000</v>
      </c>
      <c r="G160" s="3">
        <v>0</v>
      </c>
      <c r="H160" s="3">
        <v>163846000</v>
      </c>
      <c r="I160" s="3">
        <v>22109840</v>
      </c>
      <c r="J160" s="3">
        <v>141797144</v>
      </c>
      <c r="K160" s="3">
        <v>86.54</v>
      </c>
      <c r="L160" s="3">
        <v>22109840</v>
      </c>
      <c r="M160" s="3">
        <v>141797144</v>
      </c>
      <c r="N160" s="3">
        <v>86.54</v>
      </c>
    </row>
    <row r="161" spans="1:14" x14ac:dyDescent="0.25">
      <c r="A161" t="s">
        <v>1349</v>
      </c>
      <c r="B161" t="s">
        <v>58</v>
      </c>
      <c r="C161" t="s">
        <v>59</v>
      </c>
      <c r="D161" s="3">
        <v>316368000</v>
      </c>
      <c r="E161" s="3">
        <v>0</v>
      </c>
      <c r="F161" s="3">
        <v>316368000</v>
      </c>
      <c r="G161" s="3">
        <v>0</v>
      </c>
      <c r="H161" s="3">
        <v>316368000</v>
      </c>
      <c r="I161" s="3">
        <v>44219680</v>
      </c>
      <c r="J161" s="3">
        <v>283594297</v>
      </c>
      <c r="K161" s="3">
        <v>89.64</v>
      </c>
      <c r="L161" s="3">
        <v>44219680</v>
      </c>
      <c r="M161" s="3">
        <v>283594297</v>
      </c>
      <c r="N161" s="3">
        <v>89.64</v>
      </c>
    </row>
    <row r="162" spans="1:14" x14ac:dyDescent="0.25">
      <c r="A162" t="s">
        <v>1349</v>
      </c>
      <c r="B162" t="s">
        <v>60</v>
      </c>
      <c r="C162" t="s">
        <v>61</v>
      </c>
      <c r="D162" s="3">
        <v>5229000</v>
      </c>
      <c r="E162" s="3">
        <v>44200000</v>
      </c>
      <c r="F162" s="3">
        <v>49429000</v>
      </c>
      <c r="G162" s="3">
        <v>0</v>
      </c>
      <c r="H162" s="3">
        <v>49429000</v>
      </c>
      <c r="I162" s="3">
        <v>25681537</v>
      </c>
      <c r="J162" s="3">
        <v>29686396</v>
      </c>
      <c r="K162" s="3">
        <v>60.06</v>
      </c>
      <c r="L162" s="3">
        <v>25681537</v>
      </c>
      <c r="M162" s="3">
        <v>29686396</v>
      </c>
      <c r="N162" s="3">
        <v>60.06</v>
      </c>
    </row>
    <row r="163" spans="1:14" x14ac:dyDescent="0.25">
      <c r="A163" t="s">
        <v>1349</v>
      </c>
      <c r="B163" t="s">
        <v>62</v>
      </c>
      <c r="C163" t="s">
        <v>63</v>
      </c>
      <c r="D163" s="3">
        <v>23046800000</v>
      </c>
      <c r="E163" s="3">
        <v>-378618260</v>
      </c>
      <c r="F163" s="3">
        <v>22668181740</v>
      </c>
      <c r="G163" s="3">
        <v>0</v>
      </c>
      <c r="H163" s="3">
        <v>22668181740</v>
      </c>
      <c r="I163" s="3">
        <v>1518810081</v>
      </c>
      <c r="J163" s="3">
        <v>20656148443</v>
      </c>
      <c r="K163" s="3">
        <v>91.12</v>
      </c>
      <c r="L163" s="3">
        <v>2928377165</v>
      </c>
      <c r="M163" s="3">
        <v>14739260144</v>
      </c>
      <c r="N163" s="3">
        <v>65.02</v>
      </c>
    </row>
    <row r="164" spans="1:14" x14ac:dyDescent="0.25">
      <c r="A164" t="s">
        <v>1349</v>
      </c>
      <c r="B164" t="s">
        <v>80</v>
      </c>
      <c r="C164" t="s">
        <v>81</v>
      </c>
      <c r="D164" s="3">
        <v>2039500000</v>
      </c>
      <c r="E164" s="3">
        <v>78020860</v>
      </c>
      <c r="F164" s="3">
        <v>2117520860</v>
      </c>
      <c r="G164" s="3">
        <v>0</v>
      </c>
      <c r="H164" s="3">
        <v>2117520860</v>
      </c>
      <c r="I164" s="3">
        <v>317871440</v>
      </c>
      <c r="J164" s="3">
        <v>2006236312</v>
      </c>
      <c r="K164" s="3">
        <v>94.74</v>
      </c>
      <c r="L164" s="3">
        <v>619309859</v>
      </c>
      <c r="M164" s="3">
        <v>1317655421</v>
      </c>
      <c r="N164" s="3">
        <v>62.23</v>
      </c>
    </row>
    <row r="165" spans="1:14" x14ac:dyDescent="0.25">
      <c r="A165" t="s">
        <v>1349</v>
      </c>
      <c r="B165" t="s">
        <v>162</v>
      </c>
      <c r="C165" t="s">
        <v>163</v>
      </c>
      <c r="D165" s="3">
        <v>81000000</v>
      </c>
      <c r="E165" s="3">
        <v>0</v>
      </c>
      <c r="F165" s="3">
        <v>81000000</v>
      </c>
      <c r="G165" s="3">
        <v>0</v>
      </c>
      <c r="H165" s="3">
        <v>81000000</v>
      </c>
      <c r="I165" s="3">
        <v>-373</v>
      </c>
      <c r="J165" s="3">
        <v>64743604</v>
      </c>
      <c r="K165" s="3">
        <v>79.930000000000007</v>
      </c>
      <c r="L165" s="3">
        <v>26170211</v>
      </c>
      <c r="M165" s="3">
        <v>64743604</v>
      </c>
      <c r="N165" s="3">
        <v>79.930000000000007</v>
      </c>
    </row>
    <row r="166" spans="1:14" x14ac:dyDescent="0.25">
      <c r="A166" t="s">
        <v>1349</v>
      </c>
      <c r="B166" t="s">
        <v>82</v>
      </c>
      <c r="C166" t="s">
        <v>83</v>
      </c>
      <c r="D166" s="3">
        <v>824000000</v>
      </c>
      <c r="E166" s="3">
        <v>-131979140</v>
      </c>
      <c r="F166" s="3">
        <v>692020860</v>
      </c>
      <c r="G166" s="3">
        <v>0</v>
      </c>
      <c r="H166" s="3">
        <v>692020860</v>
      </c>
      <c r="I166" s="3">
        <v>87070577</v>
      </c>
      <c r="J166" s="3">
        <v>691573987</v>
      </c>
      <c r="K166" s="3">
        <v>99.94</v>
      </c>
      <c r="L166" s="3">
        <v>88062881</v>
      </c>
      <c r="M166" s="3">
        <v>492691630</v>
      </c>
      <c r="N166" s="3">
        <v>71.2</v>
      </c>
    </row>
    <row r="167" spans="1:14" x14ac:dyDescent="0.25">
      <c r="A167" t="s">
        <v>1349</v>
      </c>
      <c r="B167" t="s">
        <v>84</v>
      </c>
      <c r="C167" t="s">
        <v>85</v>
      </c>
      <c r="D167" s="3">
        <v>162000000</v>
      </c>
      <c r="E167" s="3">
        <v>10000000</v>
      </c>
      <c r="F167" s="3">
        <v>172000000</v>
      </c>
      <c r="G167" s="3">
        <v>0</v>
      </c>
      <c r="H167" s="3">
        <v>172000000</v>
      </c>
      <c r="I167" s="3">
        <v>41324</v>
      </c>
      <c r="J167" s="3">
        <v>160412324</v>
      </c>
      <c r="K167" s="3">
        <v>93.26</v>
      </c>
      <c r="L167" s="3">
        <v>12384131</v>
      </c>
      <c r="M167" s="3">
        <v>93307490</v>
      </c>
      <c r="N167" s="3">
        <v>54.25</v>
      </c>
    </row>
    <row r="168" spans="1:14" x14ac:dyDescent="0.25">
      <c r="A168" t="s">
        <v>1349</v>
      </c>
      <c r="B168" t="s">
        <v>86</v>
      </c>
      <c r="C168" t="s">
        <v>87</v>
      </c>
      <c r="D168" s="3">
        <v>962000000</v>
      </c>
      <c r="E168" s="3">
        <v>200000000</v>
      </c>
      <c r="F168" s="3">
        <v>1162000000</v>
      </c>
      <c r="G168" s="3">
        <v>0</v>
      </c>
      <c r="H168" s="3">
        <v>1162000000</v>
      </c>
      <c r="I168" s="3">
        <v>230759912</v>
      </c>
      <c r="J168" s="3">
        <v>1083010397</v>
      </c>
      <c r="K168" s="3">
        <v>93.2</v>
      </c>
      <c r="L168" s="3">
        <v>492692636</v>
      </c>
      <c r="M168" s="3">
        <v>660416697</v>
      </c>
      <c r="N168" s="3">
        <v>56.83</v>
      </c>
    </row>
    <row r="169" spans="1:14" x14ac:dyDescent="0.25">
      <c r="A169" t="s">
        <v>1349</v>
      </c>
      <c r="B169" t="s">
        <v>88</v>
      </c>
      <c r="C169" t="s">
        <v>89</v>
      </c>
      <c r="D169" s="3">
        <v>10500000</v>
      </c>
      <c r="E169" s="3">
        <v>0</v>
      </c>
      <c r="F169" s="3">
        <v>10500000</v>
      </c>
      <c r="G169" s="3">
        <v>0</v>
      </c>
      <c r="H169" s="3">
        <v>10500000</v>
      </c>
      <c r="I169" s="3">
        <v>0</v>
      </c>
      <c r="J169" s="3">
        <v>6496000</v>
      </c>
      <c r="K169" s="3">
        <v>61.87</v>
      </c>
      <c r="L169" s="3">
        <v>0</v>
      </c>
      <c r="M169" s="3">
        <v>6496000</v>
      </c>
      <c r="N169" s="3">
        <v>61.87</v>
      </c>
    </row>
    <row r="170" spans="1:14" x14ac:dyDescent="0.25">
      <c r="A170" t="s">
        <v>1349</v>
      </c>
      <c r="B170" t="s">
        <v>90</v>
      </c>
      <c r="C170" t="s">
        <v>91</v>
      </c>
      <c r="D170" s="3">
        <v>21004300000</v>
      </c>
      <c r="E170" s="3">
        <v>-456639120</v>
      </c>
      <c r="F170" s="3">
        <v>20547660880</v>
      </c>
      <c r="G170" s="3">
        <v>0</v>
      </c>
      <c r="H170" s="3">
        <v>20547660880</v>
      </c>
      <c r="I170" s="3">
        <v>1200539318</v>
      </c>
      <c r="J170" s="3">
        <v>18647681598</v>
      </c>
      <c r="K170" s="3">
        <v>90.75</v>
      </c>
      <c r="L170" s="3">
        <v>2308667983</v>
      </c>
      <c r="M170" s="3">
        <v>13419374190</v>
      </c>
      <c r="N170" s="3">
        <v>65.31</v>
      </c>
    </row>
    <row r="171" spans="1:14" x14ac:dyDescent="0.25">
      <c r="A171" t="s">
        <v>1349</v>
      </c>
      <c r="B171" t="s">
        <v>92</v>
      </c>
      <c r="C171" t="s">
        <v>93</v>
      </c>
      <c r="D171" s="3">
        <v>569000000</v>
      </c>
      <c r="E171" s="3">
        <v>73495224</v>
      </c>
      <c r="F171" s="3">
        <v>642495224</v>
      </c>
      <c r="G171" s="3">
        <v>0</v>
      </c>
      <c r="H171" s="3">
        <v>642495224</v>
      </c>
      <c r="I171" s="3">
        <v>14000000</v>
      </c>
      <c r="J171" s="3">
        <v>593260825</v>
      </c>
      <c r="K171" s="3">
        <v>92.34</v>
      </c>
      <c r="L171" s="3">
        <v>130256932</v>
      </c>
      <c r="M171" s="3">
        <v>415116874</v>
      </c>
      <c r="N171" s="3">
        <v>64.61</v>
      </c>
    </row>
    <row r="172" spans="1:14" x14ac:dyDescent="0.25">
      <c r="A172" t="s">
        <v>1349</v>
      </c>
      <c r="B172" t="s">
        <v>94</v>
      </c>
      <c r="C172" t="s">
        <v>95</v>
      </c>
      <c r="D172" s="3">
        <v>200000000</v>
      </c>
      <c r="E172" s="3">
        <v>30000000</v>
      </c>
      <c r="F172" s="3">
        <v>230000000</v>
      </c>
      <c r="G172" s="3">
        <v>0</v>
      </c>
      <c r="H172" s="3">
        <v>230000000</v>
      </c>
      <c r="I172" s="3">
        <v>12477452</v>
      </c>
      <c r="J172" s="3">
        <v>212947785</v>
      </c>
      <c r="K172" s="3">
        <v>92.59</v>
      </c>
      <c r="L172" s="3">
        <v>30541985</v>
      </c>
      <c r="M172" s="3">
        <v>172280440</v>
      </c>
      <c r="N172" s="3">
        <v>74.900000000000006</v>
      </c>
    </row>
    <row r="173" spans="1:14" x14ac:dyDescent="0.25">
      <c r="A173" t="s">
        <v>1349</v>
      </c>
      <c r="B173" t="s">
        <v>96</v>
      </c>
      <c r="C173" t="s">
        <v>97</v>
      </c>
      <c r="D173" s="3">
        <v>786000000</v>
      </c>
      <c r="E173" s="3">
        <v>-79753644</v>
      </c>
      <c r="F173" s="3">
        <v>706246356</v>
      </c>
      <c r="G173" s="3">
        <v>0</v>
      </c>
      <c r="H173" s="3">
        <v>706246356</v>
      </c>
      <c r="I173" s="3">
        <v>12615221</v>
      </c>
      <c r="J173" s="3">
        <v>697601583</v>
      </c>
      <c r="K173" s="3">
        <v>98.78</v>
      </c>
      <c r="L173" s="3">
        <v>111975990</v>
      </c>
      <c r="M173" s="3">
        <v>584103991</v>
      </c>
      <c r="N173" s="3">
        <v>82.71</v>
      </c>
    </row>
    <row r="174" spans="1:14" x14ac:dyDescent="0.25">
      <c r="A174" t="s">
        <v>1349</v>
      </c>
      <c r="B174" t="s">
        <v>98</v>
      </c>
      <c r="C174" t="s">
        <v>99</v>
      </c>
      <c r="D174" s="3">
        <v>161000000</v>
      </c>
      <c r="E174" s="3">
        <v>0</v>
      </c>
      <c r="F174" s="3">
        <v>161000000</v>
      </c>
      <c r="G174" s="3">
        <v>0</v>
      </c>
      <c r="H174" s="3">
        <v>161000000</v>
      </c>
      <c r="I174" s="3">
        <v>5886268</v>
      </c>
      <c r="J174" s="3">
        <v>149403142</v>
      </c>
      <c r="K174" s="3">
        <v>92.8</v>
      </c>
      <c r="L174" s="3">
        <v>4319631</v>
      </c>
      <c r="M174" s="3">
        <v>85040883</v>
      </c>
      <c r="N174" s="3">
        <v>52.82</v>
      </c>
    </row>
    <row r="175" spans="1:14" x14ac:dyDescent="0.25">
      <c r="A175" t="s">
        <v>1349</v>
      </c>
      <c r="B175" t="s">
        <v>100</v>
      </c>
      <c r="C175" t="s">
        <v>101</v>
      </c>
      <c r="D175" s="3">
        <v>6739000000</v>
      </c>
      <c r="E175" s="3">
        <v>-866000689</v>
      </c>
      <c r="F175" s="3">
        <v>5872999311</v>
      </c>
      <c r="G175" s="3">
        <v>0</v>
      </c>
      <c r="H175" s="3">
        <v>5872999311</v>
      </c>
      <c r="I175" s="3">
        <v>199509689</v>
      </c>
      <c r="J175" s="3">
        <v>5368839139</v>
      </c>
      <c r="K175" s="3">
        <v>91.42</v>
      </c>
      <c r="L175" s="3">
        <v>573320644</v>
      </c>
      <c r="M175" s="3">
        <v>3324903130</v>
      </c>
      <c r="N175" s="3">
        <v>56.61</v>
      </c>
    </row>
    <row r="176" spans="1:14" x14ac:dyDescent="0.25">
      <c r="A176" t="s">
        <v>1349</v>
      </c>
      <c r="B176" t="s">
        <v>102</v>
      </c>
      <c r="C176" t="s">
        <v>103</v>
      </c>
      <c r="D176" s="3">
        <v>6739000000</v>
      </c>
      <c r="E176" s="3">
        <v>-866000689</v>
      </c>
      <c r="F176" s="3">
        <v>5872999311</v>
      </c>
      <c r="G176" s="3">
        <v>0</v>
      </c>
      <c r="H176" s="3">
        <v>5872999311</v>
      </c>
      <c r="I176" s="3">
        <v>199509689</v>
      </c>
      <c r="J176" s="3">
        <v>5368839139</v>
      </c>
      <c r="K176" s="3">
        <v>91.42</v>
      </c>
      <c r="L176" s="3">
        <v>573320644</v>
      </c>
      <c r="M176" s="3">
        <v>3324903130</v>
      </c>
      <c r="N176" s="3">
        <v>56.61</v>
      </c>
    </row>
    <row r="177" spans="1:14" x14ac:dyDescent="0.25">
      <c r="A177" t="s">
        <v>1349</v>
      </c>
      <c r="B177" t="s">
        <v>104</v>
      </c>
      <c r="C177" t="s">
        <v>105</v>
      </c>
      <c r="D177" s="3">
        <v>1202300000</v>
      </c>
      <c r="E177" s="3">
        <v>520000000</v>
      </c>
      <c r="F177" s="3">
        <v>1722300000</v>
      </c>
      <c r="G177" s="3">
        <v>0</v>
      </c>
      <c r="H177" s="3">
        <v>1722300000</v>
      </c>
      <c r="I177" s="3">
        <v>9822209</v>
      </c>
      <c r="J177" s="3">
        <v>573757336</v>
      </c>
      <c r="K177" s="3">
        <v>33.31</v>
      </c>
      <c r="L177" s="3">
        <v>10820103</v>
      </c>
      <c r="M177" s="3">
        <v>573757336</v>
      </c>
      <c r="N177" s="3">
        <v>33.31</v>
      </c>
    </row>
    <row r="178" spans="1:14" x14ac:dyDescent="0.25">
      <c r="A178" t="s">
        <v>1349</v>
      </c>
      <c r="B178" t="s">
        <v>106</v>
      </c>
      <c r="C178" t="s">
        <v>107</v>
      </c>
      <c r="D178" s="3">
        <v>1202300000</v>
      </c>
      <c r="E178" s="3">
        <v>520000000</v>
      </c>
      <c r="F178" s="3">
        <v>1722300000</v>
      </c>
      <c r="G178" s="3">
        <v>0</v>
      </c>
      <c r="H178" s="3">
        <v>1722300000</v>
      </c>
      <c r="I178" s="3">
        <v>9822209</v>
      </c>
      <c r="J178" s="3">
        <v>573757336</v>
      </c>
      <c r="K178" s="3">
        <v>33.31</v>
      </c>
      <c r="L178" s="3">
        <v>10820103</v>
      </c>
      <c r="M178" s="3">
        <v>573757336</v>
      </c>
      <c r="N178" s="3">
        <v>33.31</v>
      </c>
    </row>
    <row r="179" spans="1:14" x14ac:dyDescent="0.25">
      <c r="A179" t="s">
        <v>1349</v>
      </c>
      <c r="B179" t="s">
        <v>108</v>
      </c>
      <c r="C179" t="s">
        <v>109</v>
      </c>
      <c r="D179" s="3">
        <v>1275000000</v>
      </c>
      <c r="E179" s="3">
        <v>10000000</v>
      </c>
      <c r="F179" s="3">
        <v>1285000000</v>
      </c>
      <c r="G179" s="3">
        <v>0</v>
      </c>
      <c r="H179" s="3">
        <v>1285000000</v>
      </c>
      <c r="I179" s="3">
        <v>119786129</v>
      </c>
      <c r="J179" s="3">
        <v>1153312035</v>
      </c>
      <c r="K179" s="3">
        <v>89.75</v>
      </c>
      <c r="L179" s="3">
        <v>119786129</v>
      </c>
      <c r="M179" s="3">
        <v>1153312035</v>
      </c>
      <c r="N179" s="3">
        <v>89.75</v>
      </c>
    </row>
    <row r="180" spans="1:14" x14ac:dyDescent="0.25">
      <c r="A180" t="s">
        <v>1349</v>
      </c>
      <c r="B180" t="s">
        <v>110</v>
      </c>
      <c r="C180" t="s">
        <v>111</v>
      </c>
      <c r="D180" s="3">
        <v>637195000</v>
      </c>
      <c r="E180" s="3">
        <v>0</v>
      </c>
      <c r="F180" s="3">
        <v>637195000</v>
      </c>
      <c r="G180" s="3">
        <v>0</v>
      </c>
      <c r="H180" s="3">
        <v>637195000</v>
      </c>
      <c r="I180" s="3">
        <v>70364084</v>
      </c>
      <c r="J180" s="3">
        <v>592753306</v>
      </c>
      <c r="K180" s="3">
        <v>93.03</v>
      </c>
      <c r="L180" s="3">
        <v>70364084</v>
      </c>
      <c r="M180" s="3">
        <v>592753306</v>
      </c>
      <c r="N180" s="3">
        <v>93.03</v>
      </c>
    </row>
    <row r="181" spans="1:14" x14ac:dyDescent="0.25">
      <c r="A181" t="s">
        <v>1349</v>
      </c>
      <c r="B181" t="s">
        <v>112</v>
      </c>
      <c r="C181" t="s">
        <v>113</v>
      </c>
      <c r="D181" s="3">
        <v>102000000</v>
      </c>
      <c r="E181" s="3">
        <v>0</v>
      </c>
      <c r="F181" s="3">
        <v>102000000</v>
      </c>
      <c r="G181" s="3">
        <v>0</v>
      </c>
      <c r="H181" s="3">
        <v>102000000</v>
      </c>
      <c r="I181" s="3">
        <v>6899095</v>
      </c>
      <c r="J181" s="3">
        <v>101925524</v>
      </c>
      <c r="K181" s="3">
        <v>99.93</v>
      </c>
      <c r="L181" s="3">
        <v>6899095</v>
      </c>
      <c r="M181" s="3">
        <v>101925524</v>
      </c>
      <c r="N181" s="3">
        <v>99.93</v>
      </c>
    </row>
    <row r="182" spans="1:14" x14ac:dyDescent="0.25">
      <c r="A182" t="s">
        <v>1349</v>
      </c>
      <c r="B182" t="s">
        <v>114</v>
      </c>
      <c r="C182" t="s">
        <v>115</v>
      </c>
      <c r="D182" s="3">
        <v>30565000</v>
      </c>
      <c r="E182" s="3">
        <v>0</v>
      </c>
      <c r="F182" s="3">
        <v>30565000</v>
      </c>
      <c r="G182" s="3">
        <v>0</v>
      </c>
      <c r="H182" s="3">
        <v>30565000</v>
      </c>
      <c r="I182" s="3">
        <v>5719680</v>
      </c>
      <c r="J182" s="3">
        <v>24987920</v>
      </c>
      <c r="K182" s="3">
        <v>81.75</v>
      </c>
      <c r="L182" s="3">
        <v>5719680</v>
      </c>
      <c r="M182" s="3">
        <v>24987920</v>
      </c>
      <c r="N182" s="3">
        <v>81.75</v>
      </c>
    </row>
    <row r="183" spans="1:14" x14ac:dyDescent="0.25">
      <c r="A183" t="s">
        <v>1349</v>
      </c>
      <c r="B183" t="s">
        <v>116</v>
      </c>
      <c r="C183" t="s">
        <v>117</v>
      </c>
      <c r="D183" s="3">
        <v>505000000</v>
      </c>
      <c r="E183" s="3">
        <v>0</v>
      </c>
      <c r="F183" s="3">
        <v>505000000</v>
      </c>
      <c r="G183" s="3">
        <v>0</v>
      </c>
      <c r="H183" s="3">
        <v>505000000</v>
      </c>
      <c r="I183" s="3">
        <v>36797450</v>
      </c>
      <c r="J183" s="3">
        <v>433403275</v>
      </c>
      <c r="K183" s="3">
        <v>85.82</v>
      </c>
      <c r="L183" s="3">
        <v>36797450</v>
      </c>
      <c r="M183" s="3">
        <v>433403275</v>
      </c>
      <c r="N183" s="3">
        <v>85.82</v>
      </c>
    </row>
    <row r="184" spans="1:14" x14ac:dyDescent="0.25">
      <c r="A184" t="s">
        <v>1349</v>
      </c>
      <c r="B184" t="s">
        <v>164</v>
      </c>
      <c r="C184" t="s">
        <v>165</v>
      </c>
      <c r="D184" s="3">
        <v>240000</v>
      </c>
      <c r="E184" s="3">
        <v>10000000</v>
      </c>
      <c r="F184" s="3">
        <v>10240000</v>
      </c>
      <c r="G184" s="3">
        <v>0</v>
      </c>
      <c r="H184" s="3">
        <v>10240000</v>
      </c>
      <c r="I184" s="3">
        <v>5820</v>
      </c>
      <c r="J184" s="3">
        <v>242010</v>
      </c>
      <c r="K184" s="3">
        <v>2.36</v>
      </c>
      <c r="L184" s="3">
        <v>5820</v>
      </c>
      <c r="M184" s="3">
        <v>242010</v>
      </c>
      <c r="N184" s="3">
        <v>2.36</v>
      </c>
    </row>
    <row r="185" spans="1:14" x14ac:dyDescent="0.25">
      <c r="A185" t="s">
        <v>1349</v>
      </c>
      <c r="B185" t="s">
        <v>118</v>
      </c>
      <c r="C185" t="s">
        <v>119</v>
      </c>
      <c r="D185" s="3">
        <v>50000000</v>
      </c>
      <c r="E185" s="3">
        <v>0</v>
      </c>
      <c r="F185" s="3">
        <v>50000000</v>
      </c>
      <c r="G185" s="3">
        <v>0</v>
      </c>
      <c r="H185" s="3">
        <v>50000000</v>
      </c>
      <c r="I185" s="3">
        <v>4466000</v>
      </c>
      <c r="J185" s="3">
        <v>40666858</v>
      </c>
      <c r="K185" s="3">
        <v>81.33</v>
      </c>
      <c r="L185" s="3">
        <v>3900000</v>
      </c>
      <c r="M185" s="3">
        <v>5700000</v>
      </c>
      <c r="N185" s="3">
        <v>11.4</v>
      </c>
    </row>
    <row r="186" spans="1:14" x14ac:dyDescent="0.25">
      <c r="A186" t="s">
        <v>1349</v>
      </c>
      <c r="B186" t="s">
        <v>120</v>
      </c>
      <c r="C186" t="s">
        <v>121</v>
      </c>
      <c r="D186" s="3">
        <v>50000000</v>
      </c>
      <c r="E186" s="3">
        <v>0</v>
      </c>
      <c r="F186" s="3">
        <v>50000000</v>
      </c>
      <c r="G186" s="3">
        <v>0</v>
      </c>
      <c r="H186" s="3">
        <v>50000000</v>
      </c>
      <c r="I186" s="3">
        <v>4466000</v>
      </c>
      <c r="J186" s="3">
        <v>40666858</v>
      </c>
      <c r="K186" s="3">
        <v>81.33</v>
      </c>
      <c r="L186" s="3">
        <v>3900000</v>
      </c>
      <c r="M186" s="3">
        <v>5700000</v>
      </c>
      <c r="N186" s="3">
        <v>11.4</v>
      </c>
    </row>
    <row r="187" spans="1:14" x14ac:dyDescent="0.25">
      <c r="A187" t="s">
        <v>1349</v>
      </c>
      <c r="B187" t="s">
        <v>122</v>
      </c>
      <c r="C187" t="s">
        <v>123</v>
      </c>
      <c r="D187" s="3">
        <v>292000000</v>
      </c>
      <c r="E187" s="3">
        <v>50000000</v>
      </c>
      <c r="F187" s="3">
        <v>342000000</v>
      </c>
      <c r="G187" s="3">
        <v>0</v>
      </c>
      <c r="H187" s="3">
        <v>342000000</v>
      </c>
      <c r="I187" s="3">
        <v>15803200</v>
      </c>
      <c r="J187" s="3">
        <v>341999000</v>
      </c>
      <c r="K187" s="3">
        <v>100</v>
      </c>
      <c r="L187" s="3">
        <v>164305989</v>
      </c>
      <c r="M187" s="3">
        <v>338610999</v>
      </c>
      <c r="N187" s="3">
        <v>99.01</v>
      </c>
    </row>
    <row r="188" spans="1:14" x14ac:dyDescent="0.25">
      <c r="A188" t="s">
        <v>1349</v>
      </c>
      <c r="B188" t="s">
        <v>124</v>
      </c>
      <c r="C188" t="s">
        <v>125</v>
      </c>
      <c r="D188" s="3">
        <v>271000000</v>
      </c>
      <c r="E188" s="3">
        <v>0</v>
      </c>
      <c r="F188" s="3">
        <v>271000000</v>
      </c>
      <c r="G188" s="3">
        <v>0</v>
      </c>
      <c r="H188" s="3">
        <v>271000000</v>
      </c>
      <c r="I188" s="3">
        <v>67666808</v>
      </c>
      <c r="J188" s="3">
        <v>271000000</v>
      </c>
      <c r="K188" s="3">
        <v>100</v>
      </c>
      <c r="L188" s="3">
        <v>85501485</v>
      </c>
      <c r="M188" s="3">
        <v>193779529</v>
      </c>
      <c r="N188" s="3">
        <v>71.510000000000005</v>
      </c>
    </row>
    <row r="189" spans="1:14" x14ac:dyDescent="0.25">
      <c r="A189" t="s">
        <v>1349</v>
      </c>
      <c r="B189" t="s">
        <v>126</v>
      </c>
      <c r="C189" t="s">
        <v>127</v>
      </c>
      <c r="D189" s="3">
        <v>56000000</v>
      </c>
      <c r="E189" s="3">
        <v>-41000000</v>
      </c>
      <c r="F189" s="3">
        <v>15000000</v>
      </c>
      <c r="G189" s="3">
        <v>0</v>
      </c>
      <c r="H189" s="3">
        <v>15000000</v>
      </c>
      <c r="I189" s="3">
        <v>0</v>
      </c>
      <c r="J189" s="3">
        <v>15000000</v>
      </c>
      <c r="K189" s="3">
        <v>100</v>
      </c>
      <c r="L189" s="3">
        <v>0</v>
      </c>
      <c r="M189" s="3">
        <v>14963100</v>
      </c>
      <c r="N189" s="3">
        <v>99.75</v>
      </c>
    </row>
    <row r="190" spans="1:14" x14ac:dyDescent="0.25">
      <c r="A190" t="s">
        <v>1349</v>
      </c>
      <c r="B190" t="s">
        <v>166</v>
      </c>
      <c r="C190" t="s">
        <v>709</v>
      </c>
      <c r="D190" s="3">
        <v>5695000000</v>
      </c>
      <c r="E190" s="3">
        <v>-608263212</v>
      </c>
      <c r="F190" s="3">
        <v>5086736788</v>
      </c>
      <c r="G190" s="3">
        <v>0</v>
      </c>
      <c r="H190" s="3">
        <v>5086736788</v>
      </c>
      <c r="I190" s="3">
        <v>50164982</v>
      </c>
      <c r="J190" s="3">
        <v>5067110694</v>
      </c>
      <c r="K190" s="3">
        <v>99.61</v>
      </c>
      <c r="L190" s="3">
        <v>682356150</v>
      </c>
      <c r="M190" s="3">
        <v>4063939848</v>
      </c>
      <c r="N190" s="3">
        <v>79.89</v>
      </c>
    </row>
    <row r="191" spans="1:14" x14ac:dyDescent="0.25">
      <c r="A191" t="s">
        <v>1349</v>
      </c>
      <c r="B191" t="s">
        <v>167</v>
      </c>
      <c r="C191" t="s">
        <v>168</v>
      </c>
      <c r="D191" s="3">
        <v>5595000000</v>
      </c>
      <c r="E191" s="3">
        <v>-551383212</v>
      </c>
      <c r="F191" s="3">
        <v>5043616788</v>
      </c>
      <c r="G191" s="3">
        <v>0</v>
      </c>
      <c r="H191" s="3">
        <v>5043616788</v>
      </c>
      <c r="I191" s="3">
        <v>50164982</v>
      </c>
      <c r="J191" s="3">
        <v>5023990694</v>
      </c>
      <c r="K191" s="3">
        <v>99.61</v>
      </c>
      <c r="L191" s="3">
        <v>682356150</v>
      </c>
      <c r="M191" s="3">
        <v>4020819848</v>
      </c>
      <c r="N191" s="3">
        <v>79.72</v>
      </c>
    </row>
    <row r="192" spans="1:14" x14ac:dyDescent="0.25">
      <c r="A192" t="s">
        <v>1349</v>
      </c>
      <c r="B192" t="s">
        <v>169</v>
      </c>
      <c r="C192" t="s">
        <v>710</v>
      </c>
      <c r="D192" s="3">
        <v>100000000</v>
      </c>
      <c r="E192" s="3">
        <v>-56880000</v>
      </c>
      <c r="F192" s="3">
        <v>43120000</v>
      </c>
      <c r="G192" s="3">
        <v>0</v>
      </c>
      <c r="H192" s="3">
        <v>43120000</v>
      </c>
      <c r="I192" s="3">
        <v>0</v>
      </c>
      <c r="J192" s="3">
        <v>43120000</v>
      </c>
      <c r="K192" s="3">
        <v>100</v>
      </c>
      <c r="L192" s="3">
        <v>0</v>
      </c>
      <c r="M192" s="3">
        <v>43120000</v>
      </c>
      <c r="N192" s="3">
        <v>100</v>
      </c>
    </row>
    <row r="193" spans="1:14" x14ac:dyDescent="0.25">
      <c r="A193" t="s">
        <v>1349</v>
      </c>
      <c r="B193" t="s">
        <v>128</v>
      </c>
      <c r="C193" t="s">
        <v>129</v>
      </c>
      <c r="D193" s="3">
        <v>3708000000</v>
      </c>
      <c r="E193" s="3">
        <v>454883201</v>
      </c>
      <c r="F193" s="3">
        <v>4162883201</v>
      </c>
      <c r="G193" s="3">
        <v>0</v>
      </c>
      <c r="H193" s="3">
        <v>4162883201</v>
      </c>
      <c r="I193" s="3">
        <v>688341360</v>
      </c>
      <c r="J193" s="3">
        <v>4162783201</v>
      </c>
      <c r="K193" s="3">
        <v>100</v>
      </c>
      <c r="L193" s="3">
        <v>391582945</v>
      </c>
      <c r="M193" s="3">
        <v>2493866025</v>
      </c>
      <c r="N193" s="3">
        <v>59.91</v>
      </c>
    </row>
    <row r="194" spans="1:14" x14ac:dyDescent="0.25">
      <c r="A194" t="s">
        <v>1349</v>
      </c>
      <c r="B194" t="s">
        <v>64</v>
      </c>
      <c r="C194" t="s">
        <v>65</v>
      </c>
      <c r="D194" s="3">
        <v>3000000</v>
      </c>
      <c r="E194" s="3">
        <v>0</v>
      </c>
      <c r="F194" s="3">
        <v>3000000</v>
      </c>
      <c r="G194" s="3">
        <v>0</v>
      </c>
      <c r="H194" s="3">
        <v>3000000</v>
      </c>
      <c r="I194" s="3">
        <v>399323</v>
      </c>
      <c r="J194" s="3">
        <v>2230533</v>
      </c>
      <c r="K194" s="3">
        <v>74.349999999999994</v>
      </c>
      <c r="L194" s="3">
        <v>399323</v>
      </c>
      <c r="M194" s="3">
        <v>2230533</v>
      </c>
      <c r="N194" s="3">
        <v>74.349999999999994</v>
      </c>
    </row>
    <row r="195" spans="1:14" x14ac:dyDescent="0.25">
      <c r="A195" t="s">
        <v>1349</v>
      </c>
      <c r="B195" t="s">
        <v>130</v>
      </c>
      <c r="C195" t="s">
        <v>1122</v>
      </c>
      <c r="D195" s="3">
        <v>3000000</v>
      </c>
      <c r="E195" s="3">
        <v>0</v>
      </c>
      <c r="F195" s="3">
        <v>3000000</v>
      </c>
      <c r="G195" s="3">
        <v>0</v>
      </c>
      <c r="H195" s="3">
        <v>3000000</v>
      </c>
      <c r="I195" s="3">
        <v>399323</v>
      </c>
      <c r="J195" s="3">
        <v>2230533</v>
      </c>
      <c r="K195" s="3">
        <v>74.349999999999994</v>
      </c>
      <c r="L195" s="3">
        <v>399323</v>
      </c>
      <c r="M195" s="3">
        <v>2230533</v>
      </c>
      <c r="N195" s="3">
        <v>74.349999999999994</v>
      </c>
    </row>
    <row r="196" spans="1:14" x14ac:dyDescent="0.25">
      <c r="A196" t="s">
        <v>1349</v>
      </c>
      <c r="B196" t="s">
        <v>131</v>
      </c>
      <c r="C196" t="s">
        <v>132</v>
      </c>
      <c r="D196" s="3">
        <v>0</v>
      </c>
      <c r="E196" s="3">
        <v>239759120</v>
      </c>
      <c r="F196" s="3">
        <v>239759120</v>
      </c>
      <c r="G196" s="3">
        <v>0</v>
      </c>
      <c r="H196" s="3">
        <v>239759120</v>
      </c>
      <c r="I196" s="3">
        <v>0</v>
      </c>
      <c r="J196" s="3">
        <v>239759120</v>
      </c>
      <c r="K196" s="3">
        <v>100</v>
      </c>
      <c r="L196" s="3">
        <v>226235</v>
      </c>
      <c r="M196" s="3">
        <v>239759120</v>
      </c>
      <c r="N196" s="3">
        <v>100</v>
      </c>
    </row>
    <row r="197" spans="1:14" x14ac:dyDescent="0.25">
      <c r="A197" t="s">
        <v>1349</v>
      </c>
      <c r="B197" t="s">
        <v>133</v>
      </c>
      <c r="C197" t="s">
        <v>134</v>
      </c>
      <c r="D197" s="3">
        <v>121671297000</v>
      </c>
      <c r="E197" s="3">
        <v>0</v>
      </c>
      <c r="F197" s="3">
        <v>121671297000</v>
      </c>
      <c r="G197" s="3">
        <v>0</v>
      </c>
      <c r="H197" s="3">
        <v>121671297000</v>
      </c>
      <c r="I197" s="3">
        <v>16929550292</v>
      </c>
      <c r="J197" s="3">
        <v>115296795738</v>
      </c>
      <c r="K197" s="3">
        <v>94.76</v>
      </c>
      <c r="L197" s="3">
        <v>22313302235</v>
      </c>
      <c r="M197" s="3">
        <v>82086194875</v>
      </c>
      <c r="N197" s="3">
        <v>67.47</v>
      </c>
    </row>
    <row r="198" spans="1:14" x14ac:dyDescent="0.25">
      <c r="A198" t="s">
        <v>1349</v>
      </c>
      <c r="B198" t="s">
        <v>135</v>
      </c>
      <c r="C198" t="s">
        <v>136</v>
      </c>
      <c r="D198" s="3">
        <v>121671297000</v>
      </c>
      <c r="E198" s="3">
        <v>-71965517</v>
      </c>
      <c r="F198" s="3">
        <v>121599331483</v>
      </c>
      <c r="G198" s="3">
        <v>0</v>
      </c>
      <c r="H198" s="3">
        <v>121599331483</v>
      </c>
      <c r="I198" s="3">
        <v>16929550292</v>
      </c>
      <c r="J198" s="3">
        <v>115224830221</v>
      </c>
      <c r="K198" s="3">
        <v>94.76</v>
      </c>
      <c r="L198" s="3">
        <v>22313302235</v>
      </c>
      <c r="M198" s="3">
        <v>82014229358</v>
      </c>
      <c r="N198" s="3">
        <v>67.45</v>
      </c>
    </row>
    <row r="199" spans="1:14" x14ac:dyDescent="0.25">
      <c r="A199" t="s">
        <v>1349</v>
      </c>
      <c r="B199" t="s">
        <v>137</v>
      </c>
      <c r="C199" t="s">
        <v>138</v>
      </c>
      <c r="D199" s="3">
        <v>121671297000</v>
      </c>
      <c r="E199" s="3">
        <v>-71965517</v>
      </c>
      <c r="F199" s="3">
        <v>121599331483</v>
      </c>
      <c r="G199" s="3">
        <v>0</v>
      </c>
      <c r="H199" s="3">
        <v>121599331483</v>
      </c>
      <c r="I199" s="3">
        <v>16929550292</v>
      </c>
      <c r="J199" s="3">
        <v>115224830221</v>
      </c>
      <c r="K199" s="3">
        <v>94.76</v>
      </c>
      <c r="L199" s="3">
        <v>22313302235</v>
      </c>
      <c r="M199" s="3">
        <v>82014229358</v>
      </c>
      <c r="N199" s="3">
        <v>67.45</v>
      </c>
    </row>
    <row r="200" spans="1:14" x14ac:dyDescent="0.25">
      <c r="A200" t="s">
        <v>1349</v>
      </c>
      <c r="B200" t="s">
        <v>170</v>
      </c>
      <c r="C200" t="s">
        <v>1123</v>
      </c>
      <c r="D200" s="3">
        <v>21992600000</v>
      </c>
      <c r="E200" s="3">
        <v>-554574304</v>
      </c>
      <c r="F200" s="3">
        <v>21438025696</v>
      </c>
      <c r="G200" s="3">
        <v>0</v>
      </c>
      <c r="H200" s="3">
        <v>21438025696</v>
      </c>
      <c r="I200" s="3">
        <v>3949008567</v>
      </c>
      <c r="J200" s="3">
        <v>18526755876</v>
      </c>
      <c r="K200" s="3">
        <v>86.42</v>
      </c>
      <c r="L200" s="3">
        <v>4499397625</v>
      </c>
      <c r="M200" s="3">
        <v>14493512313</v>
      </c>
      <c r="N200" s="3">
        <v>67.61</v>
      </c>
    </row>
    <row r="201" spans="1:14" x14ac:dyDescent="0.25">
      <c r="A201" t="s">
        <v>1349</v>
      </c>
      <c r="B201" t="s">
        <v>171</v>
      </c>
      <c r="C201" t="s">
        <v>1292</v>
      </c>
      <c r="D201" s="3">
        <v>21992600000</v>
      </c>
      <c r="E201" s="3">
        <v>-554574304</v>
      </c>
      <c r="F201" s="3">
        <v>21438025696</v>
      </c>
      <c r="G201" s="3">
        <v>0</v>
      </c>
      <c r="H201" s="3">
        <v>21438025696</v>
      </c>
      <c r="I201" s="3">
        <v>3949008567</v>
      </c>
      <c r="J201" s="3">
        <v>18526755876</v>
      </c>
      <c r="K201" s="3">
        <v>86.42</v>
      </c>
      <c r="L201" s="3">
        <v>4499397625</v>
      </c>
      <c r="M201" s="3">
        <v>14493512313</v>
      </c>
      <c r="N201" s="3">
        <v>67.61</v>
      </c>
    </row>
    <row r="202" spans="1:14" x14ac:dyDescent="0.25">
      <c r="A202" t="s">
        <v>1349</v>
      </c>
      <c r="B202" t="s">
        <v>172</v>
      </c>
      <c r="C202" t="s">
        <v>1293</v>
      </c>
      <c r="D202" s="3">
        <v>21992600000</v>
      </c>
      <c r="E202" s="3">
        <v>-554574304</v>
      </c>
      <c r="F202" s="3">
        <v>21438025696</v>
      </c>
      <c r="G202" s="3">
        <v>0</v>
      </c>
      <c r="H202" s="3">
        <v>21438025696</v>
      </c>
      <c r="I202" s="3">
        <v>3949008567</v>
      </c>
      <c r="J202" s="3">
        <v>18526755876</v>
      </c>
      <c r="K202" s="3">
        <v>86.42</v>
      </c>
      <c r="L202" s="3">
        <v>4499397625</v>
      </c>
      <c r="M202" s="3">
        <v>14493512313</v>
      </c>
      <c r="N202" s="3">
        <v>67.61</v>
      </c>
    </row>
    <row r="203" spans="1:14" x14ac:dyDescent="0.25">
      <c r="A203" t="s">
        <v>1349</v>
      </c>
      <c r="B203" t="s">
        <v>173</v>
      </c>
      <c r="C203" t="s">
        <v>1294</v>
      </c>
      <c r="D203" s="3">
        <v>4083800000</v>
      </c>
      <c r="E203" s="3">
        <v>-750000000</v>
      </c>
      <c r="F203" s="3">
        <v>3333800000</v>
      </c>
      <c r="G203" s="3">
        <v>0</v>
      </c>
      <c r="H203" s="3">
        <v>3333800000</v>
      </c>
      <c r="I203" s="3">
        <v>1075537964</v>
      </c>
      <c r="J203" s="3">
        <v>3082772234</v>
      </c>
      <c r="K203" s="3">
        <v>92.47</v>
      </c>
      <c r="L203" s="3">
        <v>362686201</v>
      </c>
      <c r="M203" s="3">
        <v>2021842009</v>
      </c>
      <c r="N203" s="3">
        <v>60.65</v>
      </c>
    </row>
    <row r="204" spans="1:14" x14ac:dyDescent="0.25">
      <c r="A204" t="s">
        <v>1349</v>
      </c>
      <c r="B204" t="s">
        <v>174</v>
      </c>
      <c r="C204" t="s">
        <v>1295</v>
      </c>
      <c r="D204" s="3">
        <v>17908800000</v>
      </c>
      <c r="E204" s="3">
        <v>195425696</v>
      </c>
      <c r="F204" s="3">
        <v>18104225696</v>
      </c>
      <c r="G204" s="3">
        <v>0</v>
      </c>
      <c r="H204" s="3">
        <v>18104225696</v>
      </c>
      <c r="I204" s="3">
        <v>2873470603</v>
      </c>
      <c r="J204" s="3">
        <v>15443983642</v>
      </c>
      <c r="K204" s="3">
        <v>85.31</v>
      </c>
      <c r="L204" s="3">
        <v>4136711424</v>
      </c>
      <c r="M204" s="3">
        <v>12471670304</v>
      </c>
      <c r="N204" s="3">
        <v>68.89</v>
      </c>
    </row>
    <row r="205" spans="1:14" x14ac:dyDescent="0.25">
      <c r="A205" t="s">
        <v>1349</v>
      </c>
      <c r="B205" t="s">
        <v>139</v>
      </c>
      <c r="C205" t="s">
        <v>711</v>
      </c>
      <c r="D205" s="3">
        <v>99678697000</v>
      </c>
      <c r="E205" s="3">
        <v>482608787</v>
      </c>
      <c r="F205" s="3">
        <v>100161305787</v>
      </c>
      <c r="G205" s="3">
        <v>0</v>
      </c>
      <c r="H205" s="3">
        <v>100161305787</v>
      </c>
      <c r="I205" s="3">
        <v>12980541725</v>
      </c>
      <c r="J205" s="3">
        <v>96698074345</v>
      </c>
      <c r="K205" s="3">
        <v>96.54</v>
      </c>
      <c r="L205" s="3">
        <v>17813904610</v>
      </c>
      <c r="M205" s="3">
        <v>67520717045</v>
      </c>
      <c r="N205" s="3">
        <v>67.41</v>
      </c>
    </row>
    <row r="206" spans="1:14" x14ac:dyDescent="0.25">
      <c r="A206" t="s">
        <v>1349</v>
      </c>
      <c r="B206" t="s">
        <v>140</v>
      </c>
      <c r="C206" t="s">
        <v>1143</v>
      </c>
      <c r="D206" s="3">
        <v>1900000000</v>
      </c>
      <c r="E206" s="3">
        <v>-40000000</v>
      </c>
      <c r="F206" s="3">
        <v>1860000000</v>
      </c>
      <c r="G206" s="3">
        <v>0</v>
      </c>
      <c r="H206" s="3">
        <v>1860000000</v>
      </c>
      <c r="I206" s="3">
        <v>350402003</v>
      </c>
      <c r="J206" s="3">
        <v>1781033006</v>
      </c>
      <c r="K206" s="3">
        <v>95.75</v>
      </c>
      <c r="L206" s="3">
        <v>323710147</v>
      </c>
      <c r="M206" s="3">
        <v>1524128008</v>
      </c>
      <c r="N206" s="3">
        <v>81.94</v>
      </c>
    </row>
    <row r="207" spans="1:14" x14ac:dyDescent="0.25">
      <c r="A207" t="s">
        <v>1349</v>
      </c>
      <c r="B207" t="s">
        <v>175</v>
      </c>
      <c r="C207" t="s">
        <v>1296</v>
      </c>
      <c r="D207" s="3">
        <v>400000000</v>
      </c>
      <c r="E207" s="3">
        <v>-40000000</v>
      </c>
      <c r="F207" s="3">
        <v>360000000</v>
      </c>
      <c r="G207" s="3">
        <v>0</v>
      </c>
      <c r="H207" s="3">
        <v>360000000</v>
      </c>
      <c r="I207" s="3">
        <v>26195474</v>
      </c>
      <c r="J207" s="3">
        <v>351211551</v>
      </c>
      <c r="K207" s="3">
        <v>97.56</v>
      </c>
      <c r="L207" s="3">
        <v>103099662</v>
      </c>
      <c r="M207" s="3">
        <v>314156552</v>
      </c>
      <c r="N207" s="3">
        <v>87.27</v>
      </c>
    </row>
    <row r="208" spans="1:14" x14ac:dyDescent="0.25">
      <c r="A208" t="s">
        <v>1349</v>
      </c>
      <c r="B208" t="s">
        <v>176</v>
      </c>
      <c r="C208" t="s">
        <v>1297</v>
      </c>
      <c r="D208" s="3">
        <v>400000000</v>
      </c>
      <c r="E208" s="3">
        <v>-40000000</v>
      </c>
      <c r="F208" s="3">
        <v>360000000</v>
      </c>
      <c r="G208" s="3">
        <v>0</v>
      </c>
      <c r="H208" s="3">
        <v>360000000</v>
      </c>
      <c r="I208" s="3">
        <v>26195474</v>
      </c>
      <c r="J208" s="3">
        <v>351211551</v>
      </c>
      <c r="K208" s="3">
        <v>97.56</v>
      </c>
      <c r="L208" s="3">
        <v>103099662</v>
      </c>
      <c r="M208" s="3">
        <v>314156552</v>
      </c>
      <c r="N208" s="3">
        <v>87.27</v>
      </c>
    </row>
    <row r="209" spans="1:14" x14ac:dyDescent="0.25">
      <c r="A209" t="s">
        <v>1349</v>
      </c>
      <c r="B209" t="s">
        <v>177</v>
      </c>
      <c r="C209" t="s">
        <v>1298</v>
      </c>
      <c r="D209" s="3">
        <v>1500000000</v>
      </c>
      <c r="E209" s="3">
        <v>0</v>
      </c>
      <c r="F209" s="3">
        <v>1500000000</v>
      </c>
      <c r="G209" s="3">
        <v>0</v>
      </c>
      <c r="H209" s="3">
        <v>1500000000</v>
      </c>
      <c r="I209" s="3">
        <v>324206529</v>
      </c>
      <c r="J209" s="3">
        <v>1429821455</v>
      </c>
      <c r="K209" s="3">
        <v>95.32</v>
      </c>
      <c r="L209" s="3">
        <v>220610485</v>
      </c>
      <c r="M209" s="3">
        <v>1209971456</v>
      </c>
      <c r="N209" s="3">
        <v>80.66</v>
      </c>
    </row>
    <row r="210" spans="1:14" x14ac:dyDescent="0.25">
      <c r="A210" t="s">
        <v>1349</v>
      </c>
      <c r="B210" t="s">
        <v>178</v>
      </c>
      <c r="C210" t="s">
        <v>1299</v>
      </c>
      <c r="D210" s="3">
        <v>1500000000</v>
      </c>
      <c r="E210" s="3">
        <v>0</v>
      </c>
      <c r="F210" s="3">
        <v>1500000000</v>
      </c>
      <c r="G210" s="3">
        <v>0</v>
      </c>
      <c r="H210" s="3">
        <v>1500000000</v>
      </c>
      <c r="I210" s="3">
        <v>324206529</v>
      </c>
      <c r="J210" s="3">
        <v>1429821455</v>
      </c>
      <c r="K210" s="3">
        <v>95.32</v>
      </c>
      <c r="L210" s="3">
        <v>220610485</v>
      </c>
      <c r="M210" s="3">
        <v>1209971456</v>
      </c>
      <c r="N210" s="3">
        <v>80.66</v>
      </c>
    </row>
    <row r="211" spans="1:14" x14ac:dyDescent="0.25">
      <c r="A211" t="s">
        <v>1349</v>
      </c>
      <c r="B211" t="s">
        <v>179</v>
      </c>
      <c r="C211" t="s">
        <v>1300</v>
      </c>
      <c r="D211" s="3">
        <v>6507400000</v>
      </c>
      <c r="E211" s="3">
        <v>482608787</v>
      </c>
      <c r="F211" s="3">
        <v>6990008787</v>
      </c>
      <c r="G211" s="3">
        <v>0</v>
      </c>
      <c r="H211" s="3">
        <v>6990008787</v>
      </c>
      <c r="I211" s="3">
        <v>2641534899</v>
      </c>
      <c r="J211" s="3">
        <v>6734172180</v>
      </c>
      <c r="K211" s="3">
        <v>96.34</v>
      </c>
      <c r="L211" s="3">
        <v>859633922</v>
      </c>
      <c r="M211" s="3">
        <v>3946158521</v>
      </c>
      <c r="N211" s="3">
        <v>56.45</v>
      </c>
    </row>
    <row r="212" spans="1:14" x14ac:dyDescent="0.25">
      <c r="A212" t="s">
        <v>1349</v>
      </c>
      <c r="B212" t="s">
        <v>180</v>
      </c>
      <c r="C212" t="s">
        <v>1301</v>
      </c>
      <c r="D212" s="3">
        <v>6507400000</v>
      </c>
      <c r="E212" s="3">
        <v>482608787</v>
      </c>
      <c r="F212" s="3">
        <v>6990008787</v>
      </c>
      <c r="G212" s="3">
        <v>0</v>
      </c>
      <c r="H212" s="3">
        <v>6990008787</v>
      </c>
      <c r="I212" s="3">
        <v>2641534899</v>
      </c>
      <c r="J212" s="3">
        <v>6734172180</v>
      </c>
      <c r="K212" s="3">
        <v>96.34</v>
      </c>
      <c r="L212" s="3">
        <v>859633922</v>
      </c>
      <c r="M212" s="3">
        <v>3946158521</v>
      </c>
      <c r="N212" s="3">
        <v>56.45</v>
      </c>
    </row>
    <row r="213" spans="1:14" x14ac:dyDescent="0.25">
      <c r="A213" t="s">
        <v>1349</v>
      </c>
      <c r="B213" t="s">
        <v>181</v>
      </c>
      <c r="C213" t="s">
        <v>1302</v>
      </c>
      <c r="D213" s="3">
        <v>2968300000</v>
      </c>
      <c r="E213" s="3">
        <v>482608787</v>
      </c>
      <c r="F213" s="3">
        <v>3450908787</v>
      </c>
      <c r="G213" s="3">
        <v>0</v>
      </c>
      <c r="H213" s="3">
        <v>3450908787</v>
      </c>
      <c r="I213" s="3">
        <v>1284675584</v>
      </c>
      <c r="J213" s="3">
        <v>3265967314</v>
      </c>
      <c r="K213" s="3">
        <v>94.64</v>
      </c>
      <c r="L213" s="3">
        <v>357689003</v>
      </c>
      <c r="M213" s="3">
        <v>1708244269</v>
      </c>
      <c r="N213" s="3">
        <v>49.5</v>
      </c>
    </row>
    <row r="214" spans="1:14" x14ac:dyDescent="0.25">
      <c r="A214" t="s">
        <v>1349</v>
      </c>
      <c r="B214" t="s">
        <v>182</v>
      </c>
      <c r="C214" t="s">
        <v>1303</v>
      </c>
      <c r="D214" s="3">
        <v>3539100000</v>
      </c>
      <c r="E214" s="3">
        <v>0</v>
      </c>
      <c r="F214" s="3">
        <v>3539100000</v>
      </c>
      <c r="G214" s="3">
        <v>0</v>
      </c>
      <c r="H214" s="3">
        <v>3539100000</v>
      </c>
      <c r="I214" s="3">
        <v>1356859315</v>
      </c>
      <c r="J214" s="3">
        <v>3468204866</v>
      </c>
      <c r="K214" s="3">
        <v>98</v>
      </c>
      <c r="L214" s="3">
        <v>501944919</v>
      </c>
      <c r="M214" s="3">
        <v>2237914252</v>
      </c>
      <c r="N214" s="3">
        <v>63.23</v>
      </c>
    </row>
    <row r="215" spans="1:14" x14ac:dyDescent="0.25">
      <c r="A215" t="s">
        <v>1349</v>
      </c>
      <c r="B215" t="s">
        <v>149</v>
      </c>
      <c r="C215" t="s">
        <v>712</v>
      </c>
      <c r="D215" s="3">
        <v>60571297000</v>
      </c>
      <c r="E215" s="3">
        <v>-511000000</v>
      </c>
      <c r="F215" s="3">
        <v>60060297000</v>
      </c>
      <c r="G215" s="3">
        <v>0</v>
      </c>
      <c r="H215" s="3">
        <v>60060297000</v>
      </c>
      <c r="I215" s="3">
        <v>2756523611</v>
      </c>
      <c r="J215" s="3">
        <v>57285744385</v>
      </c>
      <c r="K215" s="3">
        <v>95.38</v>
      </c>
      <c r="L215" s="3">
        <v>9795465020</v>
      </c>
      <c r="M215" s="3">
        <v>41441297571</v>
      </c>
      <c r="N215" s="3">
        <v>69</v>
      </c>
    </row>
    <row r="216" spans="1:14" x14ac:dyDescent="0.25">
      <c r="A216" t="s">
        <v>1349</v>
      </c>
      <c r="B216" t="s">
        <v>183</v>
      </c>
      <c r="C216" t="s">
        <v>1304</v>
      </c>
      <c r="D216" s="3">
        <v>40000000000</v>
      </c>
      <c r="E216" s="3">
        <v>2377031713</v>
      </c>
      <c r="F216" s="3">
        <v>42377031713</v>
      </c>
      <c r="G216" s="3">
        <v>0</v>
      </c>
      <c r="H216" s="3">
        <v>42377031713</v>
      </c>
      <c r="I216" s="3">
        <v>1129583744</v>
      </c>
      <c r="J216" s="3">
        <v>42159856073</v>
      </c>
      <c r="K216" s="3">
        <v>99.49</v>
      </c>
      <c r="L216" s="3">
        <v>6918707761</v>
      </c>
      <c r="M216" s="3">
        <v>29457311802</v>
      </c>
      <c r="N216" s="3">
        <v>69.510000000000005</v>
      </c>
    </row>
    <row r="217" spans="1:14" x14ac:dyDescent="0.25">
      <c r="A217" t="s">
        <v>1349</v>
      </c>
      <c r="B217" t="s">
        <v>184</v>
      </c>
      <c r="C217" t="s">
        <v>1305</v>
      </c>
      <c r="D217" s="3">
        <v>40000000000</v>
      </c>
      <c r="E217" s="3">
        <v>2377031713</v>
      </c>
      <c r="F217" s="3">
        <v>42377031713</v>
      </c>
      <c r="G217" s="3">
        <v>0</v>
      </c>
      <c r="H217" s="3">
        <v>42377031713</v>
      </c>
      <c r="I217" s="3">
        <v>1129583744</v>
      </c>
      <c r="J217" s="3">
        <v>42159856073</v>
      </c>
      <c r="K217" s="3">
        <v>99.49</v>
      </c>
      <c r="L217" s="3">
        <v>6918707761</v>
      </c>
      <c r="M217" s="3">
        <v>29457311802</v>
      </c>
      <c r="N217" s="3">
        <v>69.510000000000005</v>
      </c>
    </row>
    <row r="218" spans="1:14" x14ac:dyDescent="0.25">
      <c r="A218" t="s">
        <v>1349</v>
      </c>
      <c r="B218" t="s">
        <v>185</v>
      </c>
      <c r="C218" t="s">
        <v>1306</v>
      </c>
      <c r="D218" s="3">
        <v>2000000000</v>
      </c>
      <c r="E218" s="3">
        <v>0</v>
      </c>
      <c r="F218" s="3">
        <v>2000000000</v>
      </c>
      <c r="G218" s="3">
        <v>0</v>
      </c>
      <c r="H218" s="3">
        <v>2000000000</v>
      </c>
      <c r="I218" s="3">
        <v>78156178</v>
      </c>
      <c r="J218" s="3">
        <v>1911262256</v>
      </c>
      <c r="K218" s="3">
        <v>95.56</v>
      </c>
      <c r="L218" s="3">
        <v>290092699</v>
      </c>
      <c r="M218" s="3">
        <v>1443200211</v>
      </c>
      <c r="N218" s="3">
        <v>72.16</v>
      </c>
    </row>
    <row r="219" spans="1:14" x14ac:dyDescent="0.25">
      <c r="A219" t="s">
        <v>1349</v>
      </c>
      <c r="B219" t="s">
        <v>186</v>
      </c>
      <c r="C219" t="s">
        <v>1307</v>
      </c>
      <c r="D219" s="3">
        <v>2000000000</v>
      </c>
      <c r="E219" s="3">
        <v>0</v>
      </c>
      <c r="F219" s="3">
        <v>2000000000</v>
      </c>
      <c r="G219" s="3">
        <v>0</v>
      </c>
      <c r="H219" s="3">
        <v>2000000000</v>
      </c>
      <c r="I219" s="3">
        <v>78156178</v>
      </c>
      <c r="J219" s="3">
        <v>1911262256</v>
      </c>
      <c r="K219" s="3">
        <v>95.56</v>
      </c>
      <c r="L219" s="3">
        <v>290092699</v>
      </c>
      <c r="M219" s="3">
        <v>1443200211</v>
      </c>
      <c r="N219" s="3">
        <v>72.16</v>
      </c>
    </row>
    <row r="220" spans="1:14" x14ac:dyDescent="0.25">
      <c r="A220" t="s">
        <v>1349</v>
      </c>
      <c r="B220" t="s">
        <v>187</v>
      </c>
      <c r="C220" t="s">
        <v>1308</v>
      </c>
      <c r="D220" s="3">
        <v>300000000</v>
      </c>
      <c r="E220" s="3">
        <v>-23671688</v>
      </c>
      <c r="F220" s="3">
        <v>276328312</v>
      </c>
      <c r="G220" s="3">
        <v>0</v>
      </c>
      <c r="H220" s="3">
        <v>276328312</v>
      </c>
      <c r="I220" s="3">
        <v>16802419</v>
      </c>
      <c r="J220" s="3">
        <v>268405505</v>
      </c>
      <c r="K220" s="3">
        <v>97.13</v>
      </c>
      <c r="L220" s="3">
        <v>40643075</v>
      </c>
      <c r="M220" s="3">
        <v>266014193</v>
      </c>
      <c r="N220" s="3">
        <v>96.27</v>
      </c>
    </row>
    <row r="221" spans="1:14" x14ac:dyDescent="0.25">
      <c r="A221" t="s">
        <v>1349</v>
      </c>
      <c r="B221" t="s">
        <v>188</v>
      </c>
      <c r="C221" t="s">
        <v>1309</v>
      </c>
      <c r="D221" s="3">
        <v>300000000</v>
      </c>
      <c r="E221" s="3">
        <v>-23671688</v>
      </c>
      <c r="F221" s="3">
        <v>276328312</v>
      </c>
      <c r="G221" s="3">
        <v>0</v>
      </c>
      <c r="H221" s="3">
        <v>276328312</v>
      </c>
      <c r="I221" s="3">
        <v>16802419</v>
      </c>
      <c r="J221" s="3">
        <v>268405505</v>
      </c>
      <c r="K221" s="3">
        <v>97.13</v>
      </c>
      <c r="L221" s="3">
        <v>40643075</v>
      </c>
      <c r="M221" s="3">
        <v>266014193</v>
      </c>
      <c r="N221" s="3">
        <v>96.27</v>
      </c>
    </row>
    <row r="222" spans="1:14" x14ac:dyDescent="0.25">
      <c r="A222" t="s">
        <v>1349</v>
      </c>
      <c r="B222" t="s">
        <v>189</v>
      </c>
      <c r="C222" t="s">
        <v>1310</v>
      </c>
      <c r="D222" s="3">
        <v>1000000000</v>
      </c>
      <c r="E222" s="3">
        <v>-73976674</v>
      </c>
      <c r="F222" s="3">
        <v>926023326</v>
      </c>
      <c r="G222" s="3">
        <v>0</v>
      </c>
      <c r="H222" s="3">
        <v>926023326</v>
      </c>
      <c r="I222" s="3">
        <v>691233576</v>
      </c>
      <c r="J222" s="3">
        <v>923410870</v>
      </c>
      <c r="K222" s="3">
        <v>99.72</v>
      </c>
      <c r="L222" s="3">
        <v>16304400</v>
      </c>
      <c r="M222" s="3">
        <v>176111360</v>
      </c>
      <c r="N222" s="3">
        <v>19.02</v>
      </c>
    </row>
    <row r="223" spans="1:14" x14ac:dyDescent="0.25">
      <c r="A223" t="s">
        <v>1349</v>
      </c>
      <c r="B223" t="s">
        <v>190</v>
      </c>
      <c r="C223" t="s">
        <v>1311</v>
      </c>
      <c r="D223" s="3">
        <v>1000000000</v>
      </c>
      <c r="E223" s="3">
        <v>-73976674</v>
      </c>
      <c r="F223" s="3">
        <v>926023326</v>
      </c>
      <c r="G223" s="3">
        <v>0</v>
      </c>
      <c r="H223" s="3">
        <v>926023326</v>
      </c>
      <c r="I223" s="3">
        <v>691233576</v>
      </c>
      <c r="J223" s="3">
        <v>923410870</v>
      </c>
      <c r="K223" s="3">
        <v>99.72</v>
      </c>
      <c r="L223" s="3">
        <v>16304400</v>
      </c>
      <c r="M223" s="3">
        <v>176111360</v>
      </c>
      <c r="N223" s="3">
        <v>19.02</v>
      </c>
    </row>
    <row r="224" spans="1:14" x14ac:dyDescent="0.25">
      <c r="A224" t="s">
        <v>1349</v>
      </c>
      <c r="B224" t="s">
        <v>191</v>
      </c>
      <c r="C224" t="s">
        <v>1312</v>
      </c>
      <c r="D224" s="3">
        <v>8782802000</v>
      </c>
      <c r="E224" s="3">
        <v>-2541928416</v>
      </c>
      <c r="F224" s="3">
        <v>6240873584</v>
      </c>
      <c r="G224" s="3">
        <v>0</v>
      </c>
      <c r="H224" s="3">
        <v>6240873584</v>
      </c>
      <c r="I224" s="3">
        <v>476703780</v>
      </c>
      <c r="J224" s="3">
        <v>4044334704</v>
      </c>
      <c r="K224" s="3">
        <v>64.8</v>
      </c>
      <c r="L224" s="3">
        <v>1116258571</v>
      </c>
      <c r="M224" s="3">
        <v>3143423547</v>
      </c>
      <c r="N224" s="3">
        <v>50.37</v>
      </c>
    </row>
    <row r="225" spans="1:14" x14ac:dyDescent="0.25">
      <c r="A225" t="s">
        <v>1349</v>
      </c>
      <c r="B225" t="s">
        <v>192</v>
      </c>
      <c r="C225" t="s">
        <v>1313</v>
      </c>
      <c r="D225" s="3">
        <v>8782802000</v>
      </c>
      <c r="E225" s="3">
        <v>-2541928416</v>
      </c>
      <c r="F225" s="3">
        <v>6240873584</v>
      </c>
      <c r="G225" s="3">
        <v>0</v>
      </c>
      <c r="H225" s="3">
        <v>6240873584</v>
      </c>
      <c r="I225" s="3">
        <v>476703780</v>
      </c>
      <c r="J225" s="3">
        <v>4044334704</v>
      </c>
      <c r="K225" s="3">
        <v>64.8</v>
      </c>
      <c r="L225" s="3">
        <v>1116258571</v>
      </c>
      <c r="M225" s="3">
        <v>3143423547</v>
      </c>
      <c r="N225" s="3">
        <v>50.37</v>
      </c>
    </row>
    <row r="226" spans="1:14" x14ac:dyDescent="0.25">
      <c r="A226" t="s">
        <v>1349</v>
      </c>
      <c r="B226" t="s">
        <v>193</v>
      </c>
      <c r="C226" t="s">
        <v>1314</v>
      </c>
      <c r="D226" s="3">
        <v>1200000000</v>
      </c>
      <c r="E226" s="3">
        <v>-10782955</v>
      </c>
      <c r="F226" s="3">
        <v>1189217045</v>
      </c>
      <c r="G226" s="3">
        <v>0</v>
      </c>
      <c r="H226" s="3">
        <v>1189217045</v>
      </c>
      <c r="I226" s="3">
        <v>80266788</v>
      </c>
      <c r="J226" s="3">
        <v>1172495637</v>
      </c>
      <c r="K226" s="3">
        <v>98.59</v>
      </c>
      <c r="L226" s="3">
        <v>309711352</v>
      </c>
      <c r="M226" s="3">
        <v>1052602029</v>
      </c>
      <c r="N226" s="3">
        <v>88.51</v>
      </c>
    </row>
    <row r="227" spans="1:14" x14ac:dyDescent="0.25">
      <c r="A227" t="s">
        <v>1349</v>
      </c>
      <c r="B227" t="s">
        <v>194</v>
      </c>
      <c r="C227" t="s">
        <v>1315</v>
      </c>
      <c r="D227" s="3">
        <v>1200000000</v>
      </c>
      <c r="E227" s="3">
        <v>-10782955</v>
      </c>
      <c r="F227" s="3">
        <v>1189217045</v>
      </c>
      <c r="G227" s="3">
        <v>0</v>
      </c>
      <c r="H227" s="3">
        <v>1189217045</v>
      </c>
      <c r="I227" s="3">
        <v>80266788</v>
      </c>
      <c r="J227" s="3">
        <v>1172495637</v>
      </c>
      <c r="K227" s="3">
        <v>98.59</v>
      </c>
      <c r="L227" s="3">
        <v>309711352</v>
      </c>
      <c r="M227" s="3">
        <v>1052602029</v>
      </c>
      <c r="N227" s="3">
        <v>88.51</v>
      </c>
    </row>
    <row r="228" spans="1:14" x14ac:dyDescent="0.25">
      <c r="A228" t="s">
        <v>1349</v>
      </c>
      <c r="B228" t="s">
        <v>195</v>
      </c>
      <c r="C228" t="s">
        <v>1316</v>
      </c>
      <c r="D228" s="3">
        <v>4000000000</v>
      </c>
      <c r="E228" s="3">
        <v>-281000000</v>
      </c>
      <c r="F228" s="3">
        <v>3719000000</v>
      </c>
      <c r="G228" s="3">
        <v>0</v>
      </c>
      <c r="H228" s="3">
        <v>3719000000</v>
      </c>
      <c r="I228" s="3">
        <v>85319000</v>
      </c>
      <c r="J228" s="3">
        <v>3691875365</v>
      </c>
      <c r="K228" s="3">
        <v>99.27</v>
      </c>
      <c r="L228" s="3">
        <v>591493631</v>
      </c>
      <c r="M228" s="3">
        <v>3020454257</v>
      </c>
      <c r="N228" s="3">
        <v>81.22</v>
      </c>
    </row>
    <row r="229" spans="1:14" x14ac:dyDescent="0.25">
      <c r="A229" t="s">
        <v>1349</v>
      </c>
      <c r="B229" t="s">
        <v>196</v>
      </c>
      <c r="C229" t="s">
        <v>1317</v>
      </c>
      <c r="D229" s="3">
        <v>4000000000</v>
      </c>
      <c r="E229" s="3">
        <v>-281000000</v>
      </c>
      <c r="F229" s="3">
        <v>3719000000</v>
      </c>
      <c r="G229" s="3">
        <v>0</v>
      </c>
      <c r="H229" s="3">
        <v>3719000000</v>
      </c>
      <c r="I229" s="3">
        <v>85319000</v>
      </c>
      <c r="J229" s="3">
        <v>3691875365</v>
      </c>
      <c r="K229" s="3">
        <v>99.27</v>
      </c>
      <c r="L229" s="3">
        <v>591493631</v>
      </c>
      <c r="M229" s="3">
        <v>3020454257</v>
      </c>
      <c r="N229" s="3">
        <v>81.22</v>
      </c>
    </row>
    <row r="230" spans="1:14" x14ac:dyDescent="0.25">
      <c r="A230" t="s">
        <v>1349</v>
      </c>
      <c r="B230" t="s">
        <v>197</v>
      </c>
      <c r="C230" t="s">
        <v>1318</v>
      </c>
      <c r="D230" s="3">
        <v>1867495000</v>
      </c>
      <c r="E230" s="3">
        <v>-256671980</v>
      </c>
      <c r="F230" s="3">
        <v>1610823020</v>
      </c>
      <c r="G230" s="3">
        <v>0</v>
      </c>
      <c r="H230" s="3">
        <v>1610823020</v>
      </c>
      <c r="I230" s="3">
        <v>144499641</v>
      </c>
      <c r="J230" s="3">
        <v>1488453278</v>
      </c>
      <c r="K230" s="3">
        <v>92.4</v>
      </c>
      <c r="L230" s="3">
        <v>281051706</v>
      </c>
      <c r="M230" s="3">
        <v>1351971146</v>
      </c>
      <c r="N230" s="3">
        <v>83.93</v>
      </c>
    </row>
    <row r="231" spans="1:14" x14ac:dyDescent="0.25">
      <c r="A231" t="s">
        <v>1349</v>
      </c>
      <c r="B231" t="s">
        <v>198</v>
      </c>
      <c r="C231" t="s">
        <v>1319</v>
      </c>
      <c r="D231" s="3">
        <v>1867495000</v>
      </c>
      <c r="E231" s="3">
        <v>-256671980</v>
      </c>
      <c r="F231" s="3">
        <v>1610823020</v>
      </c>
      <c r="G231" s="3">
        <v>0</v>
      </c>
      <c r="H231" s="3">
        <v>1610823020</v>
      </c>
      <c r="I231" s="3">
        <v>144499641</v>
      </c>
      <c r="J231" s="3">
        <v>1488453278</v>
      </c>
      <c r="K231" s="3">
        <v>92.4</v>
      </c>
      <c r="L231" s="3">
        <v>281051706</v>
      </c>
      <c r="M231" s="3">
        <v>1351971146</v>
      </c>
      <c r="N231" s="3">
        <v>83.93</v>
      </c>
    </row>
    <row r="232" spans="1:14" x14ac:dyDescent="0.25">
      <c r="A232" t="s">
        <v>1349</v>
      </c>
      <c r="B232" t="s">
        <v>199</v>
      </c>
      <c r="C232" t="s">
        <v>1320</v>
      </c>
      <c r="D232" s="3">
        <v>1421000000</v>
      </c>
      <c r="E232" s="3">
        <v>300000000</v>
      </c>
      <c r="F232" s="3">
        <v>1721000000</v>
      </c>
      <c r="G232" s="3">
        <v>0</v>
      </c>
      <c r="H232" s="3">
        <v>1721000000</v>
      </c>
      <c r="I232" s="3">
        <v>53958485</v>
      </c>
      <c r="J232" s="3">
        <v>1625650697</v>
      </c>
      <c r="K232" s="3">
        <v>94.46</v>
      </c>
      <c r="L232" s="3">
        <v>231201825</v>
      </c>
      <c r="M232" s="3">
        <v>1530209026</v>
      </c>
      <c r="N232" s="3">
        <v>88.91</v>
      </c>
    </row>
    <row r="233" spans="1:14" x14ac:dyDescent="0.25">
      <c r="A233" t="s">
        <v>1349</v>
      </c>
      <c r="B233" t="s">
        <v>200</v>
      </c>
      <c r="C233" t="s">
        <v>1321</v>
      </c>
      <c r="D233" s="3">
        <v>1421000000</v>
      </c>
      <c r="E233" s="3">
        <v>300000000</v>
      </c>
      <c r="F233" s="3">
        <v>1721000000</v>
      </c>
      <c r="G233" s="3">
        <v>0</v>
      </c>
      <c r="H233" s="3">
        <v>1721000000</v>
      </c>
      <c r="I233" s="3">
        <v>53958485</v>
      </c>
      <c r="J233" s="3">
        <v>1625650697</v>
      </c>
      <c r="K233" s="3">
        <v>94.46</v>
      </c>
      <c r="L233" s="3">
        <v>231201825</v>
      </c>
      <c r="M233" s="3">
        <v>1530209026</v>
      </c>
      <c r="N233" s="3">
        <v>88.91</v>
      </c>
    </row>
    <row r="234" spans="1:14" x14ac:dyDescent="0.25">
      <c r="A234" t="s">
        <v>1349</v>
      </c>
      <c r="B234" t="s">
        <v>201</v>
      </c>
      <c r="C234" t="s">
        <v>1282</v>
      </c>
      <c r="D234" s="3">
        <v>28500000000</v>
      </c>
      <c r="E234" s="3">
        <v>-300000000</v>
      </c>
      <c r="F234" s="3">
        <v>28200000000</v>
      </c>
      <c r="G234" s="3">
        <v>0</v>
      </c>
      <c r="H234" s="3">
        <v>28200000000</v>
      </c>
      <c r="I234" s="3">
        <v>7098435511</v>
      </c>
      <c r="J234" s="3">
        <v>27876256402</v>
      </c>
      <c r="K234" s="3">
        <v>98.85</v>
      </c>
      <c r="L234" s="3">
        <v>6407145236</v>
      </c>
      <c r="M234" s="3">
        <v>17618596817</v>
      </c>
      <c r="N234" s="3">
        <v>62.48</v>
      </c>
    </row>
    <row r="235" spans="1:14" x14ac:dyDescent="0.25">
      <c r="A235" t="s">
        <v>1349</v>
      </c>
      <c r="B235" t="s">
        <v>202</v>
      </c>
      <c r="C235" t="s">
        <v>1322</v>
      </c>
      <c r="D235" s="3">
        <v>28500000000</v>
      </c>
      <c r="E235" s="3">
        <v>-300000000</v>
      </c>
      <c r="F235" s="3">
        <v>28200000000</v>
      </c>
      <c r="G235" s="3">
        <v>0</v>
      </c>
      <c r="H235" s="3">
        <v>28200000000</v>
      </c>
      <c r="I235" s="3">
        <v>7098435511</v>
      </c>
      <c r="J235" s="3">
        <v>27876256402</v>
      </c>
      <c r="K235" s="3">
        <v>98.85</v>
      </c>
      <c r="L235" s="3">
        <v>6407145236</v>
      </c>
      <c r="M235" s="3">
        <v>17618596817</v>
      </c>
      <c r="N235" s="3">
        <v>62.48</v>
      </c>
    </row>
    <row r="236" spans="1:14" x14ac:dyDescent="0.25">
      <c r="A236" t="s">
        <v>1349</v>
      </c>
      <c r="B236" t="s">
        <v>203</v>
      </c>
      <c r="C236" t="s">
        <v>1323</v>
      </c>
      <c r="D236" s="3">
        <v>12133924000</v>
      </c>
      <c r="E236" s="3">
        <v>786039259</v>
      </c>
      <c r="F236" s="3">
        <v>12919963259</v>
      </c>
      <c r="G236" s="3">
        <v>0</v>
      </c>
      <c r="H236" s="3">
        <v>12919963259</v>
      </c>
      <c r="I236" s="3">
        <v>764579990</v>
      </c>
      <c r="J236" s="3">
        <v>12639546471</v>
      </c>
      <c r="K236" s="3">
        <v>97.83</v>
      </c>
      <c r="L236" s="3">
        <v>4421840023</v>
      </c>
      <c r="M236" s="3">
        <v>8767029276</v>
      </c>
      <c r="N236" s="3">
        <v>67.86</v>
      </c>
    </row>
    <row r="237" spans="1:14" x14ac:dyDescent="0.25">
      <c r="A237" t="s">
        <v>1349</v>
      </c>
      <c r="B237" t="s">
        <v>204</v>
      </c>
      <c r="C237" t="s">
        <v>1324</v>
      </c>
      <c r="D237" s="3">
        <v>9375281000</v>
      </c>
      <c r="E237" s="3">
        <v>-2660985289</v>
      </c>
      <c r="F237" s="3">
        <v>6714295711</v>
      </c>
      <c r="G237" s="3">
        <v>0</v>
      </c>
      <c r="H237" s="3">
        <v>6714295711</v>
      </c>
      <c r="I237" s="3">
        <v>3676489680</v>
      </c>
      <c r="J237" s="3">
        <v>6713432634</v>
      </c>
      <c r="K237" s="3">
        <v>99.99</v>
      </c>
      <c r="L237" s="3">
        <v>1138735559</v>
      </c>
      <c r="M237" s="3">
        <v>3503159611</v>
      </c>
      <c r="N237" s="3">
        <v>52.17</v>
      </c>
    </row>
    <row r="238" spans="1:14" x14ac:dyDescent="0.25">
      <c r="A238" t="s">
        <v>1349</v>
      </c>
      <c r="B238" t="s">
        <v>205</v>
      </c>
      <c r="C238" t="s">
        <v>1325</v>
      </c>
      <c r="D238" s="3">
        <v>2250398000</v>
      </c>
      <c r="E238" s="3">
        <v>796241089</v>
      </c>
      <c r="F238" s="3">
        <v>3046639089</v>
      </c>
      <c r="G238" s="3">
        <v>0</v>
      </c>
      <c r="H238" s="3">
        <v>3046639089</v>
      </c>
      <c r="I238" s="3">
        <v>510079509</v>
      </c>
      <c r="J238" s="3">
        <v>3043290392</v>
      </c>
      <c r="K238" s="3">
        <v>99.89</v>
      </c>
      <c r="L238" s="3">
        <v>170788545</v>
      </c>
      <c r="M238" s="3">
        <v>2515120012</v>
      </c>
      <c r="N238" s="3">
        <v>82.55</v>
      </c>
    </row>
    <row r="239" spans="1:14" x14ac:dyDescent="0.25">
      <c r="A239" t="s">
        <v>1349</v>
      </c>
      <c r="B239" t="s">
        <v>206</v>
      </c>
      <c r="C239" t="s">
        <v>1326</v>
      </c>
      <c r="D239" s="3">
        <v>4740397000</v>
      </c>
      <c r="E239" s="3">
        <v>778704941</v>
      </c>
      <c r="F239" s="3">
        <v>5519101941</v>
      </c>
      <c r="G239" s="3">
        <v>0</v>
      </c>
      <c r="H239" s="3">
        <v>5519101941</v>
      </c>
      <c r="I239" s="3">
        <v>2147286332</v>
      </c>
      <c r="J239" s="3">
        <v>5479986905</v>
      </c>
      <c r="K239" s="3">
        <v>99.29</v>
      </c>
      <c r="L239" s="3">
        <v>675781109</v>
      </c>
      <c r="M239" s="3">
        <v>2833287918</v>
      </c>
      <c r="N239" s="3">
        <v>51.34</v>
      </c>
    </row>
    <row r="240" spans="1:14" x14ac:dyDescent="0.25">
      <c r="A240" t="s">
        <v>1349</v>
      </c>
      <c r="B240" t="s">
        <v>207</v>
      </c>
      <c r="C240" t="s">
        <v>208</v>
      </c>
      <c r="D240" s="3">
        <v>2200000000</v>
      </c>
      <c r="E240" s="3">
        <v>851000000</v>
      </c>
      <c r="F240" s="3">
        <v>3051000000</v>
      </c>
      <c r="G240" s="3">
        <v>0</v>
      </c>
      <c r="H240" s="3">
        <v>3051000000</v>
      </c>
      <c r="I240" s="3">
        <v>133645701</v>
      </c>
      <c r="J240" s="3">
        <v>3020868372</v>
      </c>
      <c r="K240" s="3">
        <v>99.01</v>
      </c>
      <c r="L240" s="3">
        <v>427950285</v>
      </c>
      <c r="M240" s="3">
        <v>2990536128</v>
      </c>
      <c r="N240" s="3">
        <v>98.02</v>
      </c>
    </row>
    <row r="241" spans="1:14" x14ac:dyDescent="0.25">
      <c r="A241" t="s">
        <v>1349</v>
      </c>
      <c r="B241" t="s">
        <v>209</v>
      </c>
      <c r="C241" t="s">
        <v>208</v>
      </c>
      <c r="D241" s="3">
        <v>2200000000</v>
      </c>
      <c r="E241" s="3">
        <v>851000000</v>
      </c>
      <c r="F241" s="3">
        <v>3051000000</v>
      </c>
      <c r="G241" s="3">
        <v>0</v>
      </c>
      <c r="H241" s="3">
        <v>3051000000</v>
      </c>
      <c r="I241" s="3">
        <v>133645701</v>
      </c>
      <c r="J241" s="3">
        <v>3020868372</v>
      </c>
      <c r="K241" s="3">
        <v>99.01</v>
      </c>
      <c r="L241" s="3">
        <v>427950285</v>
      </c>
      <c r="M241" s="3">
        <v>2990536128</v>
      </c>
      <c r="N241" s="3">
        <v>98.02</v>
      </c>
    </row>
    <row r="242" spans="1:14" x14ac:dyDescent="0.25">
      <c r="A242" t="s">
        <v>1349</v>
      </c>
      <c r="B242" t="s">
        <v>210</v>
      </c>
      <c r="C242" t="s">
        <v>211</v>
      </c>
      <c r="D242" s="3">
        <v>2200000000</v>
      </c>
      <c r="E242" s="3">
        <v>851000000</v>
      </c>
      <c r="F242" s="3">
        <v>3051000000</v>
      </c>
      <c r="G242" s="3">
        <v>0</v>
      </c>
      <c r="H242" s="3">
        <v>3051000000</v>
      </c>
      <c r="I242" s="3">
        <v>133645701</v>
      </c>
      <c r="J242" s="3">
        <v>3020868372</v>
      </c>
      <c r="K242" s="3">
        <v>99.01</v>
      </c>
      <c r="L242" s="3">
        <v>427950285</v>
      </c>
      <c r="M242" s="3">
        <v>2990536128</v>
      </c>
      <c r="N242" s="3">
        <v>98.02</v>
      </c>
    </row>
    <row r="243" spans="1:14" x14ac:dyDescent="0.25">
      <c r="A243" t="s">
        <v>1349</v>
      </c>
      <c r="B243" t="s">
        <v>212</v>
      </c>
      <c r="C243" t="s">
        <v>132</v>
      </c>
      <c r="D243" s="3">
        <v>0</v>
      </c>
      <c r="E243" s="3">
        <v>71965517</v>
      </c>
      <c r="F243" s="3">
        <v>71965517</v>
      </c>
      <c r="G243" s="3">
        <v>0</v>
      </c>
      <c r="H243" s="3">
        <v>71965517</v>
      </c>
      <c r="I243" s="3">
        <v>0</v>
      </c>
      <c r="J243" s="3">
        <v>71965517</v>
      </c>
      <c r="K243" s="3">
        <v>100</v>
      </c>
      <c r="L243" s="3">
        <v>0</v>
      </c>
      <c r="M243" s="3">
        <v>71965517</v>
      </c>
      <c r="N243" s="3">
        <v>100</v>
      </c>
    </row>
    <row r="244" spans="1:14" x14ac:dyDescent="0.25">
      <c r="A244" t="s">
        <v>1350</v>
      </c>
      <c r="B244" t="s">
        <v>0</v>
      </c>
      <c r="C244" t="s">
        <v>1</v>
      </c>
      <c r="D244" s="3">
        <v>17019654000</v>
      </c>
      <c r="E244" s="3">
        <v>0</v>
      </c>
      <c r="F244" s="3">
        <v>17019654000</v>
      </c>
      <c r="G244" s="3">
        <v>0</v>
      </c>
      <c r="H244" s="3">
        <v>17019654000</v>
      </c>
      <c r="I244" s="3">
        <v>1733492717</v>
      </c>
      <c r="J244" s="3">
        <v>15777011433</v>
      </c>
      <c r="K244" s="3">
        <v>92.7</v>
      </c>
      <c r="L244" s="3">
        <v>2750983170</v>
      </c>
      <c r="M244" s="3">
        <v>14968128308</v>
      </c>
      <c r="N244" s="3">
        <v>87.95</v>
      </c>
    </row>
    <row r="245" spans="1:14" x14ac:dyDescent="0.25">
      <c r="A245" t="s">
        <v>1350</v>
      </c>
      <c r="B245" t="s">
        <v>2</v>
      </c>
      <c r="C245" t="s">
        <v>3</v>
      </c>
      <c r="D245" s="3">
        <v>15831935000</v>
      </c>
      <c r="E245" s="3">
        <v>0</v>
      </c>
      <c r="F245" s="3">
        <v>15831935000</v>
      </c>
      <c r="G245" s="3">
        <v>0</v>
      </c>
      <c r="H245" s="3">
        <v>15831935000</v>
      </c>
      <c r="I245" s="3">
        <v>1602252946</v>
      </c>
      <c r="J245" s="3">
        <v>14593231612</v>
      </c>
      <c r="K245" s="3">
        <v>92.18</v>
      </c>
      <c r="L245" s="3">
        <v>2543646081</v>
      </c>
      <c r="M245" s="3">
        <v>13933423657</v>
      </c>
      <c r="N245" s="3">
        <v>88.01</v>
      </c>
    </row>
    <row r="246" spans="1:14" x14ac:dyDescent="0.25">
      <c r="A246" t="s">
        <v>1350</v>
      </c>
      <c r="B246" t="s">
        <v>4</v>
      </c>
      <c r="C246" t="s">
        <v>5</v>
      </c>
      <c r="D246" s="3">
        <v>14263026000</v>
      </c>
      <c r="E246" s="3">
        <v>0</v>
      </c>
      <c r="F246" s="3">
        <v>14263026000</v>
      </c>
      <c r="G246" s="3">
        <v>0</v>
      </c>
      <c r="H246" s="3">
        <v>14263026000</v>
      </c>
      <c r="I246" s="3">
        <v>1431427346</v>
      </c>
      <c r="J246" s="3">
        <v>13185151957</v>
      </c>
      <c r="K246" s="3">
        <v>92.44</v>
      </c>
      <c r="L246" s="3">
        <v>2303648233</v>
      </c>
      <c r="M246" s="3">
        <v>13008918859</v>
      </c>
      <c r="N246" s="3">
        <v>91.21</v>
      </c>
    </row>
    <row r="247" spans="1:14" x14ac:dyDescent="0.25">
      <c r="A247" t="s">
        <v>1350</v>
      </c>
      <c r="B247" t="s">
        <v>6</v>
      </c>
      <c r="C247" t="s">
        <v>953</v>
      </c>
      <c r="D247" s="3">
        <v>6343446000</v>
      </c>
      <c r="E247" s="3">
        <v>0</v>
      </c>
      <c r="F247" s="3">
        <v>6343446000</v>
      </c>
      <c r="G247" s="3">
        <v>0</v>
      </c>
      <c r="H247" s="3">
        <v>6343446000</v>
      </c>
      <c r="I247" s="3">
        <v>870424238</v>
      </c>
      <c r="J247" s="3">
        <v>5891603851</v>
      </c>
      <c r="K247" s="3">
        <v>92.88</v>
      </c>
      <c r="L247" s="3">
        <v>870424238</v>
      </c>
      <c r="M247" s="3">
        <v>5891603851</v>
      </c>
      <c r="N247" s="3">
        <v>92.88</v>
      </c>
    </row>
    <row r="248" spans="1:14" x14ac:dyDescent="0.25">
      <c r="A248" t="s">
        <v>1350</v>
      </c>
      <c r="B248" t="s">
        <v>7</v>
      </c>
      <c r="C248" t="s">
        <v>8</v>
      </c>
      <c r="D248" s="3">
        <v>3173698000</v>
      </c>
      <c r="E248" s="3">
        <v>16000000</v>
      </c>
      <c r="F248" s="3">
        <v>3189698000</v>
      </c>
      <c r="G248" s="3">
        <v>0</v>
      </c>
      <c r="H248" s="3">
        <v>3189698000</v>
      </c>
      <c r="I248" s="3">
        <v>304380139</v>
      </c>
      <c r="J248" s="3">
        <v>3114485979</v>
      </c>
      <c r="K248" s="3">
        <v>97.64</v>
      </c>
      <c r="L248" s="3">
        <v>304380139</v>
      </c>
      <c r="M248" s="3">
        <v>3114485979</v>
      </c>
      <c r="N248" s="3">
        <v>97.64</v>
      </c>
    </row>
    <row r="249" spans="1:14" x14ac:dyDescent="0.25">
      <c r="A249" t="s">
        <v>1350</v>
      </c>
      <c r="B249" t="s">
        <v>9</v>
      </c>
      <c r="C249" t="s">
        <v>10</v>
      </c>
      <c r="D249" s="3">
        <v>417170000</v>
      </c>
      <c r="E249" s="3">
        <v>-21500000</v>
      </c>
      <c r="F249" s="3">
        <v>395670000</v>
      </c>
      <c r="G249" s="3">
        <v>0</v>
      </c>
      <c r="H249" s="3">
        <v>395670000</v>
      </c>
      <c r="I249" s="3">
        <v>27532659</v>
      </c>
      <c r="J249" s="3">
        <v>301984537</v>
      </c>
      <c r="K249" s="3">
        <v>76.319999999999993</v>
      </c>
      <c r="L249" s="3">
        <v>27532659</v>
      </c>
      <c r="M249" s="3">
        <v>301984537</v>
      </c>
      <c r="N249" s="3">
        <v>76.319999999999993</v>
      </c>
    </row>
    <row r="250" spans="1:14" x14ac:dyDescent="0.25">
      <c r="A250" t="s">
        <v>1350</v>
      </c>
      <c r="B250" t="s">
        <v>11</v>
      </c>
      <c r="C250" t="s">
        <v>954</v>
      </c>
      <c r="D250" s="3">
        <v>97238000</v>
      </c>
      <c r="E250" s="3">
        <v>0</v>
      </c>
      <c r="F250" s="3">
        <v>97238000</v>
      </c>
      <c r="G250" s="3">
        <v>0</v>
      </c>
      <c r="H250" s="3">
        <v>97238000</v>
      </c>
      <c r="I250" s="3">
        <v>6914311</v>
      </c>
      <c r="J250" s="3">
        <v>51629884</v>
      </c>
      <c r="K250" s="3">
        <v>53.1</v>
      </c>
      <c r="L250" s="3">
        <v>6914311</v>
      </c>
      <c r="M250" s="3">
        <v>51629884</v>
      </c>
      <c r="N250" s="3">
        <v>53.1</v>
      </c>
    </row>
    <row r="251" spans="1:14" x14ac:dyDescent="0.25">
      <c r="A251" t="s">
        <v>1350</v>
      </c>
      <c r="B251" t="s">
        <v>12</v>
      </c>
      <c r="C251" t="s">
        <v>13</v>
      </c>
      <c r="D251" s="3">
        <v>108573000</v>
      </c>
      <c r="E251" s="3">
        <v>0</v>
      </c>
      <c r="F251" s="3">
        <v>108573000</v>
      </c>
      <c r="G251" s="3">
        <v>0</v>
      </c>
      <c r="H251" s="3">
        <v>108573000</v>
      </c>
      <c r="I251" s="3">
        <v>11141975</v>
      </c>
      <c r="J251" s="3">
        <v>97748817</v>
      </c>
      <c r="K251" s="3">
        <v>90.03</v>
      </c>
      <c r="L251" s="3">
        <v>11141975</v>
      </c>
      <c r="M251" s="3">
        <v>97748817</v>
      </c>
      <c r="N251" s="3">
        <v>90.03</v>
      </c>
    </row>
    <row r="252" spans="1:14" x14ac:dyDescent="0.25">
      <c r="A252" t="s">
        <v>1350</v>
      </c>
      <c r="B252" t="s">
        <v>14</v>
      </c>
      <c r="C252" t="s">
        <v>15</v>
      </c>
      <c r="D252" s="3">
        <v>531522000</v>
      </c>
      <c r="E252" s="3">
        <v>-70560000</v>
      </c>
      <c r="F252" s="3">
        <v>460962000</v>
      </c>
      <c r="G252" s="3">
        <v>0</v>
      </c>
      <c r="H252" s="3">
        <v>460962000</v>
      </c>
      <c r="I252" s="3">
        <v>0</v>
      </c>
      <c r="J252" s="3">
        <v>460952229</v>
      </c>
      <c r="K252" s="3">
        <v>100</v>
      </c>
      <c r="L252" s="3">
        <v>0</v>
      </c>
      <c r="M252" s="3">
        <v>460952229</v>
      </c>
      <c r="N252" s="3">
        <v>100</v>
      </c>
    </row>
    <row r="253" spans="1:14" x14ac:dyDescent="0.25">
      <c r="A253" t="s">
        <v>1350</v>
      </c>
      <c r="B253" t="s">
        <v>16</v>
      </c>
      <c r="C253" t="s">
        <v>17</v>
      </c>
      <c r="D253" s="3">
        <v>474581000</v>
      </c>
      <c r="E253" s="3">
        <v>0</v>
      </c>
      <c r="F253" s="3">
        <v>474581000</v>
      </c>
      <c r="G253" s="3">
        <v>0</v>
      </c>
      <c r="H253" s="3">
        <v>474581000</v>
      </c>
      <c r="I253" s="3">
        <v>381788218</v>
      </c>
      <c r="J253" s="3">
        <v>428551906</v>
      </c>
      <c r="K253" s="3">
        <v>90.3</v>
      </c>
      <c r="L253" s="3">
        <v>381788218</v>
      </c>
      <c r="M253" s="3">
        <v>428551906</v>
      </c>
      <c r="N253" s="3">
        <v>90.3</v>
      </c>
    </row>
    <row r="254" spans="1:14" x14ac:dyDescent="0.25">
      <c r="A254" t="s">
        <v>1350</v>
      </c>
      <c r="B254" t="s">
        <v>18</v>
      </c>
      <c r="C254" t="s">
        <v>19</v>
      </c>
      <c r="D254" s="3">
        <v>227799000</v>
      </c>
      <c r="E254" s="3">
        <v>19580000</v>
      </c>
      <c r="F254" s="3">
        <v>247379000</v>
      </c>
      <c r="G254" s="3">
        <v>0</v>
      </c>
      <c r="H254" s="3">
        <v>247379000</v>
      </c>
      <c r="I254" s="3">
        <v>40347493</v>
      </c>
      <c r="J254" s="3">
        <v>242671973</v>
      </c>
      <c r="K254" s="3">
        <v>98.1</v>
      </c>
      <c r="L254" s="3">
        <v>40347493</v>
      </c>
      <c r="M254" s="3">
        <v>242671973</v>
      </c>
      <c r="N254" s="3">
        <v>98.1</v>
      </c>
    </row>
    <row r="255" spans="1:14" x14ac:dyDescent="0.25">
      <c r="A255" t="s">
        <v>1350</v>
      </c>
      <c r="B255" t="s">
        <v>20</v>
      </c>
      <c r="C255" t="s">
        <v>21</v>
      </c>
      <c r="D255" s="3">
        <v>1121694000</v>
      </c>
      <c r="E255" s="3">
        <v>-21340000</v>
      </c>
      <c r="F255" s="3">
        <v>1100354000</v>
      </c>
      <c r="G255" s="3">
        <v>0</v>
      </c>
      <c r="H255" s="3">
        <v>1100354000</v>
      </c>
      <c r="I255" s="3">
        <v>84828851</v>
      </c>
      <c r="J255" s="3">
        <v>944059277</v>
      </c>
      <c r="K255" s="3">
        <v>85.8</v>
      </c>
      <c r="L255" s="3">
        <v>84828851</v>
      </c>
      <c r="M255" s="3">
        <v>944059277</v>
      </c>
      <c r="N255" s="3">
        <v>85.8</v>
      </c>
    </row>
    <row r="256" spans="1:14" x14ac:dyDescent="0.25">
      <c r="A256" t="s">
        <v>1350</v>
      </c>
      <c r="B256" t="s">
        <v>22</v>
      </c>
      <c r="C256" t="s">
        <v>23</v>
      </c>
      <c r="D256" s="3">
        <v>108853000</v>
      </c>
      <c r="E256" s="3">
        <v>0</v>
      </c>
      <c r="F256" s="3">
        <v>108853000</v>
      </c>
      <c r="G256" s="3">
        <v>0</v>
      </c>
      <c r="H256" s="3">
        <v>108853000</v>
      </c>
      <c r="I256" s="3">
        <v>7713397</v>
      </c>
      <c r="J256" s="3">
        <v>90495183</v>
      </c>
      <c r="K256" s="3">
        <v>83.14</v>
      </c>
      <c r="L256" s="3">
        <v>7713397</v>
      </c>
      <c r="M256" s="3">
        <v>90495183</v>
      </c>
      <c r="N256" s="3">
        <v>83.14</v>
      </c>
    </row>
    <row r="257" spans="1:14" x14ac:dyDescent="0.25">
      <c r="A257" t="s">
        <v>1350</v>
      </c>
      <c r="B257" t="s">
        <v>24</v>
      </c>
      <c r="C257" t="s">
        <v>25</v>
      </c>
      <c r="D257" s="3">
        <v>5676000</v>
      </c>
      <c r="E257" s="3">
        <v>0</v>
      </c>
      <c r="F257" s="3">
        <v>5676000</v>
      </c>
      <c r="G257" s="3">
        <v>0</v>
      </c>
      <c r="H257" s="3">
        <v>5676000</v>
      </c>
      <c r="I257" s="3">
        <v>468624</v>
      </c>
      <c r="J257" s="3">
        <v>5495588</v>
      </c>
      <c r="K257" s="3">
        <v>96.82</v>
      </c>
      <c r="L257" s="3">
        <v>468624</v>
      </c>
      <c r="M257" s="3">
        <v>5495588</v>
      </c>
      <c r="N257" s="3">
        <v>96.82</v>
      </c>
    </row>
    <row r="258" spans="1:14" x14ac:dyDescent="0.25">
      <c r="A258" t="s">
        <v>1350</v>
      </c>
      <c r="B258" t="s">
        <v>26</v>
      </c>
      <c r="C258" t="s">
        <v>27</v>
      </c>
      <c r="D258" s="3">
        <v>0</v>
      </c>
      <c r="E258" s="3">
        <v>66620000</v>
      </c>
      <c r="F258" s="3">
        <v>66620000</v>
      </c>
      <c r="G258" s="3">
        <v>0</v>
      </c>
      <c r="H258" s="3">
        <v>66620000</v>
      </c>
      <c r="I258" s="3">
        <v>1641003</v>
      </c>
      <c r="J258" s="3">
        <v>66579459</v>
      </c>
      <c r="K258" s="3">
        <v>99.94</v>
      </c>
      <c r="L258" s="3">
        <v>1641003</v>
      </c>
      <c r="M258" s="3">
        <v>66579459</v>
      </c>
      <c r="N258" s="3">
        <v>99.94</v>
      </c>
    </row>
    <row r="259" spans="1:14" x14ac:dyDescent="0.25">
      <c r="A259" t="s">
        <v>1350</v>
      </c>
      <c r="B259" t="s">
        <v>28</v>
      </c>
      <c r="C259" t="s">
        <v>29</v>
      </c>
      <c r="D259" s="3">
        <v>17630000</v>
      </c>
      <c r="E259" s="3">
        <v>2800000</v>
      </c>
      <c r="F259" s="3">
        <v>20430000</v>
      </c>
      <c r="G259" s="3">
        <v>0</v>
      </c>
      <c r="H259" s="3">
        <v>20430000</v>
      </c>
      <c r="I259" s="3">
        <v>3667568</v>
      </c>
      <c r="J259" s="3">
        <v>19543416</v>
      </c>
      <c r="K259" s="3">
        <v>95.66</v>
      </c>
      <c r="L259" s="3">
        <v>3667568</v>
      </c>
      <c r="M259" s="3">
        <v>19543416</v>
      </c>
      <c r="N259" s="3">
        <v>95.66</v>
      </c>
    </row>
    <row r="260" spans="1:14" x14ac:dyDescent="0.25">
      <c r="A260" t="s">
        <v>1350</v>
      </c>
      <c r="B260" t="s">
        <v>30</v>
      </c>
      <c r="C260" t="s">
        <v>955</v>
      </c>
      <c r="D260" s="3">
        <v>59012000</v>
      </c>
      <c r="E260" s="3">
        <v>8400000</v>
      </c>
      <c r="F260" s="3">
        <v>67412000</v>
      </c>
      <c r="G260" s="3">
        <v>0</v>
      </c>
      <c r="H260" s="3">
        <v>67412000</v>
      </c>
      <c r="I260" s="3">
        <v>0</v>
      </c>
      <c r="J260" s="3">
        <v>67405603</v>
      </c>
      <c r="K260" s="3">
        <v>99.99</v>
      </c>
      <c r="L260" s="3">
        <v>0</v>
      </c>
      <c r="M260" s="3">
        <v>67405603</v>
      </c>
      <c r="N260" s="3">
        <v>99.99</v>
      </c>
    </row>
    <row r="261" spans="1:14" x14ac:dyDescent="0.25">
      <c r="A261" t="s">
        <v>1350</v>
      </c>
      <c r="B261" t="s">
        <v>70</v>
      </c>
      <c r="C261" t="s">
        <v>71</v>
      </c>
      <c r="D261" s="3">
        <v>5757700000</v>
      </c>
      <c r="E261" s="3">
        <v>0</v>
      </c>
      <c r="F261" s="3">
        <v>5757700000</v>
      </c>
      <c r="G261" s="3">
        <v>0</v>
      </c>
      <c r="H261" s="3">
        <v>5757700000</v>
      </c>
      <c r="I261" s="3">
        <v>58875268</v>
      </c>
      <c r="J261" s="3">
        <v>5423601695</v>
      </c>
      <c r="K261" s="3">
        <v>94.2</v>
      </c>
      <c r="L261" s="3">
        <v>931096155</v>
      </c>
      <c r="M261" s="3">
        <v>5247368597</v>
      </c>
      <c r="N261" s="3">
        <v>91.14</v>
      </c>
    </row>
    <row r="262" spans="1:14" x14ac:dyDescent="0.25">
      <c r="A262" t="s">
        <v>1350</v>
      </c>
      <c r="B262" t="s">
        <v>72</v>
      </c>
      <c r="C262" t="s">
        <v>73</v>
      </c>
      <c r="D262" s="3">
        <v>5165450000</v>
      </c>
      <c r="E262" s="3">
        <v>-40000000</v>
      </c>
      <c r="F262" s="3">
        <v>5125450000</v>
      </c>
      <c r="G262" s="3">
        <v>0</v>
      </c>
      <c r="H262" s="3">
        <v>5125450000</v>
      </c>
      <c r="I262" s="3">
        <v>61738602</v>
      </c>
      <c r="J262" s="3">
        <v>4835682499</v>
      </c>
      <c r="K262" s="3">
        <v>94.35</v>
      </c>
      <c r="L262" s="3">
        <v>826365263</v>
      </c>
      <c r="M262" s="3">
        <v>4687242231</v>
      </c>
      <c r="N262" s="3">
        <v>91.45</v>
      </c>
    </row>
    <row r="263" spans="1:14" x14ac:dyDescent="0.25">
      <c r="A263" t="s">
        <v>1350</v>
      </c>
      <c r="B263" t="s">
        <v>74</v>
      </c>
      <c r="C263" t="s">
        <v>75</v>
      </c>
      <c r="D263" s="3">
        <v>5165450000</v>
      </c>
      <c r="E263" s="3">
        <v>-40000000</v>
      </c>
      <c r="F263" s="3">
        <v>5125450000</v>
      </c>
      <c r="G263" s="3">
        <v>0</v>
      </c>
      <c r="H263" s="3">
        <v>5125450000</v>
      </c>
      <c r="I263" s="3">
        <v>61738602</v>
      </c>
      <c r="J263" s="3">
        <v>4835682499</v>
      </c>
      <c r="K263" s="3">
        <v>94.35</v>
      </c>
      <c r="L263" s="3">
        <v>826365263</v>
      </c>
      <c r="M263" s="3">
        <v>4687242231</v>
      </c>
      <c r="N263" s="3">
        <v>91.45</v>
      </c>
    </row>
    <row r="264" spans="1:14" x14ac:dyDescent="0.25">
      <c r="A264" t="s">
        <v>1350</v>
      </c>
      <c r="B264" t="s">
        <v>76</v>
      </c>
      <c r="C264" t="s">
        <v>77</v>
      </c>
      <c r="D264" s="3">
        <v>592250000</v>
      </c>
      <c r="E264" s="3">
        <v>40000000</v>
      </c>
      <c r="F264" s="3">
        <v>632250000</v>
      </c>
      <c r="G264" s="3">
        <v>0</v>
      </c>
      <c r="H264" s="3">
        <v>632250000</v>
      </c>
      <c r="I264" s="3">
        <v>-2863334</v>
      </c>
      <c r="J264" s="3">
        <v>587919196</v>
      </c>
      <c r="K264" s="3">
        <v>92.99</v>
      </c>
      <c r="L264" s="3">
        <v>104730892</v>
      </c>
      <c r="M264" s="3">
        <v>560126366</v>
      </c>
      <c r="N264" s="3">
        <v>88.59</v>
      </c>
    </row>
    <row r="265" spans="1:14" x14ac:dyDescent="0.25">
      <c r="A265" t="s">
        <v>1350</v>
      </c>
      <c r="B265" t="s">
        <v>31</v>
      </c>
      <c r="C265" t="s">
        <v>956</v>
      </c>
      <c r="D265" s="3">
        <v>2161880000</v>
      </c>
      <c r="E265" s="3">
        <v>0</v>
      </c>
      <c r="F265" s="3">
        <v>2161880000</v>
      </c>
      <c r="G265" s="3">
        <v>0</v>
      </c>
      <c r="H265" s="3">
        <v>2161880000</v>
      </c>
      <c r="I265" s="3">
        <v>502127840</v>
      </c>
      <c r="J265" s="3">
        <v>1869946411</v>
      </c>
      <c r="K265" s="3">
        <v>86.5</v>
      </c>
      <c r="L265" s="3">
        <v>502127840</v>
      </c>
      <c r="M265" s="3">
        <v>1869946411</v>
      </c>
      <c r="N265" s="3">
        <v>86.5</v>
      </c>
    </row>
    <row r="266" spans="1:14" x14ac:dyDescent="0.25">
      <c r="A266" t="s">
        <v>1350</v>
      </c>
      <c r="B266" t="s">
        <v>32</v>
      </c>
      <c r="C266" t="s">
        <v>33</v>
      </c>
      <c r="D266" s="3">
        <v>1361921000</v>
      </c>
      <c r="E266" s="3">
        <v>-57000000</v>
      </c>
      <c r="F266" s="3">
        <v>1304921000</v>
      </c>
      <c r="G266" s="3">
        <v>0</v>
      </c>
      <c r="H266" s="3">
        <v>1304921000</v>
      </c>
      <c r="I266" s="3">
        <v>358133157</v>
      </c>
      <c r="J266" s="3">
        <v>1089961127</v>
      </c>
      <c r="K266" s="3">
        <v>83.53</v>
      </c>
      <c r="L266" s="3">
        <v>358133157</v>
      </c>
      <c r="M266" s="3">
        <v>1089961127</v>
      </c>
      <c r="N266" s="3">
        <v>83.53</v>
      </c>
    </row>
    <row r="267" spans="1:14" x14ac:dyDescent="0.25">
      <c r="A267" t="s">
        <v>1350</v>
      </c>
      <c r="B267" t="s">
        <v>34</v>
      </c>
      <c r="C267" t="s">
        <v>35</v>
      </c>
      <c r="D267" s="3">
        <v>334135000</v>
      </c>
      <c r="E267" s="3">
        <v>47000000</v>
      </c>
      <c r="F267" s="3">
        <v>381135000</v>
      </c>
      <c r="G267" s="3">
        <v>0</v>
      </c>
      <c r="H267" s="3">
        <v>381135000</v>
      </c>
      <c r="I267" s="3">
        <v>219068906</v>
      </c>
      <c r="J267" s="3">
        <v>259994270</v>
      </c>
      <c r="K267" s="3">
        <v>68.22</v>
      </c>
      <c r="L267" s="3">
        <v>219068906</v>
      </c>
      <c r="M267" s="3">
        <v>259994270</v>
      </c>
      <c r="N267" s="3">
        <v>68.22</v>
      </c>
    </row>
    <row r="268" spans="1:14" x14ac:dyDescent="0.25">
      <c r="A268" t="s">
        <v>1350</v>
      </c>
      <c r="B268" t="s">
        <v>36</v>
      </c>
      <c r="C268" t="s">
        <v>37</v>
      </c>
      <c r="D268" s="3">
        <v>374882000</v>
      </c>
      <c r="E268" s="3">
        <v>-80000000</v>
      </c>
      <c r="F268" s="3">
        <v>294882000</v>
      </c>
      <c r="G268" s="3">
        <v>0</v>
      </c>
      <c r="H268" s="3">
        <v>294882000</v>
      </c>
      <c r="I268" s="3">
        <v>44951654</v>
      </c>
      <c r="J268" s="3">
        <v>278361111</v>
      </c>
      <c r="K268" s="3">
        <v>94.4</v>
      </c>
      <c r="L268" s="3">
        <v>44951654</v>
      </c>
      <c r="M268" s="3">
        <v>278361111</v>
      </c>
      <c r="N268" s="3">
        <v>94.4</v>
      </c>
    </row>
    <row r="269" spans="1:14" x14ac:dyDescent="0.25">
      <c r="A269" t="s">
        <v>1350</v>
      </c>
      <c r="B269" t="s">
        <v>38</v>
      </c>
      <c r="C269" t="s">
        <v>39</v>
      </c>
      <c r="D269" s="3">
        <v>421216000</v>
      </c>
      <c r="E269" s="3">
        <v>-24000000</v>
      </c>
      <c r="F269" s="3">
        <v>397216000</v>
      </c>
      <c r="G269" s="3">
        <v>0</v>
      </c>
      <c r="H269" s="3">
        <v>397216000</v>
      </c>
      <c r="I269" s="3">
        <v>61067117</v>
      </c>
      <c r="J269" s="3">
        <v>362426383</v>
      </c>
      <c r="K269" s="3">
        <v>91.24</v>
      </c>
      <c r="L269" s="3">
        <v>61067117</v>
      </c>
      <c r="M269" s="3">
        <v>362426383</v>
      </c>
      <c r="N269" s="3">
        <v>91.24</v>
      </c>
    </row>
    <row r="270" spans="1:14" x14ac:dyDescent="0.25">
      <c r="A270" t="s">
        <v>1350</v>
      </c>
      <c r="B270" t="s">
        <v>42</v>
      </c>
      <c r="C270" t="s">
        <v>43</v>
      </c>
      <c r="D270" s="3">
        <v>231688000</v>
      </c>
      <c r="E270" s="3">
        <v>0</v>
      </c>
      <c r="F270" s="3">
        <v>231688000</v>
      </c>
      <c r="G270" s="3">
        <v>0</v>
      </c>
      <c r="H270" s="3">
        <v>231688000</v>
      </c>
      <c r="I270" s="3">
        <v>33045480</v>
      </c>
      <c r="J270" s="3">
        <v>189179363</v>
      </c>
      <c r="K270" s="3">
        <v>81.650000000000006</v>
      </c>
      <c r="L270" s="3">
        <v>33045480</v>
      </c>
      <c r="M270" s="3">
        <v>189179363</v>
      </c>
      <c r="N270" s="3">
        <v>81.650000000000006</v>
      </c>
    </row>
    <row r="271" spans="1:14" x14ac:dyDescent="0.25">
      <c r="A271" t="s">
        <v>1350</v>
      </c>
      <c r="B271" t="s">
        <v>44</v>
      </c>
      <c r="C271" t="s">
        <v>45</v>
      </c>
      <c r="D271" s="3">
        <v>799959000</v>
      </c>
      <c r="E271" s="3">
        <v>57000000</v>
      </c>
      <c r="F271" s="3">
        <v>856959000</v>
      </c>
      <c r="G271" s="3">
        <v>0</v>
      </c>
      <c r="H271" s="3">
        <v>856959000</v>
      </c>
      <c r="I271" s="3">
        <v>143994683</v>
      </c>
      <c r="J271" s="3">
        <v>779985284</v>
      </c>
      <c r="K271" s="3">
        <v>91.02</v>
      </c>
      <c r="L271" s="3">
        <v>143994683</v>
      </c>
      <c r="M271" s="3">
        <v>779985284</v>
      </c>
      <c r="N271" s="3">
        <v>91.02</v>
      </c>
    </row>
    <row r="272" spans="1:14" x14ac:dyDescent="0.25">
      <c r="A272" t="s">
        <v>1350</v>
      </c>
      <c r="B272" t="s">
        <v>46</v>
      </c>
      <c r="C272" t="s">
        <v>47</v>
      </c>
      <c r="D272" s="3">
        <v>250765000</v>
      </c>
      <c r="E272" s="3">
        <v>-20000000</v>
      </c>
      <c r="F272" s="3">
        <v>230765000</v>
      </c>
      <c r="G272" s="3">
        <v>0</v>
      </c>
      <c r="H272" s="3">
        <v>230765000</v>
      </c>
      <c r="I272" s="3">
        <v>49174000</v>
      </c>
      <c r="J272" s="3">
        <v>230756000</v>
      </c>
      <c r="K272" s="3">
        <v>100</v>
      </c>
      <c r="L272" s="3">
        <v>49174000</v>
      </c>
      <c r="M272" s="3">
        <v>230756000</v>
      </c>
      <c r="N272" s="3">
        <v>100</v>
      </c>
    </row>
    <row r="273" spans="1:14" x14ac:dyDescent="0.25">
      <c r="A273" t="s">
        <v>1350</v>
      </c>
      <c r="B273" t="s">
        <v>48</v>
      </c>
      <c r="C273" t="s">
        <v>49</v>
      </c>
      <c r="D273" s="3">
        <v>229066000</v>
      </c>
      <c r="E273" s="3">
        <v>53000000</v>
      </c>
      <c r="F273" s="3">
        <v>282066000</v>
      </c>
      <c r="G273" s="3">
        <v>0</v>
      </c>
      <c r="H273" s="3">
        <v>282066000</v>
      </c>
      <c r="I273" s="3">
        <v>46060253</v>
      </c>
      <c r="J273" s="3">
        <v>265941073</v>
      </c>
      <c r="K273" s="3">
        <v>94.28</v>
      </c>
      <c r="L273" s="3">
        <v>46060253</v>
      </c>
      <c r="M273" s="3">
        <v>265941073</v>
      </c>
      <c r="N273" s="3">
        <v>94.28</v>
      </c>
    </row>
    <row r="274" spans="1:14" x14ac:dyDescent="0.25">
      <c r="A274" t="s">
        <v>1350</v>
      </c>
      <c r="B274" t="s">
        <v>50</v>
      </c>
      <c r="C274" t="s">
        <v>51</v>
      </c>
      <c r="D274" s="3">
        <v>6581000</v>
      </c>
      <c r="E274" s="3">
        <v>24000000</v>
      </c>
      <c r="F274" s="3">
        <v>30581000</v>
      </c>
      <c r="G274" s="3">
        <v>0</v>
      </c>
      <c r="H274" s="3">
        <v>30581000</v>
      </c>
      <c r="I274" s="3">
        <v>3485904</v>
      </c>
      <c r="J274" s="3">
        <v>23233480</v>
      </c>
      <c r="K274" s="3">
        <v>75.97</v>
      </c>
      <c r="L274" s="3">
        <v>3485904</v>
      </c>
      <c r="M274" s="3">
        <v>23233480</v>
      </c>
      <c r="N274" s="3">
        <v>75.97</v>
      </c>
    </row>
    <row r="275" spans="1:14" x14ac:dyDescent="0.25">
      <c r="A275" t="s">
        <v>1350</v>
      </c>
      <c r="B275" t="s">
        <v>213</v>
      </c>
      <c r="C275" t="s">
        <v>214</v>
      </c>
      <c r="D275" s="3">
        <v>26272000</v>
      </c>
      <c r="E275" s="3">
        <v>0</v>
      </c>
      <c r="F275" s="3">
        <v>26272000</v>
      </c>
      <c r="G275" s="3">
        <v>0</v>
      </c>
      <c r="H275" s="3">
        <v>26272000</v>
      </c>
      <c r="I275" s="3">
        <v>3967676</v>
      </c>
      <c r="J275" s="3">
        <v>23580526</v>
      </c>
      <c r="K275" s="3">
        <v>89.76</v>
      </c>
      <c r="L275" s="3">
        <v>3967676</v>
      </c>
      <c r="M275" s="3">
        <v>23580526</v>
      </c>
      <c r="N275" s="3">
        <v>89.76</v>
      </c>
    </row>
    <row r="276" spans="1:14" x14ac:dyDescent="0.25">
      <c r="A276" t="s">
        <v>1350</v>
      </c>
      <c r="B276" t="s">
        <v>52</v>
      </c>
      <c r="C276" t="s">
        <v>53</v>
      </c>
      <c r="D276" s="3">
        <v>28959000</v>
      </c>
      <c r="E276" s="3">
        <v>0</v>
      </c>
      <c r="F276" s="3">
        <v>28959000</v>
      </c>
      <c r="G276" s="3">
        <v>0</v>
      </c>
      <c r="H276" s="3">
        <v>28959000</v>
      </c>
      <c r="I276" s="3">
        <v>4130685</v>
      </c>
      <c r="J276" s="3">
        <v>23647421</v>
      </c>
      <c r="K276" s="3">
        <v>81.66</v>
      </c>
      <c r="L276" s="3">
        <v>4130685</v>
      </c>
      <c r="M276" s="3">
        <v>23647421</v>
      </c>
      <c r="N276" s="3">
        <v>81.66</v>
      </c>
    </row>
    <row r="277" spans="1:14" x14ac:dyDescent="0.25">
      <c r="A277" t="s">
        <v>1350</v>
      </c>
      <c r="B277" t="s">
        <v>54</v>
      </c>
      <c r="C277" t="s">
        <v>55</v>
      </c>
      <c r="D277" s="3">
        <v>173767000</v>
      </c>
      <c r="E277" s="3">
        <v>0</v>
      </c>
      <c r="F277" s="3">
        <v>173767000</v>
      </c>
      <c r="G277" s="3">
        <v>0</v>
      </c>
      <c r="H277" s="3">
        <v>173767000</v>
      </c>
      <c r="I277" s="3">
        <v>24784110</v>
      </c>
      <c r="J277" s="3">
        <v>141884522</v>
      </c>
      <c r="K277" s="3">
        <v>81.650000000000006</v>
      </c>
      <c r="L277" s="3">
        <v>24784110</v>
      </c>
      <c r="M277" s="3">
        <v>141884522</v>
      </c>
      <c r="N277" s="3">
        <v>81.650000000000006</v>
      </c>
    </row>
    <row r="278" spans="1:14" x14ac:dyDescent="0.25">
      <c r="A278" t="s">
        <v>1350</v>
      </c>
      <c r="B278" t="s">
        <v>56</v>
      </c>
      <c r="C278" t="s">
        <v>57</v>
      </c>
      <c r="D278" s="3">
        <v>28959000</v>
      </c>
      <c r="E278" s="3">
        <v>0</v>
      </c>
      <c r="F278" s="3">
        <v>28959000</v>
      </c>
      <c r="G278" s="3">
        <v>0</v>
      </c>
      <c r="H278" s="3">
        <v>28959000</v>
      </c>
      <c r="I278" s="3">
        <v>4130685</v>
      </c>
      <c r="J278" s="3">
        <v>23647421</v>
      </c>
      <c r="K278" s="3">
        <v>81.66</v>
      </c>
      <c r="L278" s="3">
        <v>4130685</v>
      </c>
      <c r="M278" s="3">
        <v>23647421</v>
      </c>
      <c r="N278" s="3">
        <v>81.66</v>
      </c>
    </row>
    <row r="279" spans="1:14" x14ac:dyDescent="0.25">
      <c r="A279" t="s">
        <v>1350</v>
      </c>
      <c r="B279" t="s">
        <v>58</v>
      </c>
      <c r="C279" t="s">
        <v>59</v>
      </c>
      <c r="D279" s="3">
        <v>55590000</v>
      </c>
      <c r="E279" s="3">
        <v>0</v>
      </c>
      <c r="F279" s="3">
        <v>55590000</v>
      </c>
      <c r="G279" s="3">
        <v>0</v>
      </c>
      <c r="H279" s="3">
        <v>55590000</v>
      </c>
      <c r="I279" s="3">
        <v>8261370</v>
      </c>
      <c r="J279" s="3">
        <v>47294841</v>
      </c>
      <c r="K279" s="3">
        <v>85.08</v>
      </c>
      <c r="L279" s="3">
        <v>8261370</v>
      </c>
      <c r="M279" s="3">
        <v>47294841</v>
      </c>
      <c r="N279" s="3">
        <v>85.08</v>
      </c>
    </row>
    <row r="280" spans="1:14" x14ac:dyDescent="0.25">
      <c r="A280" t="s">
        <v>1350</v>
      </c>
      <c r="B280" t="s">
        <v>62</v>
      </c>
      <c r="C280" t="s">
        <v>63</v>
      </c>
      <c r="D280" s="3">
        <v>1568909000</v>
      </c>
      <c r="E280" s="3">
        <v>0</v>
      </c>
      <c r="F280" s="3">
        <v>1568909000</v>
      </c>
      <c r="G280" s="3">
        <v>0</v>
      </c>
      <c r="H280" s="3">
        <v>1568909000</v>
      </c>
      <c r="I280" s="3">
        <v>170825600</v>
      </c>
      <c r="J280" s="3">
        <v>1408079655</v>
      </c>
      <c r="K280" s="3">
        <v>89.75</v>
      </c>
      <c r="L280" s="3">
        <v>239997848</v>
      </c>
      <c r="M280" s="3">
        <v>924504798</v>
      </c>
      <c r="N280" s="3">
        <v>58.93</v>
      </c>
    </row>
    <row r="281" spans="1:14" x14ac:dyDescent="0.25">
      <c r="A281" t="s">
        <v>1350</v>
      </c>
      <c r="B281" t="s">
        <v>80</v>
      </c>
      <c r="C281" t="s">
        <v>81</v>
      </c>
      <c r="D281" s="3">
        <v>303078000</v>
      </c>
      <c r="E281" s="3">
        <v>170000000</v>
      </c>
      <c r="F281" s="3">
        <v>473078000</v>
      </c>
      <c r="G281" s="3">
        <v>0</v>
      </c>
      <c r="H281" s="3">
        <v>473078000</v>
      </c>
      <c r="I281" s="3">
        <v>106962172</v>
      </c>
      <c r="J281" s="3">
        <v>432993956</v>
      </c>
      <c r="K281" s="3">
        <v>91.53</v>
      </c>
      <c r="L281" s="3">
        <v>85440746</v>
      </c>
      <c r="M281" s="3">
        <v>237578730</v>
      </c>
      <c r="N281" s="3">
        <v>50.22</v>
      </c>
    </row>
    <row r="282" spans="1:14" x14ac:dyDescent="0.25">
      <c r="A282" t="s">
        <v>1350</v>
      </c>
      <c r="B282" t="s">
        <v>82</v>
      </c>
      <c r="C282" t="s">
        <v>83</v>
      </c>
      <c r="D282" s="3">
        <v>189822000</v>
      </c>
      <c r="E282" s="3">
        <v>160000000</v>
      </c>
      <c r="F282" s="3">
        <v>349822000</v>
      </c>
      <c r="G282" s="3">
        <v>0</v>
      </c>
      <c r="H282" s="3">
        <v>349822000</v>
      </c>
      <c r="I282" s="3">
        <v>104476509</v>
      </c>
      <c r="J282" s="3">
        <v>313527620</v>
      </c>
      <c r="K282" s="3">
        <v>89.62</v>
      </c>
      <c r="L282" s="3">
        <v>59053448</v>
      </c>
      <c r="M282" s="3">
        <v>143151879</v>
      </c>
      <c r="N282" s="3">
        <v>40.92</v>
      </c>
    </row>
    <row r="283" spans="1:14" x14ac:dyDescent="0.25">
      <c r="A283" t="s">
        <v>1350</v>
      </c>
      <c r="B283" t="s">
        <v>84</v>
      </c>
      <c r="C283" t="s">
        <v>85</v>
      </c>
      <c r="D283" s="3">
        <v>22266000</v>
      </c>
      <c r="E283" s="3">
        <v>0</v>
      </c>
      <c r="F283" s="3">
        <v>22266000</v>
      </c>
      <c r="G283" s="3">
        <v>0</v>
      </c>
      <c r="H283" s="3">
        <v>22266000</v>
      </c>
      <c r="I283" s="3">
        <v>0</v>
      </c>
      <c r="J283" s="3">
        <v>22000000</v>
      </c>
      <c r="K283" s="3">
        <v>98.81</v>
      </c>
      <c r="L283" s="3">
        <v>2034260</v>
      </c>
      <c r="M283" s="3">
        <v>10483977</v>
      </c>
      <c r="N283" s="3">
        <v>47.09</v>
      </c>
    </row>
    <row r="284" spans="1:14" x14ac:dyDescent="0.25">
      <c r="A284" t="s">
        <v>1350</v>
      </c>
      <c r="B284" t="s">
        <v>86</v>
      </c>
      <c r="C284" t="s">
        <v>87</v>
      </c>
      <c r="D284" s="3">
        <v>67300000</v>
      </c>
      <c r="E284" s="3">
        <v>10000000</v>
      </c>
      <c r="F284" s="3">
        <v>77300000</v>
      </c>
      <c r="G284" s="3">
        <v>0</v>
      </c>
      <c r="H284" s="3">
        <v>77300000</v>
      </c>
      <c r="I284" s="3">
        <v>2485663</v>
      </c>
      <c r="J284" s="3">
        <v>74065007</v>
      </c>
      <c r="K284" s="3">
        <v>95.82</v>
      </c>
      <c r="L284" s="3">
        <v>24353038</v>
      </c>
      <c r="M284" s="3">
        <v>60541545</v>
      </c>
      <c r="N284" s="3">
        <v>78.319999999999993</v>
      </c>
    </row>
    <row r="285" spans="1:14" x14ac:dyDescent="0.25">
      <c r="A285" t="s">
        <v>1350</v>
      </c>
      <c r="B285" t="s">
        <v>88</v>
      </c>
      <c r="C285" t="s">
        <v>89</v>
      </c>
      <c r="D285" s="3">
        <v>23690000</v>
      </c>
      <c r="E285" s="3">
        <v>0</v>
      </c>
      <c r="F285" s="3">
        <v>23690000</v>
      </c>
      <c r="G285" s="3">
        <v>0</v>
      </c>
      <c r="H285" s="3">
        <v>23690000</v>
      </c>
      <c r="I285" s="3">
        <v>0</v>
      </c>
      <c r="J285" s="3">
        <v>23401329</v>
      </c>
      <c r="K285" s="3">
        <v>98.78</v>
      </c>
      <c r="L285" s="3">
        <v>0</v>
      </c>
      <c r="M285" s="3">
        <v>23401329</v>
      </c>
      <c r="N285" s="3">
        <v>98.78</v>
      </c>
    </row>
    <row r="286" spans="1:14" x14ac:dyDescent="0.25">
      <c r="A286" t="s">
        <v>1350</v>
      </c>
      <c r="B286" t="s">
        <v>90</v>
      </c>
      <c r="C286" t="s">
        <v>91</v>
      </c>
      <c r="D286" s="3">
        <v>1264801000</v>
      </c>
      <c r="E286" s="3">
        <v>-170000000</v>
      </c>
      <c r="F286" s="3">
        <v>1094801000</v>
      </c>
      <c r="G286" s="3">
        <v>0</v>
      </c>
      <c r="H286" s="3">
        <v>1094801000</v>
      </c>
      <c r="I286" s="3">
        <v>63463428</v>
      </c>
      <c r="J286" s="3">
        <v>974603699</v>
      </c>
      <c r="K286" s="3">
        <v>89.02</v>
      </c>
      <c r="L286" s="3">
        <v>154157102</v>
      </c>
      <c r="M286" s="3">
        <v>686444068</v>
      </c>
      <c r="N286" s="3">
        <v>62.7</v>
      </c>
    </row>
    <row r="287" spans="1:14" x14ac:dyDescent="0.25">
      <c r="A287" t="s">
        <v>1350</v>
      </c>
      <c r="B287" t="s">
        <v>92</v>
      </c>
      <c r="C287" t="s">
        <v>93</v>
      </c>
      <c r="D287" s="3">
        <v>580000000</v>
      </c>
      <c r="E287" s="3">
        <v>-201700000</v>
      </c>
      <c r="F287" s="3">
        <v>378300000</v>
      </c>
      <c r="G287" s="3">
        <v>0</v>
      </c>
      <c r="H287" s="3">
        <v>378300000</v>
      </c>
      <c r="I287" s="3">
        <v>-75787</v>
      </c>
      <c r="J287" s="3">
        <v>374348810</v>
      </c>
      <c r="K287" s="3">
        <v>98.96</v>
      </c>
      <c r="L287" s="3">
        <v>44965317</v>
      </c>
      <c r="M287" s="3">
        <v>222918642</v>
      </c>
      <c r="N287" s="3">
        <v>58.93</v>
      </c>
    </row>
    <row r="288" spans="1:14" x14ac:dyDescent="0.25">
      <c r="A288" t="s">
        <v>1350</v>
      </c>
      <c r="B288" t="s">
        <v>94</v>
      </c>
      <c r="C288" t="s">
        <v>95</v>
      </c>
      <c r="D288" s="3">
        <v>12360000</v>
      </c>
      <c r="E288" s="3">
        <v>0</v>
      </c>
      <c r="F288" s="3">
        <v>12360000</v>
      </c>
      <c r="G288" s="3">
        <v>0</v>
      </c>
      <c r="H288" s="3">
        <v>12360000</v>
      </c>
      <c r="I288" s="3">
        <v>0</v>
      </c>
      <c r="J288" s="3">
        <v>6247228</v>
      </c>
      <c r="K288" s="3">
        <v>50.54</v>
      </c>
      <c r="L288" s="3">
        <v>0</v>
      </c>
      <c r="M288" s="3">
        <v>6247228</v>
      </c>
      <c r="N288" s="3">
        <v>50.54</v>
      </c>
    </row>
    <row r="289" spans="1:14" x14ac:dyDescent="0.25">
      <c r="A289" t="s">
        <v>1350</v>
      </c>
      <c r="B289" t="s">
        <v>96</v>
      </c>
      <c r="C289" t="s">
        <v>97</v>
      </c>
      <c r="D289" s="3">
        <v>138000000</v>
      </c>
      <c r="E289" s="3">
        <v>8000000</v>
      </c>
      <c r="F289" s="3">
        <v>146000000</v>
      </c>
      <c r="G289" s="3">
        <v>0</v>
      </c>
      <c r="H289" s="3">
        <v>146000000</v>
      </c>
      <c r="I289" s="3">
        <v>847559</v>
      </c>
      <c r="J289" s="3">
        <v>133650060</v>
      </c>
      <c r="K289" s="3">
        <v>91.54</v>
      </c>
      <c r="L289" s="3">
        <v>11932326</v>
      </c>
      <c r="M289" s="3">
        <v>88596292</v>
      </c>
      <c r="N289" s="3">
        <v>60.68</v>
      </c>
    </row>
    <row r="290" spans="1:14" x14ac:dyDescent="0.25">
      <c r="A290" t="s">
        <v>1350</v>
      </c>
      <c r="B290" t="s">
        <v>98</v>
      </c>
      <c r="C290" t="s">
        <v>99</v>
      </c>
      <c r="D290" s="3">
        <v>9500000</v>
      </c>
      <c r="E290" s="3">
        <v>2000000</v>
      </c>
      <c r="F290" s="3">
        <v>11500000</v>
      </c>
      <c r="G290" s="3">
        <v>0</v>
      </c>
      <c r="H290" s="3">
        <v>11500000</v>
      </c>
      <c r="I290" s="3">
        <v>5778800</v>
      </c>
      <c r="J290" s="3">
        <v>7328800</v>
      </c>
      <c r="K290" s="3">
        <v>63.73</v>
      </c>
      <c r="L290" s="3">
        <v>5778800</v>
      </c>
      <c r="M290" s="3">
        <v>7328800</v>
      </c>
      <c r="N290" s="3">
        <v>63.73</v>
      </c>
    </row>
    <row r="291" spans="1:14" x14ac:dyDescent="0.25">
      <c r="A291" t="s">
        <v>1350</v>
      </c>
      <c r="B291" t="s">
        <v>100</v>
      </c>
      <c r="C291" t="s">
        <v>101</v>
      </c>
      <c r="D291" s="3">
        <v>292300000</v>
      </c>
      <c r="E291" s="3">
        <v>10000000</v>
      </c>
      <c r="F291" s="3">
        <v>302300000</v>
      </c>
      <c r="G291" s="3">
        <v>0</v>
      </c>
      <c r="H291" s="3">
        <v>302300000</v>
      </c>
      <c r="I291" s="3">
        <v>38139574</v>
      </c>
      <c r="J291" s="3">
        <v>295213626</v>
      </c>
      <c r="K291" s="3">
        <v>97.66</v>
      </c>
      <c r="L291" s="3">
        <v>48244233</v>
      </c>
      <c r="M291" s="3">
        <v>218193069</v>
      </c>
      <c r="N291" s="3">
        <v>72.180000000000007</v>
      </c>
    </row>
    <row r="292" spans="1:14" x14ac:dyDescent="0.25">
      <c r="A292" t="s">
        <v>1350</v>
      </c>
      <c r="B292" t="s">
        <v>102</v>
      </c>
      <c r="C292" t="s">
        <v>103</v>
      </c>
      <c r="D292" s="3">
        <v>292300000</v>
      </c>
      <c r="E292" s="3">
        <v>10000000</v>
      </c>
      <c r="F292" s="3">
        <v>302300000</v>
      </c>
      <c r="G292" s="3">
        <v>0</v>
      </c>
      <c r="H292" s="3">
        <v>302300000</v>
      </c>
      <c r="I292" s="3">
        <v>38139574</v>
      </c>
      <c r="J292" s="3">
        <v>295213626</v>
      </c>
      <c r="K292" s="3">
        <v>97.66</v>
      </c>
      <c r="L292" s="3">
        <v>48244233</v>
      </c>
      <c r="M292" s="3">
        <v>218193069</v>
      </c>
      <c r="N292" s="3">
        <v>72.180000000000007</v>
      </c>
    </row>
    <row r="293" spans="1:14" x14ac:dyDescent="0.25">
      <c r="A293" t="s">
        <v>1350</v>
      </c>
      <c r="B293" t="s">
        <v>104</v>
      </c>
      <c r="C293" t="s">
        <v>105</v>
      </c>
      <c r="D293" s="3">
        <v>44000000</v>
      </c>
      <c r="E293" s="3">
        <v>0</v>
      </c>
      <c r="F293" s="3">
        <v>44000000</v>
      </c>
      <c r="G293" s="3">
        <v>0</v>
      </c>
      <c r="H293" s="3">
        <v>44000000</v>
      </c>
      <c r="I293" s="3">
        <v>0</v>
      </c>
      <c r="J293" s="3">
        <v>2792147</v>
      </c>
      <c r="K293" s="3">
        <v>6.35</v>
      </c>
      <c r="L293" s="3">
        <v>37248</v>
      </c>
      <c r="M293" s="3">
        <v>2792147</v>
      </c>
      <c r="N293" s="3">
        <v>6.35</v>
      </c>
    </row>
    <row r="294" spans="1:14" x14ac:dyDescent="0.25">
      <c r="A294" t="s">
        <v>1350</v>
      </c>
      <c r="B294" t="s">
        <v>106</v>
      </c>
      <c r="C294" t="s">
        <v>107</v>
      </c>
      <c r="D294" s="3">
        <v>44000000</v>
      </c>
      <c r="E294" s="3">
        <v>0</v>
      </c>
      <c r="F294" s="3">
        <v>44000000</v>
      </c>
      <c r="G294" s="3">
        <v>0</v>
      </c>
      <c r="H294" s="3">
        <v>44000000</v>
      </c>
      <c r="I294" s="3">
        <v>0</v>
      </c>
      <c r="J294" s="3">
        <v>2792147</v>
      </c>
      <c r="K294" s="3">
        <v>6.35</v>
      </c>
      <c r="L294" s="3">
        <v>37248</v>
      </c>
      <c r="M294" s="3">
        <v>2792147</v>
      </c>
      <c r="N294" s="3">
        <v>6.35</v>
      </c>
    </row>
    <row r="295" spans="1:14" x14ac:dyDescent="0.25">
      <c r="A295" t="s">
        <v>1350</v>
      </c>
      <c r="B295" t="s">
        <v>108</v>
      </c>
      <c r="C295" t="s">
        <v>109</v>
      </c>
      <c r="D295" s="3">
        <v>115691000</v>
      </c>
      <c r="E295" s="3">
        <v>0</v>
      </c>
      <c r="F295" s="3">
        <v>115691000</v>
      </c>
      <c r="G295" s="3">
        <v>0</v>
      </c>
      <c r="H295" s="3">
        <v>115691000</v>
      </c>
      <c r="I295" s="3">
        <v>6701190</v>
      </c>
      <c r="J295" s="3">
        <v>73273980</v>
      </c>
      <c r="K295" s="3">
        <v>63.34</v>
      </c>
      <c r="L295" s="3">
        <v>6970950</v>
      </c>
      <c r="M295" s="3">
        <v>73273980</v>
      </c>
      <c r="N295" s="3">
        <v>63.34</v>
      </c>
    </row>
    <row r="296" spans="1:14" x14ac:dyDescent="0.25">
      <c r="A296" t="s">
        <v>1350</v>
      </c>
      <c r="B296" t="s">
        <v>110</v>
      </c>
      <c r="C296" t="s">
        <v>111</v>
      </c>
      <c r="D296" s="3">
        <v>40088000</v>
      </c>
      <c r="E296" s="3">
        <v>0</v>
      </c>
      <c r="F296" s="3">
        <v>40088000</v>
      </c>
      <c r="G296" s="3">
        <v>0</v>
      </c>
      <c r="H296" s="3">
        <v>40088000</v>
      </c>
      <c r="I296" s="3">
        <v>3335000</v>
      </c>
      <c r="J296" s="3">
        <v>37547480</v>
      </c>
      <c r="K296" s="3">
        <v>93.66</v>
      </c>
      <c r="L296" s="3">
        <v>3335000</v>
      </c>
      <c r="M296" s="3">
        <v>37547480</v>
      </c>
      <c r="N296" s="3">
        <v>93.66</v>
      </c>
    </row>
    <row r="297" spans="1:14" x14ac:dyDescent="0.25">
      <c r="A297" t="s">
        <v>1350</v>
      </c>
      <c r="B297" t="s">
        <v>112</v>
      </c>
      <c r="C297" t="s">
        <v>113</v>
      </c>
      <c r="D297" s="3">
        <v>12035000</v>
      </c>
      <c r="E297" s="3">
        <v>0</v>
      </c>
      <c r="F297" s="3">
        <v>12035000</v>
      </c>
      <c r="G297" s="3">
        <v>0</v>
      </c>
      <c r="H297" s="3">
        <v>12035000</v>
      </c>
      <c r="I297" s="3">
        <v>1326530</v>
      </c>
      <c r="J297" s="3">
        <v>9617570</v>
      </c>
      <c r="K297" s="3">
        <v>79.91</v>
      </c>
      <c r="L297" s="3">
        <v>1326530</v>
      </c>
      <c r="M297" s="3">
        <v>9617570</v>
      </c>
      <c r="N297" s="3">
        <v>79.91</v>
      </c>
    </row>
    <row r="298" spans="1:14" x14ac:dyDescent="0.25">
      <c r="A298" t="s">
        <v>1350</v>
      </c>
      <c r="B298" t="s">
        <v>114</v>
      </c>
      <c r="C298" t="s">
        <v>115</v>
      </c>
      <c r="D298" s="3">
        <v>2090000</v>
      </c>
      <c r="E298" s="3">
        <v>500000</v>
      </c>
      <c r="F298" s="3">
        <v>2590000</v>
      </c>
      <c r="G298" s="3">
        <v>0</v>
      </c>
      <c r="H298" s="3">
        <v>2590000</v>
      </c>
      <c r="I298" s="3">
        <v>78630</v>
      </c>
      <c r="J298" s="3">
        <v>2081060</v>
      </c>
      <c r="K298" s="3">
        <v>80.349999999999994</v>
      </c>
      <c r="L298" s="3">
        <v>348390</v>
      </c>
      <c r="M298" s="3">
        <v>2081060</v>
      </c>
      <c r="N298" s="3">
        <v>80.349999999999994</v>
      </c>
    </row>
    <row r="299" spans="1:14" x14ac:dyDescent="0.25">
      <c r="A299" t="s">
        <v>1350</v>
      </c>
      <c r="B299" t="s">
        <v>116</v>
      </c>
      <c r="C299" t="s">
        <v>117</v>
      </c>
      <c r="D299" s="3">
        <v>61380000</v>
      </c>
      <c r="E299" s="3">
        <v>-500000</v>
      </c>
      <c r="F299" s="3">
        <v>60880000</v>
      </c>
      <c r="G299" s="3">
        <v>0</v>
      </c>
      <c r="H299" s="3">
        <v>60880000</v>
      </c>
      <c r="I299" s="3">
        <v>1957820</v>
      </c>
      <c r="J299" s="3">
        <v>23962230</v>
      </c>
      <c r="K299" s="3">
        <v>39.36</v>
      </c>
      <c r="L299" s="3">
        <v>1957820</v>
      </c>
      <c r="M299" s="3">
        <v>23962230</v>
      </c>
      <c r="N299" s="3">
        <v>39.36</v>
      </c>
    </row>
    <row r="300" spans="1:14" x14ac:dyDescent="0.25">
      <c r="A300" t="s">
        <v>1350</v>
      </c>
      <c r="B300" t="s">
        <v>164</v>
      </c>
      <c r="C300" t="s">
        <v>165</v>
      </c>
      <c r="D300" s="3">
        <v>98000</v>
      </c>
      <c r="E300" s="3">
        <v>0</v>
      </c>
      <c r="F300" s="3">
        <v>98000</v>
      </c>
      <c r="G300" s="3">
        <v>0</v>
      </c>
      <c r="H300" s="3">
        <v>98000</v>
      </c>
      <c r="I300" s="3">
        <v>3210</v>
      </c>
      <c r="J300" s="3">
        <v>65640</v>
      </c>
      <c r="K300" s="3">
        <v>66.98</v>
      </c>
      <c r="L300" s="3">
        <v>3210</v>
      </c>
      <c r="M300" s="3">
        <v>65640</v>
      </c>
      <c r="N300" s="3">
        <v>66.98</v>
      </c>
    </row>
    <row r="301" spans="1:14" x14ac:dyDescent="0.25">
      <c r="A301" t="s">
        <v>1350</v>
      </c>
      <c r="B301" t="s">
        <v>118</v>
      </c>
      <c r="C301" t="s">
        <v>119</v>
      </c>
      <c r="D301" s="3">
        <v>14420000</v>
      </c>
      <c r="E301" s="3">
        <v>0</v>
      </c>
      <c r="F301" s="3">
        <v>14420000</v>
      </c>
      <c r="G301" s="3">
        <v>0</v>
      </c>
      <c r="H301" s="3">
        <v>14420000</v>
      </c>
      <c r="I301" s="3">
        <v>0</v>
      </c>
      <c r="J301" s="3">
        <v>14414096</v>
      </c>
      <c r="K301" s="3">
        <v>99.96</v>
      </c>
      <c r="L301" s="3">
        <v>4930000</v>
      </c>
      <c r="M301" s="3">
        <v>14414096</v>
      </c>
      <c r="N301" s="3">
        <v>99.96</v>
      </c>
    </row>
    <row r="302" spans="1:14" x14ac:dyDescent="0.25">
      <c r="A302" t="s">
        <v>1350</v>
      </c>
      <c r="B302" t="s">
        <v>120</v>
      </c>
      <c r="C302" t="s">
        <v>121</v>
      </c>
      <c r="D302" s="3">
        <v>14420000</v>
      </c>
      <c r="E302" s="3">
        <v>0</v>
      </c>
      <c r="F302" s="3">
        <v>14420000</v>
      </c>
      <c r="G302" s="3">
        <v>0</v>
      </c>
      <c r="H302" s="3">
        <v>14420000</v>
      </c>
      <c r="I302" s="3">
        <v>0</v>
      </c>
      <c r="J302" s="3">
        <v>14414096</v>
      </c>
      <c r="K302" s="3">
        <v>99.96</v>
      </c>
      <c r="L302" s="3">
        <v>4930000</v>
      </c>
      <c r="M302" s="3">
        <v>14414096</v>
      </c>
      <c r="N302" s="3">
        <v>99.96</v>
      </c>
    </row>
    <row r="303" spans="1:14" x14ac:dyDescent="0.25">
      <c r="A303" t="s">
        <v>1350</v>
      </c>
      <c r="B303" t="s">
        <v>122</v>
      </c>
      <c r="C303" t="s">
        <v>123</v>
      </c>
      <c r="D303" s="3">
        <v>41730000</v>
      </c>
      <c r="E303" s="3">
        <v>5700000</v>
      </c>
      <c r="F303" s="3">
        <v>47430000</v>
      </c>
      <c r="G303" s="3">
        <v>0</v>
      </c>
      <c r="H303" s="3">
        <v>47430000</v>
      </c>
      <c r="I303" s="3">
        <v>0</v>
      </c>
      <c r="J303" s="3">
        <v>47365900</v>
      </c>
      <c r="K303" s="3">
        <v>99.86</v>
      </c>
      <c r="L303" s="3">
        <v>28823368</v>
      </c>
      <c r="M303" s="3">
        <v>44780954</v>
      </c>
      <c r="N303" s="3">
        <v>94.41</v>
      </c>
    </row>
    <row r="304" spans="1:14" x14ac:dyDescent="0.25">
      <c r="A304" t="s">
        <v>1350</v>
      </c>
      <c r="B304" t="s">
        <v>126</v>
      </c>
      <c r="C304" t="s">
        <v>127</v>
      </c>
      <c r="D304" s="3">
        <v>16800000</v>
      </c>
      <c r="E304" s="3">
        <v>6000000</v>
      </c>
      <c r="F304" s="3">
        <v>22800000</v>
      </c>
      <c r="G304" s="3">
        <v>0</v>
      </c>
      <c r="H304" s="3">
        <v>22800000</v>
      </c>
      <c r="I304" s="3">
        <v>12072092</v>
      </c>
      <c r="J304" s="3">
        <v>19969052</v>
      </c>
      <c r="K304" s="3">
        <v>87.58</v>
      </c>
      <c r="L304" s="3">
        <v>2474860</v>
      </c>
      <c r="M304" s="3">
        <v>7898860</v>
      </c>
      <c r="N304" s="3">
        <v>34.64</v>
      </c>
    </row>
    <row r="305" spans="1:14" x14ac:dyDescent="0.25">
      <c r="A305" t="s">
        <v>1350</v>
      </c>
      <c r="B305" t="s">
        <v>64</v>
      </c>
      <c r="C305" t="s">
        <v>65</v>
      </c>
      <c r="D305" s="3">
        <v>1030000</v>
      </c>
      <c r="E305" s="3">
        <v>0</v>
      </c>
      <c r="F305" s="3">
        <v>1030000</v>
      </c>
      <c r="G305" s="3">
        <v>0</v>
      </c>
      <c r="H305" s="3">
        <v>1030000</v>
      </c>
      <c r="I305" s="3">
        <v>400000</v>
      </c>
      <c r="J305" s="3">
        <v>482000</v>
      </c>
      <c r="K305" s="3">
        <v>46.8</v>
      </c>
      <c r="L305" s="3">
        <v>400000</v>
      </c>
      <c r="M305" s="3">
        <v>482000</v>
      </c>
      <c r="N305" s="3">
        <v>46.8</v>
      </c>
    </row>
    <row r="306" spans="1:14" x14ac:dyDescent="0.25">
      <c r="A306" t="s">
        <v>1350</v>
      </c>
      <c r="B306" t="s">
        <v>130</v>
      </c>
      <c r="C306" t="s">
        <v>595</v>
      </c>
      <c r="D306" s="3">
        <v>1030000</v>
      </c>
      <c r="E306" s="3">
        <v>0</v>
      </c>
      <c r="F306" s="3">
        <v>1030000</v>
      </c>
      <c r="G306" s="3">
        <v>0</v>
      </c>
      <c r="H306" s="3">
        <v>1030000</v>
      </c>
      <c r="I306" s="3">
        <v>400000</v>
      </c>
      <c r="J306" s="3">
        <v>482000</v>
      </c>
      <c r="K306" s="3">
        <v>46.8</v>
      </c>
      <c r="L306" s="3">
        <v>400000</v>
      </c>
      <c r="M306" s="3">
        <v>482000</v>
      </c>
      <c r="N306" s="3">
        <v>46.8</v>
      </c>
    </row>
    <row r="307" spans="1:14" x14ac:dyDescent="0.25">
      <c r="A307" t="s">
        <v>1350</v>
      </c>
      <c r="B307" t="s">
        <v>133</v>
      </c>
      <c r="C307" t="s">
        <v>134</v>
      </c>
      <c r="D307" s="3">
        <v>1187719000</v>
      </c>
      <c r="E307" s="3">
        <v>0</v>
      </c>
      <c r="F307" s="3">
        <v>1187719000</v>
      </c>
      <c r="G307" s="3">
        <v>0</v>
      </c>
      <c r="H307" s="3">
        <v>1187719000</v>
      </c>
      <c r="I307" s="3">
        <v>131239771</v>
      </c>
      <c r="J307" s="3">
        <v>1183779821</v>
      </c>
      <c r="K307" s="3">
        <v>99.67</v>
      </c>
      <c r="L307" s="3">
        <v>207337089</v>
      </c>
      <c r="M307" s="3">
        <v>1034704651</v>
      </c>
      <c r="N307" s="3">
        <v>87.12</v>
      </c>
    </row>
    <row r="308" spans="1:14" x14ac:dyDescent="0.25">
      <c r="A308" t="s">
        <v>1350</v>
      </c>
      <c r="B308" t="s">
        <v>135</v>
      </c>
      <c r="C308" t="s">
        <v>136</v>
      </c>
      <c r="D308" s="3">
        <v>1187719000</v>
      </c>
      <c r="E308" s="3">
        <v>0</v>
      </c>
      <c r="F308" s="3">
        <v>1187719000</v>
      </c>
      <c r="G308" s="3">
        <v>0</v>
      </c>
      <c r="H308" s="3">
        <v>1187719000</v>
      </c>
      <c r="I308" s="3">
        <v>131239771</v>
      </c>
      <c r="J308" s="3">
        <v>1183779821</v>
      </c>
      <c r="K308" s="3">
        <v>99.67</v>
      </c>
      <c r="L308" s="3">
        <v>207337089</v>
      </c>
      <c r="M308" s="3">
        <v>1034704651</v>
      </c>
      <c r="N308" s="3">
        <v>87.12</v>
      </c>
    </row>
    <row r="309" spans="1:14" x14ac:dyDescent="0.25">
      <c r="A309" t="s">
        <v>1350</v>
      </c>
      <c r="B309" t="s">
        <v>137</v>
      </c>
      <c r="C309" t="s">
        <v>138</v>
      </c>
      <c r="D309" s="3">
        <v>1187719000</v>
      </c>
      <c r="E309" s="3">
        <v>0</v>
      </c>
      <c r="F309" s="3">
        <v>1187719000</v>
      </c>
      <c r="G309" s="3">
        <v>0</v>
      </c>
      <c r="H309" s="3">
        <v>1187719000</v>
      </c>
      <c r="I309" s="3">
        <v>131239771</v>
      </c>
      <c r="J309" s="3">
        <v>1183779821</v>
      </c>
      <c r="K309" s="3">
        <v>99.67</v>
      </c>
      <c r="L309" s="3">
        <v>207337089</v>
      </c>
      <c r="M309" s="3">
        <v>1034704651</v>
      </c>
      <c r="N309" s="3">
        <v>87.12</v>
      </c>
    </row>
    <row r="310" spans="1:14" x14ac:dyDescent="0.25">
      <c r="A310" t="s">
        <v>1350</v>
      </c>
      <c r="B310" t="s">
        <v>139</v>
      </c>
      <c r="C310" t="s">
        <v>960</v>
      </c>
      <c r="D310" s="3">
        <v>1187719000</v>
      </c>
      <c r="E310" s="3">
        <v>0</v>
      </c>
      <c r="F310" s="3">
        <v>1187719000</v>
      </c>
      <c r="G310" s="3">
        <v>0</v>
      </c>
      <c r="H310" s="3">
        <v>1187719000</v>
      </c>
      <c r="I310" s="3">
        <v>131239771</v>
      </c>
      <c r="J310" s="3">
        <v>1183779821</v>
      </c>
      <c r="K310" s="3">
        <v>99.67</v>
      </c>
      <c r="L310" s="3">
        <v>207337089</v>
      </c>
      <c r="M310" s="3">
        <v>1034704651</v>
      </c>
      <c r="N310" s="3">
        <v>87.12</v>
      </c>
    </row>
    <row r="311" spans="1:14" x14ac:dyDescent="0.25">
      <c r="A311" t="s">
        <v>1350</v>
      </c>
      <c r="B311" t="s">
        <v>140</v>
      </c>
      <c r="C311" t="s">
        <v>1001</v>
      </c>
      <c r="D311" s="3">
        <v>1187719000</v>
      </c>
      <c r="E311" s="3">
        <v>0</v>
      </c>
      <c r="F311" s="3">
        <v>1187719000</v>
      </c>
      <c r="G311" s="3">
        <v>0</v>
      </c>
      <c r="H311" s="3">
        <v>1187719000</v>
      </c>
      <c r="I311" s="3">
        <v>131239771</v>
      </c>
      <c r="J311" s="3">
        <v>1183779821</v>
      </c>
      <c r="K311" s="3">
        <v>99.67</v>
      </c>
      <c r="L311" s="3">
        <v>207337089</v>
      </c>
      <c r="M311" s="3">
        <v>1034704651</v>
      </c>
      <c r="N311" s="3">
        <v>87.12</v>
      </c>
    </row>
    <row r="312" spans="1:14" x14ac:dyDescent="0.25">
      <c r="A312" t="s">
        <v>1350</v>
      </c>
      <c r="B312" t="s">
        <v>215</v>
      </c>
      <c r="C312" t="s">
        <v>1286</v>
      </c>
      <c r="D312" s="3">
        <v>360000000</v>
      </c>
      <c r="E312" s="3">
        <v>0</v>
      </c>
      <c r="F312" s="3">
        <v>360000000</v>
      </c>
      <c r="G312" s="3">
        <v>0</v>
      </c>
      <c r="H312" s="3">
        <v>360000000</v>
      </c>
      <c r="I312" s="3">
        <v>56422131</v>
      </c>
      <c r="J312" s="3">
        <v>356069661</v>
      </c>
      <c r="K312" s="3">
        <v>98.91</v>
      </c>
      <c r="L312" s="3">
        <v>31728420</v>
      </c>
      <c r="M312" s="3">
        <v>282000950</v>
      </c>
      <c r="N312" s="3">
        <v>78.33</v>
      </c>
    </row>
    <row r="313" spans="1:14" x14ac:dyDescent="0.25">
      <c r="A313" t="s">
        <v>1350</v>
      </c>
      <c r="B313" t="s">
        <v>216</v>
      </c>
      <c r="C313" t="s">
        <v>1287</v>
      </c>
      <c r="D313" s="3">
        <v>360000000</v>
      </c>
      <c r="E313" s="3">
        <v>0</v>
      </c>
      <c r="F313" s="3">
        <v>360000000</v>
      </c>
      <c r="G313" s="3">
        <v>0</v>
      </c>
      <c r="H313" s="3">
        <v>360000000</v>
      </c>
      <c r="I313" s="3">
        <v>56422131</v>
      </c>
      <c r="J313" s="3">
        <v>356069661</v>
      </c>
      <c r="K313" s="3">
        <v>98.91</v>
      </c>
      <c r="L313" s="3">
        <v>31728420</v>
      </c>
      <c r="M313" s="3">
        <v>282000950</v>
      </c>
      <c r="N313" s="3">
        <v>78.33</v>
      </c>
    </row>
    <row r="314" spans="1:14" x14ac:dyDescent="0.25">
      <c r="A314" t="s">
        <v>1350</v>
      </c>
      <c r="B314" t="s">
        <v>217</v>
      </c>
      <c r="C314" t="s">
        <v>1288</v>
      </c>
      <c r="D314" s="3">
        <v>427719000</v>
      </c>
      <c r="E314" s="3">
        <v>0</v>
      </c>
      <c r="F314" s="3">
        <v>427719000</v>
      </c>
      <c r="G314" s="3">
        <v>0</v>
      </c>
      <c r="H314" s="3">
        <v>427719000</v>
      </c>
      <c r="I314" s="3">
        <v>74437160</v>
      </c>
      <c r="J314" s="3">
        <v>427710160</v>
      </c>
      <c r="K314" s="3">
        <v>100</v>
      </c>
      <c r="L314" s="3">
        <v>125549412</v>
      </c>
      <c r="M314" s="3">
        <v>355075344</v>
      </c>
      <c r="N314" s="3">
        <v>83.02</v>
      </c>
    </row>
    <row r="315" spans="1:14" x14ac:dyDescent="0.25">
      <c r="A315" t="s">
        <v>1350</v>
      </c>
      <c r="B315" t="s">
        <v>218</v>
      </c>
      <c r="C315" t="s">
        <v>1289</v>
      </c>
      <c r="D315" s="3">
        <v>427719000</v>
      </c>
      <c r="E315" s="3">
        <v>0</v>
      </c>
      <c r="F315" s="3">
        <v>427719000</v>
      </c>
      <c r="G315" s="3">
        <v>0</v>
      </c>
      <c r="H315" s="3">
        <v>427719000</v>
      </c>
      <c r="I315" s="3">
        <v>74437160</v>
      </c>
      <c r="J315" s="3">
        <v>427710160</v>
      </c>
      <c r="K315" s="3">
        <v>100</v>
      </c>
      <c r="L315" s="3">
        <v>125549412</v>
      </c>
      <c r="M315" s="3">
        <v>355075344</v>
      </c>
      <c r="N315" s="3">
        <v>83.02</v>
      </c>
    </row>
    <row r="316" spans="1:14" x14ac:dyDescent="0.25">
      <c r="A316" t="s">
        <v>1350</v>
      </c>
      <c r="B316" t="s">
        <v>219</v>
      </c>
      <c r="C316" t="s">
        <v>1290</v>
      </c>
      <c r="D316" s="3">
        <v>400000000</v>
      </c>
      <c r="E316" s="3">
        <v>0</v>
      </c>
      <c r="F316" s="3">
        <v>400000000</v>
      </c>
      <c r="G316" s="3">
        <v>0</v>
      </c>
      <c r="H316" s="3">
        <v>400000000</v>
      </c>
      <c r="I316" s="3">
        <v>380480</v>
      </c>
      <c r="J316" s="3">
        <v>400000000</v>
      </c>
      <c r="K316" s="3">
        <v>100</v>
      </c>
      <c r="L316" s="3">
        <v>50059257</v>
      </c>
      <c r="M316" s="3">
        <v>397628357</v>
      </c>
      <c r="N316" s="3">
        <v>99.41</v>
      </c>
    </row>
    <row r="317" spans="1:14" x14ac:dyDescent="0.25">
      <c r="A317" t="s">
        <v>1350</v>
      </c>
      <c r="B317" t="s">
        <v>220</v>
      </c>
      <c r="C317" t="s">
        <v>1291</v>
      </c>
      <c r="D317" s="3">
        <v>400000000</v>
      </c>
      <c r="E317" s="3">
        <v>0</v>
      </c>
      <c r="F317" s="3">
        <v>400000000</v>
      </c>
      <c r="G317" s="3">
        <v>0</v>
      </c>
      <c r="H317" s="3">
        <v>400000000</v>
      </c>
      <c r="I317" s="3">
        <v>380480</v>
      </c>
      <c r="J317" s="3">
        <v>400000000</v>
      </c>
      <c r="K317" s="3">
        <v>100</v>
      </c>
      <c r="L317" s="3">
        <v>50059257</v>
      </c>
      <c r="M317" s="3">
        <v>397628357</v>
      </c>
      <c r="N317" s="3">
        <v>99.41</v>
      </c>
    </row>
    <row r="318" spans="1:14" x14ac:dyDescent="0.25">
      <c r="A318" t="s">
        <v>1351</v>
      </c>
      <c r="B318" t="s">
        <v>0</v>
      </c>
      <c r="C318" t="s">
        <v>1</v>
      </c>
      <c r="D318" s="3">
        <v>147396243000</v>
      </c>
      <c r="E318" s="3">
        <v>0</v>
      </c>
      <c r="F318" s="3">
        <v>147396243000</v>
      </c>
      <c r="G318" s="3">
        <v>0</v>
      </c>
      <c r="H318" s="3">
        <v>147396243000</v>
      </c>
      <c r="I318" s="3">
        <v>22700234179.459999</v>
      </c>
      <c r="J318" s="3">
        <v>141202453263.16</v>
      </c>
      <c r="K318" s="3">
        <v>95.8</v>
      </c>
      <c r="L318" s="3">
        <v>17314747323.459999</v>
      </c>
      <c r="M318" s="3">
        <v>122012238135.16</v>
      </c>
      <c r="N318" s="3">
        <v>82.78</v>
      </c>
    </row>
    <row r="319" spans="1:14" x14ac:dyDescent="0.25">
      <c r="A319" t="s">
        <v>1351</v>
      </c>
      <c r="B319" t="s">
        <v>2</v>
      </c>
      <c r="C319" t="s">
        <v>3</v>
      </c>
      <c r="D319" s="3">
        <v>89322707000</v>
      </c>
      <c r="E319" s="3">
        <v>0</v>
      </c>
      <c r="F319" s="3">
        <v>89322707000</v>
      </c>
      <c r="G319" s="3">
        <v>0</v>
      </c>
      <c r="H319" s="3">
        <v>89322707000</v>
      </c>
      <c r="I319" s="3">
        <v>12185520559.459999</v>
      </c>
      <c r="J319" s="3">
        <v>85654986635.160004</v>
      </c>
      <c r="K319" s="3">
        <v>95.89</v>
      </c>
      <c r="L319" s="3">
        <v>12521427416.459999</v>
      </c>
      <c r="M319" s="3">
        <v>81383128150.160004</v>
      </c>
      <c r="N319" s="3">
        <v>91.11</v>
      </c>
    </row>
    <row r="320" spans="1:14" x14ac:dyDescent="0.25">
      <c r="A320" t="s">
        <v>1351</v>
      </c>
      <c r="B320" t="s">
        <v>4</v>
      </c>
      <c r="C320" t="s">
        <v>5</v>
      </c>
      <c r="D320" s="3">
        <v>79970707000</v>
      </c>
      <c r="E320" s="3">
        <v>-4656316251</v>
      </c>
      <c r="F320" s="3">
        <v>75314390749</v>
      </c>
      <c r="G320" s="3">
        <v>0</v>
      </c>
      <c r="H320" s="3">
        <v>75314390749</v>
      </c>
      <c r="I320" s="3">
        <v>9913317357</v>
      </c>
      <c r="J320" s="3">
        <v>72703602188</v>
      </c>
      <c r="K320" s="3">
        <v>96.53</v>
      </c>
      <c r="L320" s="3">
        <v>11321385397</v>
      </c>
      <c r="M320" s="3">
        <v>72642522098</v>
      </c>
      <c r="N320" s="3">
        <v>96.45</v>
      </c>
    </row>
    <row r="321" spans="1:14" x14ac:dyDescent="0.25">
      <c r="A321" t="s">
        <v>1351</v>
      </c>
      <c r="B321" t="s">
        <v>6</v>
      </c>
      <c r="C321" t="s">
        <v>1119</v>
      </c>
      <c r="D321" s="3">
        <v>58559424000</v>
      </c>
      <c r="E321" s="3">
        <v>-4384209614</v>
      </c>
      <c r="F321" s="3">
        <v>54175214386</v>
      </c>
      <c r="G321" s="3">
        <v>0</v>
      </c>
      <c r="H321" s="3">
        <v>54175214386</v>
      </c>
      <c r="I321" s="3">
        <v>8131918428</v>
      </c>
      <c r="J321" s="3">
        <v>53236885595</v>
      </c>
      <c r="K321" s="3">
        <v>98.27</v>
      </c>
      <c r="L321" s="3">
        <v>8131918428</v>
      </c>
      <c r="M321" s="3">
        <v>53236885595</v>
      </c>
      <c r="N321" s="3">
        <v>98.27</v>
      </c>
    </row>
    <row r="322" spans="1:14" x14ac:dyDescent="0.25">
      <c r="A322" t="s">
        <v>1351</v>
      </c>
      <c r="B322" t="s">
        <v>7</v>
      </c>
      <c r="C322" t="s">
        <v>8</v>
      </c>
      <c r="D322" s="3">
        <v>33690536000</v>
      </c>
      <c r="E322" s="3">
        <v>-3500000000</v>
      </c>
      <c r="F322" s="3">
        <v>30190536000</v>
      </c>
      <c r="G322" s="3">
        <v>0</v>
      </c>
      <c r="H322" s="3">
        <v>30190536000</v>
      </c>
      <c r="I322" s="3">
        <v>3003361483</v>
      </c>
      <c r="J322" s="3">
        <v>30185243028</v>
      </c>
      <c r="K322" s="3">
        <v>99.98</v>
      </c>
      <c r="L322" s="3">
        <v>3003361483</v>
      </c>
      <c r="M322" s="3">
        <v>30185243028</v>
      </c>
      <c r="N322" s="3">
        <v>99.98</v>
      </c>
    </row>
    <row r="323" spans="1:14" x14ac:dyDescent="0.25">
      <c r="A323" t="s">
        <v>1351</v>
      </c>
      <c r="B323" t="s">
        <v>9</v>
      </c>
      <c r="C323" t="s">
        <v>10</v>
      </c>
      <c r="D323" s="3">
        <v>869927000</v>
      </c>
      <c r="E323" s="3">
        <v>0</v>
      </c>
      <c r="F323" s="3">
        <v>869927000</v>
      </c>
      <c r="G323" s="3">
        <v>0</v>
      </c>
      <c r="H323" s="3">
        <v>869927000</v>
      </c>
      <c r="I323" s="3">
        <v>69557589</v>
      </c>
      <c r="J323" s="3">
        <v>833887605</v>
      </c>
      <c r="K323" s="3">
        <v>95.86</v>
      </c>
      <c r="L323" s="3">
        <v>69557589</v>
      </c>
      <c r="M323" s="3">
        <v>833887605</v>
      </c>
      <c r="N323" s="3">
        <v>95.86</v>
      </c>
    </row>
    <row r="324" spans="1:14" x14ac:dyDescent="0.25">
      <c r="A324" t="s">
        <v>1351</v>
      </c>
      <c r="B324" t="s">
        <v>11</v>
      </c>
      <c r="C324" t="s">
        <v>1238</v>
      </c>
      <c r="D324" s="3">
        <v>1795854000</v>
      </c>
      <c r="E324" s="3">
        <v>638917323</v>
      </c>
      <c r="F324" s="3">
        <v>2434771323</v>
      </c>
      <c r="G324" s="3">
        <v>0</v>
      </c>
      <c r="H324" s="3">
        <v>2434771323</v>
      </c>
      <c r="I324" s="3">
        <v>178817624</v>
      </c>
      <c r="J324" s="3">
        <v>2434748003</v>
      </c>
      <c r="K324" s="3">
        <v>100</v>
      </c>
      <c r="L324" s="3">
        <v>178817624</v>
      </c>
      <c r="M324" s="3">
        <v>2434748003</v>
      </c>
      <c r="N324" s="3">
        <v>100</v>
      </c>
    </row>
    <row r="325" spans="1:14" x14ac:dyDescent="0.25">
      <c r="A325" t="s">
        <v>1351</v>
      </c>
      <c r="B325" t="s">
        <v>152</v>
      </c>
      <c r="C325" t="s">
        <v>153</v>
      </c>
      <c r="D325" s="3">
        <v>5280000</v>
      </c>
      <c r="E325" s="3">
        <v>0</v>
      </c>
      <c r="F325" s="3">
        <v>5280000</v>
      </c>
      <c r="G325" s="3">
        <v>0</v>
      </c>
      <c r="H325" s="3">
        <v>5280000</v>
      </c>
      <c r="I325" s="3">
        <v>268800</v>
      </c>
      <c r="J325" s="3">
        <v>4173600</v>
      </c>
      <c r="K325" s="3">
        <v>79.05</v>
      </c>
      <c r="L325" s="3">
        <v>268800</v>
      </c>
      <c r="M325" s="3">
        <v>4173600</v>
      </c>
      <c r="N325" s="3">
        <v>79.05</v>
      </c>
    </row>
    <row r="326" spans="1:14" x14ac:dyDescent="0.25">
      <c r="A326" t="s">
        <v>1351</v>
      </c>
      <c r="B326" t="s">
        <v>154</v>
      </c>
      <c r="C326" t="s">
        <v>155</v>
      </c>
      <c r="D326" s="3">
        <v>129129000</v>
      </c>
      <c r="E326" s="3">
        <v>0</v>
      </c>
      <c r="F326" s="3">
        <v>129129000</v>
      </c>
      <c r="G326" s="3">
        <v>0</v>
      </c>
      <c r="H326" s="3">
        <v>129129000</v>
      </c>
      <c r="I326" s="3">
        <v>9698826</v>
      </c>
      <c r="J326" s="3">
        <v>112997007</v>
      </c>
      <c r="K326" s="3">
        <v>87.51</v>
      </c>
      <c r="L326" s="3">
        <v>9698826</v>
      </c>
      <c r="M326" s="3">
        <v>112997007</v>
      </c>
      <c r="N326" s="3">
        <v>87.51</v>
      </c>
    </row>
    <row r="327" spans="1:14" x14ac:dyDescent="0.25">
      <c r="A327" t="s">
        <v>1351</v>
      </c>
      <c r="B327" t="s">
        <v>12</v>
      </c>
      <c r="C327" t="s">
        <v>13</v>
      </c>
      <c r="D327" s="3">
        <v>1103836000</v>
      </c>
      <c r="E327" s="3">
        <v>0</v>
      </c>
      <c r="F327" s="3">
        <v>1103836000</v>
      </c>
      <c r="G327" s="3">
        <v>0</v>
      </c>
      <c r="H327" s="3">
        <v>1103836000</v>
      </c>
      <c r="I327" s="3">
        <v>62786927</v>
      </c>
      <c r="J327" s="3">
        <v>951290541</v>
      </c>
      <c r="K327" s="3">
        <v>86.18</v>
      </c>
      <c r="L327" s="3">
        <v>62786927</v>
      </c>
      <c r="M327" s="3">
        <v>951290541</v>
      </c>
      <c r="N327" s="3">
        <v>86.18</v>
      </c>
    </row>
    <row r="328" spans="1:14" x14ac:dyDescent="0.25">
      <c r="A328" t="s">
        <v>1351</v>
      </c>
      <c r="B328" t="s">
        <v>14</v>
      </c>
      <c r="C328" t="s">
        <v>15</v>
      </c>
      <c r="D328" s="3">
        <v>4881289000</v>
      </c>
      <c r="E328" s="3">
        <v>-613637173</v>
      </c>
      <c r="F328" s="3">
        <v>4267651827</v>
      </c>
      <c r="G328" s="3">
        <v>0</v>
      </c>
      <c r="H328" s="3">
        <v>4267651827</v>
      </c>
      <c r="I328" s="3">
        <v>0</v>
      </c>
      <c r="J328" s="3">
        <v>4267651827</v>
      </c>
      <c r="K328" s="3">
        <v>100</v>
      </c>
      <c r="L328" s="3">
        <v>0</v>
      </c>
      <c r="M328" s="3">
        <v>4267651827</v>
      </c>
      <c r="N328" s="3">
        <v>100</v>
      </c>
    </row>
    <row r="329" spans="1:14" x14ac:dyDescent="0.25">
      <c r="A329" t="s">
        <v>1351</v>
      </c>
      <c r="B329" t="s">
        <v>16</v>
      </c>
      <c r="C329" t="s">
        <v>17</v>
      </c>
      <c r="D329" s="3">
        <v>4276981000</v>
      </c>
      <c r="E329" s="3">
        <v>-384897325</v>
      </c>
      <c r="F329" s="3">
        <v>3892083675</v>
      </c>
      <c r="G329" s="3">
        <v>0</v>
      </c>
      <c r="H329" s="3">
        <v>3892083675</v>
      </c>
      <c r="I329" s="3">
        <v>3609732062</v>
      </c>
      <c r="J329" s="3">
        <v>3767635354</v>
      </c>
      <c r="K329" s="3">
        <v>96.8</v>
      </c>
      <c r="L329" s="3">
        <v>3609732062</v>
      </c>
      <c r="M329" s="3">
        <v>3767635354</v>
      </c>
      <c r="N329" s="3">
        <v>96.8</v>
      </c>
    </row>
    <row r="330" spans="1:14" x14ac:dyDescent="0.25">
      <c r="A330" t="s">
        <v>1351</v>
      </c>
      <c r="B330" t="s">
        <v>18</v>
      </c>
      <c r="C330" t="s">
        <v>19</v>
      </c>
      <c r="D330" s="3">
        <v>2052949000</v>
      </c>
      <c r="E330" s="3">
        <v>0</v>
      </c>
      <c r="F330" s="3">
        <v>2052949000</v>
      </c>
      <c r="G330" s="3">
        <v>0</v>
      </c>
      <c r="H330" s="3">
        <v>2052949000</v>
      </c>
      <c r="I330" s="3">
        <v>445730384</v>
      </c>
      <c r="J330" s="3">
        <v>1791560645</v>
      </c>
      <c r="K330" s="3">
        <v>87.27</v>
      </c>
      <c r="L330" s="3">
        <v>445730384</v>
      </c>
      <c r="M330" s="3">
        <v>1791560645</v>
      </c>
      <c r="N330" s="3">
        <v>87.27</v>
      </c>
    </row>
    <row r="331" spans="1:14" x14ac:dyDescent="0.25">
      <c r="A331" t="s">
        <v>1351</v>
      </c>
      <c r="B331" t="s">
        <v>20</v>
      </c>
      <c r="C331" t="s">
        <v>21</v>
      </c>
      <c r="D331" s="3">
        <v>6959001000</v>
      </c>
      <c r="E331" s="3">
        <v>-711157004</v>
      </c>
      <c r="F331" s="3">
        <v>6247843996</v>
      </c>
      <c r="G331" s="3">
        <v>0</v>
      </c>
      <c r="H331" s="3">
        <v>6247843996</v>
      </c>
      <c r="I331" s="3">
        <v>545877225</v>
      </c>
      <c r="J331" s="3">
        <v>6180360607</v>
      </c>
      <c r="K331" s="3">
        <v>98.92</v>
      </c>
      <c r="L331" s="3">
        <v>545877225</v>
      </c>
      <c r="M331" s="3">
        <v>6180360607</v>
      </c>
      <c r="N331" s="3">
        <v>98.92</v>
      </c>
    </row>
    <row r="332" spans="1:14" x14ac:dyDescent="0.25">
      <c r="A332" t="s">
        <v>1351</v>
      </c>
      <c r="B332" t="s">
        <v>22</v>
      </c>
      <c r="C332" t="s">
        <v>23</v>
      </c>
      <c r="D332" s="3">
        <v>1394421000</v>
      </c>
      <c r="E332" s="3">
        <v>0</v>
      </c>
      <c r="F332" s="3">
        <v>1394421000</v>
      </c>
      <c r="G332" s="3">
        <v>0</v>
      </c>
      <c r="H332" s="3">
        <v>1394421000</v>
      </c>
      <c r="I332" s="3">
        <v>100363620</v>
      </c>
      <c r="J332" s="3">
        <v>1196465832</v>
      </c>
      <c r="K332" s="3">
        <v>85.8</v>
      </c>
      <c r="L332" s="3">
        <v>100363620</v>
      </c>
      <c r="M332" s="3">
        <v>1196465832</v>
      </c>
      <c r="N332" s="3">
        <v>85.8</v>
      </c>
    </row>
    <row r="333" spans="1:14" x14ac:dyDescent="0.25">
      <c r="A333" t="s">
        <v>1351</v>
      </c>
      <c r="B333" t="s">
        <v>24</v>
      </c>
      <c r="C333" t="s">
        <v>25</v>
      </c>
      <c r="D333" s="3">
        <v>35315000</v>
      </c>
      <c r="E333" s="3">
        <v>0</v>
      </c>
      <c r="F333" s="3">
        <v>35315000</v>
      </c>
      <c r="G333" s="3">
        <v>0</v>
      </c>
      <c r="H333" s="3">
        <v>35315000</v>
      </c>
      <c r="I333" s="3">
        <v>2241534</v>
      </c>
      <c r="J333" s="3">
        <v>29796920</v>
      </c>
      <c r="K333" s="3">
        <v>84.37</v>
      </c>
      <c r="L333" s="3">
        <v>2241534</v>
      </c>
      <c r="M333" s="3">
        <v>29796920</v>
      </c>
      <c r="N333" s="3">
        <v>84.37</v>
      </c>
    </row>
    <row r="334" spans="1:14" x14ac:dyDescent="0.25">
      <c r="A334" t="s">
        <v>1351</v>
      </c>
      <c r="B334" t="s">
        <v>156</v>
      </c>
      <c r="C334" t="s">
        <v>157</v>
      </c>
      <c r="D334" s="3">
        <v>202043000</v>
      </c>
      <c r="E334" s="3">
        <v>0</v>
      </c>
      <c r="F334" s="3">
        <v>202043000</v>
      </c>
      <c r="G334" s="3">
        <v>0</v>
      </c>
      <c r="H334" s="3">
        <v>202043000</v>
      </c>
      <c r="I334" s="3">
        <v>14309206</v>
      </c>
      <c r="J334" s="3">
        <v>185875036</v>
      </c>
      <c r="K334" s="3">
        <v>92</v>
      </c>
      <c r="L334" s="3">
        <v>14309206</v>
      </c>
      <c r="M334" s="3">
        <v>185875036</v>
      </c>
      <c r="N334" s="3">
        <v>92</v>
      </c>
    </row>
    <row r="335" spans="1:14" x14ac:dyDescent="0.25">
      <c r="A335" t="s">
        <v>1351</v>
      </c>
      <c r="B335" t="s">
        <v>158</v>
      </c>
      <c r="C335" t="s">
        <v>159</v>
      </c>
      <c r="D335" s="3">
        <v>35000</v>
      </c>
      <c r="E335" s="3">
        <v>0</v>
      </c>
      <c r="F335" s="3">
        <v>35000</v>
      </c>
      <c r="G335" s="3">
        <v>0</v>
      </c>
      <c r="H335" s="3">
        <v>35000</v>
      </c>
      <c r="I335" s="3">
        <v>1140</v>
      </c>
      <c r="J335" s="3">
        <v>18484</v>
      </c>
      <c r="K335" s="3">
        <v>52.81</v>
      </c>
      <c r="L335" s="3">
        <v>1140</v>
      </c>
      <c r="M335" s="3">
        <v>18484</v>
      </c>
      <c r="N335" s="3">
        <v>52.81</v>
      </c>
    </row>
    <row r="336" spans="1:14" x14ac:dyDescent="0.25">
      <c r="A336" t="s">
        <v>1351</v>
      </c>
      <c r="B336" t="s">
        <v>26</v>
      </c>
      <c r="C336" t="s">
        <v>27</v>
      </c>
      <c r="D336" s="3">
        <v>200000000</v>
      </c>
      <c r="E336" s="3">
        <v>157525028</v>
      </c>
      <c r="F336" s="3">
        <v>357525028</v>
      </c>
      <c r="G336" s="3">
        <v>0</v>
      </c>
      <c r="H336" s="3">
        <v>357525028</v>
      </c>
      <c r="I336" s="3">
        <v>35491823</v>
      </c>
      <c r="J336" s="3">
        <v>333375101</v>
      </c>
      <c r="K336" s="3">
        <v>93.25</v>
      </c>
      <c r="L336" s="3">
        <v>35491823</v>
      </c>
      <c r="M336" s="3">
        <v>333375101</v>
      </c>
      <c r="N336" s="3">
        <v>93.25</v>
      </c>
    </row>
    <row r="337" spans="1:14" x14ac:dyDescent="0.25">
      <c r="A337" t="s">
        <v>1351</v>
      </c>
      <c r="B337" t="s">
        <v>28</v>
      </c>
      <c r="C337" t="s">
        <v>29</v>
      </c>
      <c r="D337" s="3">
        <v>187170000</v>
      </c>
      <c r="E337" s="3">
        <v>0</v>
      </c>
      <c r="F337" s="3">
        <v>187170000</v>
      </c>
      <c r="G337" s="3">
        <v>0</v>
      </c>
      <c r="H337" s="3">
        <v>187170000</v>
      </c>
      <c r="I337" s="3">
        <v>42160030</v>
      </c>
      <c r="J337" s="3">
        <v>162531637</v>
      </c>
      <c r="K337" s="3">
        <v>86.84</v>
      </c>
      <c r="L337" s="3">
        <v>42160030</v>
      </c>
      <c r="M337" s="3">
        <v>162531637</v>
      </c>
      <c r="N337" s="3">
        <v>86.84</v>
      </c>
    </row>
    <row r="338" spans="1:14" x14ac:dyDescent="0.25">
      <c r="A338" t="s">
        <v>1351</v>
      </c>
      <c r="B338" t="s">
        <v>30</v>
      </c>
      <c r="C338" t="s">
        <v>1120</v>
      </c>
      <c r="D338" s="3">
        <v>775658000</v>
      </c>
      <c r="E338" s="3">
        <v>29039537</v>
      </c>
      <c r="F338" s="3">
        <v>804697537</v>
      </c>
      <c r="G338" s="3">
        <v>0</v>
      </c>
      <c r="H338" s="3">
        <v>804697537</v>
      </c>
      <c r="I338" s="3">
        <v>11520155</v>
      </c>
      <c r="J338" s="3">
        <v>799274368</v>
      </c>
      <c r="K338" s="3">
        <v>99.33</v>
      </c>
      <c r="L338" s="3">
        <v>11520155</v>
      </c>
      <c r="M338" s="3">
        <v>799274368</v>
      </c>
      <c r="N338" s="3">
        <v>99.33</v>
      </c>
    </row>
    <row r="339" spans="1:14" x14ac:dyDescent="0.25">
      <c r="A339" t="s">
        <v>1351</v>
      </c>
      <c r="B339" t="s">
        <v>70</v>
      </c>
      <c r="C339" t="s">
        <v>71</v>
      </c>
      <c r="D339" s="3">
        <v>498000000</v>
      </c>
      <c r="E339" s="3">
        <v>1232000</v>
      </c>
      <c r="F339" s="3">
        <v>499232000</v>
      </c>
      <c r="G339" s="3">
        <v>0</v>
      </c>
      <c r="H339" s="3">
        <v>499232000</v>
      </c>
      <c r="I339" s="3">
        <v>61178000</v>
      </c>
      <c r="J339" s="3">
        <v>452214000</v>
      </c>
      <c r="K339" s="3">
        <v>90.58</v>
      </c>
      <c r="L339" s="3">
        <v>61178000</v>
      </c>
      <c r="M339" s="3">
        <v>449934000</v>
      </c>
      <c r="N339" s="3">
        <v>90.13</v>
      </c>
    </row>
    <row r="340" spans="1:14" x14ac:dyDescent="0.25">
      <c r="A340" t="s">
        <v>1351</v>
      </c>
      <c r="B340" t="s">
        <v>72</v>
      </c>
      <c r="C340" t="s">
        <v>73</v>
      </c>
      <c r="D340" s="3">
        <v>468000000</v>
      </c>
      <c r="E340" s="3">
        <v>0</v>
      </c>
      <c r="F340" s="3">
        <v>468000000</v>
      </c>
      <c r="G340" s="3">
        <v>0</v>
      </c>
      <c r="H340" s="3">
        <v>468000000</v>
      </c>
      <c r="I340" s="3">
        <v>59278000</v>
      </c>
      <c r="J340" s="3">
        <v>428798000</v>
      </c>
      <c r="K340" s="3">
        <v>91.62</v>
      </c>
      <c r="L340" s="3">
        <v>59278000</v>
      </c>
      <c r="M340" s="3">
        <v>428798000</v>
      </c>
      <c r="N340" s="3">
        <v>91.62</v>
      </c>
    </row>
    <row r="341" spans="1:14" x14ac:dyDescent="0.25">
      <c r="A341" t="s">
        <v>1351</v>
      </c>
      <c r="B341" t="s">
        <v>74</v>
      </c>
      <c r="C341" t="s">
        <v>75</v>
      </c>
      <c r="D341" s="3">
        <v>468000000</v>
      </c>
      <c r="E341" s="3">
        <v>0</v>
      </c>
      <c r="F341" s="3">
        <v>468000000</v>
      </c>
      <c r="G341" s="3">
        <v>0</v>
      </c>
      <c r="H341" s="3">
        <v>468000000</v>
      </c>
      <c r="I341" s="3">
        <v>59278000</v>
      </c>
      <c r="J341" s="3">
        <v>428798000</v>
      </c>
      <c r="K341" s="3">
        <v>91.62</v>
      </c>
      <c r="L341" s="3">
        <v>59278000</v>
      </c>
      <c r="M341" s="3">
        <v>428798000</v>
      </c>
      <c r="N341" s="3">
        <v>91.62</v>
      </c>
    </row>
    <row r="342" spans="1:14" x14ac:dyDescent="0.25">
      <c r="A342" t="s">
        <v>1351</v>
      </c>
      <c r="B342" t="s">
        <v>76</v>
      </c>
      <c r="C342" t="s">
        <v>77</v>
      </c>
      <c r="D342" s="3">
        <v>30000000</v>
      </c>
      <c r="E342" s="3">
        <v>0</v>
      </c>
      <c r="F342" s="3">
        <v>30000000</v>
      </c>
      <c r="G342" s="3">
        <v>0</v>
      </c>
      <c r="H342" s="3">
        <v>30000000</v>
      </c>
      <c r="I342" s="3">
        <v>1900000</v>
      </c>
      <c r="J342" s="3">
        <v>22800000</v>
      </c>
      <c r="K342" s="3">
        <v>76</v>
      </c>
      <c r="L342" s="3">
        <v>1900000</v>
      </c>
      <c r="M342" s="3">
        <v>20520000</v>
      </c>
      <c r="N342" s="3">
        <v>68.400000000000006</v>
      </c>
    </row>
    <row r="343" spans="1:14" x14ac:dyDescent="0.25">
      <c r="A343" t="s">
        <v>1351</v>
      </c>
      <c r="B343" t="s">
        <v>78</v>
      </c>
      <c r="C343" t="s">
        <v>79</v>
      </c>
      <c r="D343" s="3">
        <v>0</v>
      </c>
      <c r="E343" s="3">
        <v>1232000</v>
      </c>
      <c r="F343" s="3">
        <v>1232000</v>
      </c>
      <c r="G343" s="3">
        <v>0</v>
      </c>
      <c r="H343" s="3">
        <v>1232000</v>
      </c>
      <c r="I343" s="3">
        <v>0</v>
      </c>
      <c r="J343" s="3">
        <v>616000</v>
      </c>
      <c r="K343" s="3">
        <v>50</v>
      </c>
      <c r="L343" s="3">
        <v>0</v>
      </c>
      <c r="M343" s="3">
        <v>616000</v>
      </c>
      <c r="N343" s="3">
        <v>50</v>
      </c>
    </row>
    <row r="344" spans="1:14" x14ac:dyDescent="0.25">
      <c r="A344" t="s">
        <v>1351</v>
      </c>
      <c r="B344" t="s">
        <v>31</v>
      </c>
      <c r="C344" t="s">
        <v>1121</v>
      </c>
      <c r="D344" s="3">
        <v>20913283000</v>
      </c>
      <c r="E344" s="3">
        <v>-273338637</v>
      </c>
      <c r="F344" s="3">
        <v>20639944363</v>
      </c>
      <c r="G344" s="3">
        <v>0</v>
      </c>
      <c r="H344" s="3">
        <v>20639944363</v>
      </c>
      <c r="I344" s="3">
        <v>1720220929</v>
      </c>
      <c r="J344" s="3">
        <v>19014502593</v>
      </c>
      <c r="K344" s="3">
        <v>92.12</v>
      </c>
      <c r="L344" s="3">
        <v>3128288969</v>
      </c>
      <c r="M344" s="3">
        <v>18955702503</v>
      </c>
      <c r="N344" s="3">
        <v>91.84</v>
      </c>
    </row>
    <row r="345" spans="1:14" x14ac:dyDescent="0.25">
      <c r="A345" t="s">
        <v>1351</v>
      </c>
      <c r="B345" t="s">
        <v>32</v>
      </c>
      <c r="C345" t="s">
        <v>33</v>
      </c>
      <c r="D345" s="3">
        <v>10097569000</v>
      </c>
      <c r="E345" s="3">
        <v>-663338637</v>
      </c>
      <c r="F345" s="3">
        <v>9434230363</v>
      </c>
      <c r="G345" s="3">
        <v>0</v>
      </c>
      <c r="H345" s="3">
        <v>9434230363</v>
      </c>
      <c r="I345" s="3">
        <v>599631102</v>
      </c>
      <c r="J345" s="3">
        <v>8290878692</v>
      </c>
      <c r="K345" s="3">
        <v>87.88</v>
      </c>
      <c r="L345" s="3">
        <v>1178455002</v>
      </c>
      <c r="M345" s="3">
        <v>8290878692</v>
      </c>
      <c r="N345" s="3">
        <v>87.88</v>
      </c>
    </row>
    <row r="346" spans="1:14" x14ac:dyDescent="0.25">
      <c r="A346" t="s">
        <v>1351</v>
      </c>
      <c r="B346" t="s">
        <v>34</v>
      </c>
      <c r="C346" t="s">
        <v>35</v>
      </c>
      <c r="D346" s="3">
        <v>1696016000</v>
      </c>
      <c r="E346" s="3">
        <v>-563338637</v>
      </c>
      <c r="F346" s="3">
        <v>1132677363</v>
      </c>
      <c r="G346" s="3">
        <v>0</v>
      </c>
      <c r="H346" s="3">
        <v>1132677363</v>
      </c>
      <c r="I346" s="3">
        <v>0</v>
      </c>
      <c r="J346" s="3">
        <v>1088692403</v>
      </c>
      <c r="K346" s="3">
        <v>96.12</v>
      </c>
      <c r="L346" s="3">
        <v>0</v>
      </c>
      <c r="M346" s="3">
        <v>1088692403</v>
      </c>
      <c r="N346" s="3">
        <v>96.12</v>
      </c>
    </row>
    <row r="347" spans="1:14" x14ac:dyDescent="0.25">
      <c r="A347" t="s">
        <v>1351</v>
      </c>
      <c r="B347" t="s">
        <v>36</v>
      </c>
      <c r="C347" t="s">
        <v>37</v>
      </c>
      <c r="D347" s="3">
        <v>2380041000</v>
      </c>
      <c r="E347" s="3">
        <v>-100000000</v>
      </c>
      <c r="F347" s="3">
        <v>2280041000</v>
      </c>
      <c r="G347" s="3">
        <v>0</v>
      </c>
      <c r="H347" s="3">
        <v>2280041000</v>
      </c>
      <c r="I347" s="3">
        <v>138376342</v>
      </c>
      <c r="J347" s="3">
        <v>1716642242</v>
      </c>
      <c r="K347" s="3">
        <v>75.290000000000006</v>
      </c>
      <c r="L347" s="3">
        <v>278027142</v>
      </c>
      <c r="M347" s="3">
        <v>1716642242</v>
      </c>
      <c r="N347" s="3">
        <v>75.290000000000006</v>
      </c>
    </row>
    <row r="348" spans="1:14" x14ac:dyDescent="0.25">
      <c r="A348" t="s">
        <v>1351</v>
      </c>
      <c r="B348" t="s">
        <v>38</v>
      </c>
      <c r="C348" t="s">
        <v>39</v>
      </c>
      <c r="D348" s="3">
        <v>3896941000</v>
      </c>
      <c r="E348" s="3">
        <v>0</v>
      </c>
      <c r="F348" s="3">
        <v>3896941000</v>
      </c>
      <c r="G348" s="3">
        <v>0</v>
      </c>
      <c r="H348" s="3">
        <v>3896941000</v>
      </c>
      <c r="I348" s="3">
        <v>277817220</v>
      </c>
      <c r="J348" s="3">
        <v>3509267220</v>
      </c>
      <c r="K348" s="3">
        <v>90.05</v>
      </c>
      <c r="L348" s="3">
        <v>573198320</v>
      </c>
      <c r="M348" s="3">
        <v>3509267220</v>
      </c>
      <c r="N348" s="3">
        <v>90.05</v>
      </c>
    </row>
    <row r="349" spans="1:14" x14ac:dyDescent="0.25">
      <c r="A349" t="s">
        <v>1351</v>
      </c>
      <c r="B349" t="s">
        <v>42</v>
      </c>
      <c r="C349" t="s">
        <v>43</v>
      </c>
      <c r="D349" s="3">
        <v>2124571000</v>
      </c>
      <c r="E349" s="3">
        <v>0</v>
      </c>
      <c r="F349" s="3">
        <v>2124571000</v>
      </c>
      <c r="G349" s="3">
        <v>0</v>
      </c>
      <c r="H349" s="3">
        <v>2124571000</v>
      </c>
      <c r="I349" s="3">
        <v>183437540</v>
      </c>
      <c r="J349" s="3">
        <v>1976276827</v>
      </c>
      <c r="K349" s="3">
        <v>93.02</v>
      </c>
      <c r="L349" s="3">
        <v>327229540</v>
      </c>
      <c r="M349" s="3">
        <v>1976276827</v>
      </c>
      <c r="N349" s="3">
        <v>93.02</v>
      </c>
    </row>
    <row r="350" spans="1:14" x14ac:dyDescent="0.25">
      <c r="A350" t="s">
        <v>1351</v>
      </c>
      <c r="B350" t="s">
        <v>44</v>
      </c>
      <c r="C350" t="s">
        <v>45</v>
      </c>
      <c r="D350" s="3">
        <v>10815714000</v>
      </c>
      <c r="E350" s="3">
        <v>390000000</v>
      </c>
      <c r="F350" s="3">
        <v>11205714000</v>
      </c>
      <c r="G350" s="3">
        <v>0</v>
      </c>
      <c r="H350" s="3">
        <v>11205714000</v>
      </c>
      <c r="I350" s="3">
        <v>1120589827</v>
      </c>
      <c r="J350" s="3">
        <v>10723623901</v>
      </c>
      <c r="K350" s="3">
        <v>95.7</v>
      </c>
      <c r="L350" s="3">
        <v>1949833967</v>
      </c>
      <c r="M350" s="3">
        <v>10664823811</v>
      </c>
      <c r="N350" s="3">
        <v>95.17</v>
      </c>
    </row>
    <row r="351" spans="1:14" x14ac:dyDescent="0.25">
      <c r="A351" t="s">
        <v>1351</v>
      </c>
      <c r="B351" t="s">
        <v>46</v>
      </c>
      <c r="C351" t="s">
        <v>47</v>
      </c>
      <c r="D351" s="3">
        <v>3650143000</v>
      </c>
      <c r="E351" s="3">
        <v>0</v>
      </c>
      <c r="F351" s="3">
        <v>3650143000</v>
      </c>
      <c r="G351" s="3">
        <v>0</v>
      </c>
      <c r="H351" s="3">
        <v>3650143000</v>
      </c>
      <c r="I351" s="3">
        <v>494419367</v>
      </c>
      <c r="J351" s="3">
        <v>3388495218</v>
      </c>
      <c r="K351" s="3">
        <v>92.83</v>
      </c>
      <c r="L351" s="3">
        <v>731446416</v>
      </c>
      <c r="M351" s="3">
        <v>3388495218</v>
      </c>
      <c r="N351" s="3">
        <v>92.83</v>
      </c>
    </row>
    <row r="352" spans="1:14" x14ac:dyDescent="0.25">
      <c r="A352" t="s">
        <v>1351</v>
      </c>
      <c r="B352" t="s">
        <v>48</v>
      </c>
      <c r="C352" t="s">
        <v>49</v>
      </c>
      <c r="D352" s="3">
        <v>3588748000</v>
      </c>
      <c r="E352" s="3">
        <v>280000000</v>
      </c>
      <c r="F352" s="3">
        <v>3868748000</v>
      </c>
      <c r="G352" s="3">
        <v>0</v>
      </c>
      <c r="H352" s="3">
        <v>3868748000</v>
      </c>
      <c r="I352" s="3">
        <v>307108920</v>
      </c>
      <c r="J352" s="3">
        <v>3834810158</v>
      </c>
      <c r="K352" s="3">
        <v>99.12</v>
      </c>
      <c r="L352" s="3">
        <v>629845620</v>
      </c>
      <c r="M352" s="3">
        <v>3776010068</v>
      </c>
      <c r="N352" s="3">
        <v>97.6</v>
      </c>
    </row>
    <row r="353" spans="1:14" x14ac:dyDescent="0.25">
      <c r="A353" t="s">
        <v>1351</v>
      </c>
      <c r="B353" t="s">
        <v>50</v>
      </c>
      <c r="C353" t="s">
        <v>51</v>
      </c>
      <c r="D353" s="3">
        <v>17384000</v>
      </c>
      <c r="E353" s="3">
        <v>10000000</v>
      </c>
      <c r="F353" s="3">
        <v>27384000</v>
      </c>
      <c r="G353" s="3">
        <v>0</v>
      </c>
      <c r="H353" s="3">
        <v>27384000</v>
      </c>
      <c r="I353" s="3">
        <v>3612800</v>
      </c>
      <c r="J353" s="3">
        <v>23053000</v>
      </c>
      <c r="K353" s="3">
        <v>84.18</v>
      </c>
      <c r="L353" s="3">
        <v>5579500</v>
      </c>
      <c r="M353" s="3">
        <v>23053000</v>
      </c>
      <c r="N353" s="3">
        <v>84.18</v>
      </c>
    </row>
    <row r="354" spans="1:14" x14ac:dyDescent="0.25">
      <c r="A354" t="s">
        <v>1351</v>
      </c>
      <c r="B354" t="s">
        <v>213</v>
      </c>
      <c r="C354" t="s">
        <v>214</v>
      </c>
      <c r="D354" s="3">
        <v>917685000</v>
      </c>
      <c r="E354" s="3">
        <v>100000000</v>
      </c>
      <c r="F354" s="3">
        <v>1017685000</v>
      </c>
      <c r="G354" s="3">
        <v>0</v>
      </c>
      <c r="H354" s="3">
        <v>1017685000</v>
      </c>
      <c r="I354" s="3">
        <v>84907188</v>
      </c>
      <c r="J354" s="3">
        <v>998502241</v>
      </c>
      <c r="K354" s="3">
        <v>98.12</v>
      </c>
      <c r="L354" s="3">
        <v>172090196</v>
      </c>
      <c r="M354" s="3">
        <v>998502241</v>
      </c>
      <c r="N354" s="3">
        <v>98.12</v>
      </c>
    </row>
    <row r="355" spans="1:14" x14ac:dyDescent="0.25">
      <c r="A355" t="s">
        <v>1351</v>
      </c>
      <c r="B355" t="s">
        <v>52</v>
      </c>
      <c r="C355" t="s">
        <v>53</v>
      </c>
      <c r="D355" s="3">
        <v>265573000</v>
      </c>
      <c r="E355" s="3">
        <v>0</v>
      </c>
      <c r="F355" s="3">
        <v>265573000</v>
      </c>
      <c r="G355" s="3">
        <v>0</v>
      </c>
      <c r="H355" s="3">
        <v>265573000</v>
      </c>
      <c r="I355" s="3">
        <v>22929680</v>
      </c>
      <c r="J355" s="3">
        <v>247034589</v>
      </c>
      <c r="K355" s="3">
        <v>93.02</v>
      </c>
      <c r="L355" s="3">
        <v>40903680</v>
      </c>
      <c r="M355" s="3">
        <v>247034589</v>
      </c>
      <c r="N355" s="3">
        <v>93.02</v>
      </c>
    </row>
    <row r="356" spans="1:14" x14ac:dyDescent="0.25">
      <c r="A356" t="s">
        <v>1351</v>
      </c>
      <c r="B356" t="s">
        <v>54</v>
      </c>
      <c r="C356" t="s">
        <v>55</v>
      </c>
      <c r="D356" s="3">
        <v>1593429000</v>
      </c>
      <c r="E356" s="3">
        <v>0</v>
      </c>
      <c r="F356" s="3">
        <v>1593429000</v>
      </c>
      <c r="G356" s="3">
        <v>0</v>
      </c>
      <c r="H356" s="3">
        <v>1593429000</v>
      </c>
      <c r="I356" s="3">
        <v>137578180</v>
      </c>
      <c r="J356" s="3">
        <v>1482207645</v>
      </c>
      <c r="K356" s="3">
        <v>93.02</v>
      </c>
      <c r="L356" s="3">
        <v>245422180</v>
      </c>
      <c r="M356" s="3">
        <v>1482207645</v>
      </c>
      <c r="N356" s="3">
        <v>93.02</v>
      </c>
    </row>
    <row r="357" spans="1:14" x14ac:dyDescent="0.25">
      <c r="A357" t="s">
        <v>1351</v>
      </c>
      <c r="B357" t="s">
        <v>56</v>
      </c>
      <c r="C357" t="s">
        <v>57</v>
      </c>
      <c r="D357" s="3">
        <v>265573000</v>
      </c>
      <c r="E357" s="3">
        <v>0</v>
      </c>
      <c r="F357" s="3">
        <v>265573000</v>
      </c>
      <c r="G357" s="3">
        <v>0</v>
      </c>
      <c r="H357" s="3">
        <v>265573000</v>
      </c>
      <c r="I357" s="3">
        <v>22929680</v>
      </c>
      <c r="J357" s="3">
        <v>247034589</v>
      </c>
      <c r="K357" s="3">
        <v>93.02</v>
      </c>
      <c r="L357" s="3">
        <v>40903680</v>
      </c>
      <c r="M357" s="3">
        <v>247034589</v>
      </c>
      <c r="N357" s="3">
        <v>93.02</v>
      </c>
    </row>
    <row r="358" spans="1:14" x14ac:dyDescent="0.25">
      <c r="A358" t="s">
        <v>1351</v>
      </c>
      <c r="B358" t="s">
        <v>58</v>
      </c>
      <c r="C358" t="s">
        <v>59</v>
      </c>
      <c r="D358" s="3">
        <v>508292000</v>
      </c>
      <c r="E358" s="3">
        <v>0</v>
      </c>
      <c r="F358" s="3">
        <v>508292000</v>
      </c>
      <c r="G358" s="3">
        <v>0</v>
      </c>
      <c r="H358" s="3">
        <v>508292000</v>
      </c>
      <c r="I358" s="3">
        <v>45859360</v>
      </c>
      <c r="J358" s="3">
        <v>494069180</v>
      </c>
      <c r="K358" s="3">
        <v>97.2</v>
      </c>
      <c r="L358" s="3">
        <v>81807360</v>
      </c>
      <c r="M358" s="3">
        <v>494069180</v>
      </c>
      <c r="N358" s="3">
        <v>97.2</v>
      </c>
    </row>
    <row r="359" spans="1:14" x14ac:dyDescent="0.25">
      <c r="A359" t="s">
        <v>1351</v>
      </c>
      <c r="B359" t="s">
        <v>60</v>
      </c>
      <c r="C359" t="s">
        <v>61</v>
      </c>
      <c r="D359" s="3">
        <v>8887000</v>
      </c>
      <c r="E359" s="3">
        <v>0</v>
      </c>
      <c r="F359" s="3">
        <v>8887000</v>
      </c>
      <c r="G359" s="3">
        <v>0</v>
      </c>
      <c r="H359" s="3">
        <v>8887000</v>
      </c>
      <c r="I359" s="3">
        <v>1244652</v>
      </c>
      <c r="J359" s="3">
        <v>8417281</v>
      </c>
      <c r="K359" s="3">
        <v>94.71</v>
      </c>
      <c r="L359" s="3">
        <v>1835335</v>
      </c>
      <c r="M359" s="3">
        <v>8417281</v>
      </c>
      <c r="N359" s="3">
        <v>94.71</v>
      </c>
    </row>
    <row r="360" spans="1:14" x14ac:dyDescent="0.25">
      <c r="A360" t="s">
        <v>1351</v>
      </c>
      <c r="B360" t="s">
        <v>62</v>
      </c>
      <c r="C360" t="s">
        <v>63</v>
      </c>
      <c r="D360" s="3">
        <v>9352000000</v>
      </c>
      <c r="E360" s="3">
        <v>4630971405</v>
      </c>
      <c r="F360" s="3">
        <v>13982971405</v>
      </c>
      <c r="G360" s="3">
        <v>0</v>
      </c>
      <c r="H360" s="3">
        <v>13982971405</v>
      </c>
      <c r="I360" s="3">
        <v>2268710326.46</v>
      </c>
      <c r="J360" s="3">
        <v>12926039601.16</v>
      </c>
      <c r="K360" s="3">
        <v>92.44</v>
      </c>
      <c r="L360" s="3">
        <v>1196549143.46</v>
      </c>
      <c r="M360" s="3">
        <v>8715261206.1599998</v>
      </c>
      <c r="N360" s="3">
        <v>62.33</v>
      </c>
    </row>
    <row r="361" spans="1:14" x14ac:dyDescent="0.25">
      <c r="A361" t="s">
        <v>1351</v>
      </c>
      <c r="B361" t="s">
        <v>80</v>
      </c>
      <c r="C361" t="s">
        <v>81</v>
      </c>
      <c r="D361" s="3">
        <v>2946000000</v>
      </c>
      <c r="E361" s="3">
        <v>-79905489</v>
      </c>
      <c r="F361" s="3">
        <v>2866094511</v>
      </c>
      <c r="G361" s="3">
        <v>0</v>
      </c>
      <c r="H361" s="3">
        <v>2866094511</v>
      </c>
      <c r="I361" s="3">
        <v>1162961621</v>
      </c>
      <c r="J361" s="3">
        <v>2584525910</v>
      </c>
      <c r="K361" s="3">
        <v>90.18</v>
      </c>
      <c r="L361" s="3">
        <v>213936596</v>
      </c>
      <c r="M361" s="3">
        <v>912124964</v>
      </c>
      <c r="N361" s="3">
        <v>31.82</v>
      </c>
    </row>
    <row r="362" spans="1:14" x14ac:dyDescent="0.25">
      <c r="A362" t="s">
        <v>1351</v>
      </c>
      <c r="B362" t="s">
        <v>162</v>
      </c>
      <c r="C362" t="s">
        <v>163</v>
      </c>
      <c r="D362" s="3">
        <v>350000000</v>
      </c>
      <c r="E362" s="3">
        <v>-69500000</v>
      </c>
      <c r="F362" s="3">
        <v>280500000</v>
      </c>
      <c r="G362" s="3">
        <v>0</v>
      </c>
      <c r="H362" s="3">
        <v>280500000</v>
      </c>
      <c r="I362" s="3">
        <v>235500000</v>
      </c>
      <c r="J362" s="3">
        <v>235500000</v>
      </c>
      <c r="K362" s="3">
        <v>83.96</v>
      </c>
      <c r="L362" s="3">
        <v>0</v>
      </c>
      <c r="M362" s="3">
        <v>0</v>
      </c>
      <c r="N362" s="3">
        <v>0</v>
      </c>
    </row>
    <row r="363" spans="1:14" x14ac:dyDescent="0.25">
      <c r="A363" t="s">
        <v>1351</v>
      </c>
      <c r="B363" t="s">
        <v>82</v>
      </c>
      <c r="C363" t="s">
        <v>83</v>
      </c>
      <c r="D363" s="3">
        <v>2060000000</v>
      </c>
      <c r="E363" s="3">
        <v>-10405489</v>
      </c>
      <c r="F363" s="3">
        <v>2049594511</v>
      </c>
      <c r="G363" s="3">
        <v>0</v>
      </c>
      <c r="H363" s="3">
        <v>2049594511</v>
      </c>
      <c r="I363" s="3">
        <v>899659721</v>
      </c>
      <c r="J363" s="3">
        <v>1954309420</v>
      </c>
      <c r="K363" s="3">
        <v>95.35</v>
      </c>
      <c r="L363" s="3">
        <v>147805377</v>
      </c>
      <c r="M363" s="3">
        <v>798450670</v>
      </c>
      <c r="N363" s="3">
        <v>38.96</v>
      </c>
    </row>
    <row r="364" spans="1:14" x14ac:dyDescent="0.25">
      <c r="A364" t="s">
        <v>1351</v>
      </c>
      <c r="B364" t="s">
        <v>84</v>
      </c>
      <c r="C364" t="s">
        <v>85</v>
      </c>
      <c r="D364" s="3">
        <v>100000000</v>
      </c>
      <c r="E364" s="3">
        <v>0</v>
      </c>
      <c r="F364" s="3">
        <v>100000000</v>
      </c>
      <c r="G364" s="3">
        <v>0</v>
      </c>
      <c r="H364" s="3">
        <v>100000000</v>
      </c>
      <c r="I364" s="3">
        <v>27000000</v>
      </c>
      <c r="J364" s="3">
        <v>90500000</v>
      </c>
      <c r="K364" s="3">
        <v>90.5</v>
      </c>
      <c r="L364" s="3">
        <v>9797243</v>
      </c>
      <c r="M364" s="3">
        <v>11297243</v>
      </c>
      <c r="N364" s="3">
        <v>11.3</v>
      </c>
    </row>
    <row r="365" spans="1:14" x14ac:dyDescent="0.25">
      <c r="A365" t="s">
        <v>1351</v>
      </c>
      <c r="B365" t="s">
        <v>86</v>
      </c>
      <c r="C365" t="s">
        <v>87</v>
      </c>
      <c r="D365" s="3">
        <v>436000000</v>
      </c>
      <c r="E365" s="3">
        <v>0</v>
      </c>
      <c r="F365" s="3">
        <v>436000000</v>
      </c>
      <c r="G365" s="3">
        <v>0</v>
      </c>
      <c r="H365" s="3">
        <v>436000000</v>
      </c>
      <c r="I365" s="3">
        <v>801900</v>
      </c>
      <c r="J365" s="3">
        <v>304216490</v>
      </c>
      <c r="K365" s="3">
        <v>69.77</v>
      </c>
      <c r="L365" s="3">
        <v>56333976</v>
      </c>
      <c r="M365" s="3">
        <v>102377051</v>
      </c>
      <c r="N365" s="3">
        <v>23.48</v>
      </c>
    </row>
    <row r="366" spans="1:14" x14ac:dyDescent="0.25">
      <c r="A366" t="s">
        <v>1351</v>
      </c>
      <c r="B366" t="s">
        <v>90</v>
      </c>
      <c r="C366" t="s">
        <v>91</v>
      </c>
      <c r="D366" s="3">
        <v>6354000000</v>
      </c>
      <c r="E366" s="3">
        <v>52202643</v>
      </c>
      <c r="F366" s="3">
        <v>6406202643</v>
      </c>
      <c r="G366" s="3">
        <v>0</v>
      </c>
      <c r="H366" s="3">
        <v>6406202643</v>
      </c>
      <c r="I366" s="3">
        <v>561888108.46000004</v>
      </c>
      <c r="J366" s="3">
        <v>5691255082.1599998</v>
      </c>
      <c r="K366" s="3">
        <v>88.84</v>
      </c>
      <c r="L366" s="3">
        <v>791309931.46000004</v>
      </c>
      <c r="M366" s="3">
        <v>3508022814.1599998</v>
      </c>
      <c r="N366" s="3">
        <v>54.76</v>
      </c>
    </row>
    <row r="367" spans="1:14" x14ac:dyDescent="0.25">
      <c r="A367" t="s">
        <v>1351</v>
      </c>
      <c r="B367" t="s">
        <v>94</v>
      </c>
      <c r="C367" t="s">
        <v>95</v>
      </c>
      <c r="D367" s="3">
        <v>15000000</v>
      </c>
      <c r="E367" s="3">
        <v>0</v>
      </c>
      <c r="F367" s="3">
        <v>15000000</v>
      </c>
      <c r="G367" s="3">
        <v>0</v>
      </c>
      <c r="H367" s="3">
        <v>15000000</v>
      </c>
      <c r="I367" s="3">
        <v>0</v>
      </c>
      <c r="J367" s="3">
        <v>2804148</v>
      </c>
      <c r="K367" s="3">
        <v>18.690000000000001</v>
      </c>
      <c r="L367" s="3">
        <v>0</v>
      </c>
      <c r="M367" s="3">
        <v>2804148</v>
      </c>
      <c r="N367" s="3">
        <v>18.690000000000001</v>
      </c>
    </row>
    <row r="368" spans="1:14" x14ac:dyDescent="0.25">
      <c r="A368" t="s">
        <v>1351</v>
      </c>
      <c r="B368" t="s">
        <v>96</v>
      </c>
      <c r="C368" t="s">
        <v>97</v>
      </c>
      <c r="D368" s="3">
        <v>1136000000</v>
      </c>
      <c r="E368" s="3">
        <v>-50000000</v>
      </c>
      <c r="F368" s="3">
        <v>1086000000</v>
      </c>
      <c r="G368" s="3">
        <v>0</v>
      </c>
      <c r="H368" s="3">
        <v>1086000000</v>
      </c>
      <c r="I368" s="3">
        <v>7983796</v>
      </c>
      <c r="J368" s="3">
        <v>1002001364</v>
      </c>
      <c r="K368" s="3">
        <v>92.27</v>
      </c>
      <c r="L368" s="3">
        <v>89517361</v>
      </c>
      <c r="M368" s="3">
        <v>401481063</v>
      </c>
      <c r="N368" s="3">
        <v>36.97</v>
      </c>
    </row>
    <row r="369" spans="1:14" x14ac:dyDescent="0.25">
      <c r="A369" t="s">
        <v>1351</v>
      </c>
      <c r="B369" t="s">
        <v>98</v>
      </c>
      <c r="C369" t="s">
        <v>99</v>
      </c>
      <c r="D369" s="3">
        <v>80000000</v>
      </c>
      <c r="E369" s="3">
        <v>147755000</v>
      </c>
      <c r="F369" s="3">
        <v>227755000</v>
      </c>
      <c r="G369" s="3">
        <v>0</v>
      </c>
      <c r="H369" s="3">
        <v>227755000</v>
      </c>
      <c r="I369" s="3">
        <v>4244812</v>
      </c>
      <c r="J369" s="3">
        <v>128916954</v>
      </c>
      <c r="K369" s="3">
        <v>56.6</v>
      </c>
      <c r="L369" s="3">
        <v>22706319</v>
      </c>
      <c r="M369" s="3">
        <v>36023215</v>
      </c>
      <c r="N369" s="3">
        <v>15.82</v>
      </c>
    </row>
    <row r="370" spans="1:14" x14ac:dyDescent="0.25">
      <c r="A370" t="s">
        <v>1351</v>
      </c>
      <c r="B370" t="s">
        <v>100</v>
      </c>
      <c r="C370" t="s">
        <v>101</v>
      </c>
      <c r="D370" s="3">
        <v>1500000000</v>
      </c>
      <c r="E370" s="3">
        <v>50000000</v>
      </c>
      <c r="F370" s="3">
        <v>1550000000</v>
      </c>
      <c r="G370" s="3">
        <v>0</v>
      </c>
      <c r="H370" s="3">
        <v>1550000000</v>
      </c>
      <c r="I370" s="3">
        <v>132509585</v>
      </c>
      <c r="J370" s="3">
        <v>1543590744</v>
      </c>
      <c r="K370" s="3">
        <v>99.59</v>
      </c>
      <c r="L370" s="3">
        <v>429717111</v>
      </c>
      <c r="M370" s="3">
        <v>678843349</v>
      </c>
      <c r="N370" s="3">
        <v>43.8</v>
      </c>
    </row>
    <row r="371" spans="1:14" x14ac:dyDescent="0.25">
      <c r="A371" t="s">
        <v>1351</v>
      </c>
      <c r="B371" t="s">
        <v>102</v>
      </c>
      <c r="C371" t="s">
        <v>103</v>
      </c>
      <c r="D371" s="3">
        <v>1500000000</v>
      </c>
      <c r="E371" s="3">
        <v>50000000</v>
      </c>
      <c r="F371" s="3">
        <v>1550000000</v>
      </c>
      <c r="G371" s="3">
        <v>0</v>
      </c>
      <c r="H371" s="3">
        <v>1550000000</v>
      </c>
      <c r="I371" s="3">
        <v>132509585</v>
      </c>
      <c r="J371" s="3">
        <v>1543590744</v>
      </c>
      <c r="K371" s="3">
        <v>99.59</v>
      </c>
      <c r="L371" s="3">
        <v>429717111</v>
      </c>
      <c r="M371" s="3">
        <v>678843349</v>
      </c>
      <c r="N371" s="3">
        <v>43.8</v>
      </c>
    </row>
    <row r="372" spans="1:14" x14ac:dyDescent="0.25">
      <c r="A372" t="s">
        <v>1351</v>
      </c>
      <c r="B372" t="s">
        <v>104</v>
      </c>
      <c r="C372" t="s">
        <v>105</v>
      </c>
      <c r="D372" s="3">
        <v>795000000</v>
      </c>
      <c r="E372" s="3">
        <v>-150113000</v>
      </c>
      <c r="F372" s="3">
        <v>644887000</v>
      </c>
      <c r="G372" s="3">
        <v>0</v>
      </c>
      <c r="H372" s="3">
        <v>644887000</v>
      </c>
      <c r="I372" s="3">
        <v>0</v>
      </c>
      <c r="J372" s="3">
        <v>644886535</v>
      </c>
      <c r="K372" s="3">
        <v>100</v>
      </c>
      <c r="L372" s="3">
        <v>0</v>
      </c>
      <c r="M372" s="3">
        <v>622874332</v>
      </c>
      <c r="N372" s="3">
        <v>96.59</v>
      </c>
    </row>
    <row r="373" spans="1:14" x14ac:dyDescent="0.25">
      <c r="A373" t="s">
        <v>1351</v>
      </c>
      <c r="B373" t="s">
        <v>106</v>
      </c>
      <c r="C373" t="s">
        <v>107</v>
      </c>
      <c r="D373" s="3">
        <v>795000000</v>
      </c>
      <c r="E373" s="3">
        <v>-150113000</v>
      </c>
      <c r="F373" s="3">
        <v>644887000</v>
      </c>
      <c r="G373" s="3">
        <v>0</v>
      </c>
      <c r="H373" s="3">
        <v>644887000</v>
      </c>
      <c r="I373" s="3">
        <v>0</v>
      </c>
      <c r="J373" s="3">
        <v>644886535</v>
      </c>
      <c r="K373" s="3">
        <v>100</v>
      </c>
      <c r="L373" s="3">
        <v>0</v>
      </c>
      <c r="M373" s="3">
        <v>622874332</v>
      </c>
      <c r="N373" s="3">
        <v>96.59</v>
      </c>
    </row>
    <row r="374" spans="1:14" x14ac:dyDescent="0.25">
      <c r="A374" t="s">
        <v>1351</v>
      </c>
      <c r="B374" t="s">
        <v>108</v>
      </c>
      <c r="C374" t="s">
        <v>109</v>
      </c>
      <c r="D374" s="3">
        <v>1500000000</v>
      </c>
      <c r="E374" s="3">
        <v>0</v>
      </c>
      <c r="F374" s="3">
        <v>1500000000</v>
      </c>
      <c r="G374" s="3">
        <v>0</v>
      </c>
      <c r="H374" s="3">
        <v>1500000000</v>
      </c>
      <c r="I374" s="3">
        <v>73076100.459999993</v>
      </c>
      <c r="J374" s="3">
        <v>1174887323.1600001</v>
      </c>
      <c r="K374" s="3">
        <v>78.33</v>
      </c>
      <c r="L374" s="3">
        <v>73076100.459999993</v>
      </c>
      <c r="M374" s="3">
        <v>1174887323.1600001</v>
      </c>
      <c r="N374" s="3">
        <v>78.33</v>
      </c>
    </row>
    <row r="375" spans="1:14" x14ac:dyDescent="0.25">
      <c r="A375" t="s">
        <v>1351</v>
      </c>
      <c r="B375" t="s">
        <v>110</v>
      </c>
      <c r="C375" t="s">
        <v>111</v>
      </c>
      <c r="D375" s="3">
        <v>575000000</v>
      </c>
      <c r="E375" s="3">
        <v>0</v>
      </c>
      <c r="F375" s="3">
        <v>575000000</v>
      </c>
      <c r="G375" s="3">
        <v>0</v>
      </c>
      <c r="H375" s="3">
        <v>575000000</v>
      </c>
      <c r="I375" s="3">
        <v>40590867</v>
      </c>
      <c r="J375" s="3">
        <v>471914863</v>
      </c>
      <c r="K375" s="3">
        <v>82.07</v>
      </c>
      <c r="L375" s="3">
        <v>40590867</v>
      </c>
      <c r="M375" s="3">
        <v>471914863</v>
      </c>
      <c r="N375" s="3">
        <v>82.07</v>
      </c>
    </row>
    <row r="376" spans="1:14" x14ac:dyDescent="0.25">
      <c r="A376" t="s">
        <v>1351</v>
      </c>
      <c r="B376" t="s">
        <v>112</v>
      </c>
      <c r="C376" t="s">
        <v>113</v>
      </c>
      <c r="D376" s="3">
        <v>433600000</v>
      </c>
      <c r="E376" s="3">
        <v>-30000000</v>
      </c>
      <c r="F376" s="3">
        <v>403600000</v>
      </c>
      <c r="G376" s="3">
        <v>0</v>
      </c>
      <c r="H376" s="3">
        <v>403600000</v>
      </c>
      <c r="I376" s="3">
        <v>14411769.16</v>
      </c>
      <c r="J376" s="3">
        <v>262055782.36000001</v>
      </c>
      <c r="K376" s="3">
        <v>64.930000000000007</v>
      </c>
      <c r="L376" s="3">
        <v>14411769.16</v>
      </c>
      <c r="M376" s="3">
        <v>262055782.36000001</v>
      </c>
      <c r="N376" s="3">
        <v>64.930000000000007</v>
      </c>
    </row>
    <row r="377" spans="1:14" x14ac:dyDescent="0.25">
      <c r="A377" t="s">
        <v>1351</v>
      </c>
      <c r="B377" t="s">
        <v>114</v>
      </c>
      <c r="C377" t="s">
        <v>115</v>
      </c>
      <c r="D377" s="3">
        <v>52500000</v>
      </c>
      <c r="E377" s="3">
        <v>0</v>
      </c>
      <c r="F377" s="3">
        <v>52500000</v>
      </c>
      <c r="G377" s="3">
        <v>0</v>
      </c>
      <c r="H377" s="3">
        <v>52500000</v>
      </c>
      <c r="I377" s="3">
        <v>3558120</v>
      </c>
      <c r="J377" s="3">
        <v>33043539.699999999</v>
      </c>
      <c r="K377" s="3">
        <v>62.94</v>
      </c>
      <c r="L377" s="3">
        <v>3558120</v>
      </c>
      <c r="M377" s="3">
        <v>33043539.699999999</v>
      </c>
      <c r="N377" s="3">
        <v>62.94</v>
      </c>
    </row>
    <row r="378" spans="1:14" x14ac:dyDescent="0.25">
      <c r="A378" t="s">
        <v>1351</v>
      </c>
      <c r="B378" t="s">
        <v>116</v>
      </c>
      <c r="C378" t="s">
        <v>117</v>
      </c>
      <c r="D378" s="3">
        <v>291900000</v>
      </c>
      <c r="E378" s="3">
        <v>0</v>
      </c>
      <c r="F378" s="3">
        <v>291900000</v>
      </c>
      <c r="G378" s="3">
        <v>0</v>
      </c>
      <c r="H378" s="3">
        <v>291900000</v>
      </c>
      <c r="I378" s="3">
        <v>17677630</v>
      </c>
      <c r="J378" s="3">
        <v>247984540</v>
      </c>
      <c r="K378" s="3">
        <v>84.96</v>
      </c>
      <c r="L378" s="3">
        <v>17677630</v>
      </c>
      <c r="M378" s="3">
        <v>247984540</v>
      </c>
      <c r="N378" s="3">
        <v>84.96</v>
      </c>
    </row>
    <row r="379" spans="1:14" x14ac:dyDescent="0.25">
      <c r="A379" t="s">
        <v>1351</v>
      </c>
      <c r="B379" t="s">
        <v>164</v>
      </c>
      <c r="C379" t="s">
        <v>165</v>
      </c>
      <c r="D379" s="3">
        <v>147000000</v>
      </c>
      <c r="E379" s="3">
        <v>30000000</v>
      </c>
      <c r="F379" s="3">
        <v>177000000</v>
      </c>
      <c r="G379" s="3">
        <v>0</v>
      </c>
      <c r="H379" s="3">
        <v>177000000</v>
      </c>
      <c r="I379" s="3">
        <v>-3162285.7</v>
      </c>
      <c r="J379" s="3">
        <v>159888598.09999999</v>
      </c>
      <c r="K379" s="3">
        <v>90.33</v>
      </c>
      <c r="L379" s="3">
        <v>-3162285.7</v>
      </c>
      <c r="M379" s="3">
        <v>159888598.09999999</v>
      </c>
      <c r="N379" s="3">
        <v>90.33</v>
      </c>
    </row>
    <row r="380" spans="1:14" x14ac:dyDescent="0.25">
      <c r="A380" t="s">
        <v>1351</v>
      </c>
      <c r="B380" t="s">
        <v>118</v>
      </c>
      <c r="C380" t="s">
        <v>119</v>
      </c>
      <c r="D380" s="3">
        <v>300000000</v>
      </c>
      <c r="E380" s="3">
        <v>0</v>
      </c>
      <c r="F380" s="3">
        <v>300000000</v>
      </c>
      <c r="G380" s="3">
        <v>0</v>
      </c>
      <c r="H380" s="3">
        <v>300000000</v>
      </c>
      <c r="I380" s="3">
        <v>44050000</v>
      </c>
      <c r="J380" s="3">
        <v>200746000</v>
      </c>
      <c r="K380" s="3">
        <v>66.92</v>
      </c>
      <c r="L380" s="3">
        <v>0</v>
      </c>
      <c r="M380" s="3">
        <v>125000000</v>
      </c>
      <c r="N380" s="3">
        <v>41.67</v>
      </c>
    </row>
    <row r="381" spans="1:14" x14ac:dyDescent="0.25">
      <c r="A381" t="s">
        <v>1351</v>
      </c>
      <c r="B381" t="s">
        <v>120</v>
      </c>
      <c r="C381" t="s">
        <v>121</v>
      </c>
      <c r="D381" s="3">
        <v>300000000</v>
      </c>
      <c r="E381" s="3">
        <v>0</v>
      </c>
      <c r="F381" s="3">
        <v>300000000</v>
      </c>
      <c r="G381" s="3">
        <v>0</v>
      </c>
      <c r="H381" s="3">
        <v>300000000</v>
      </c>
      <c r="I381" s="3">
        <v>44050000</v>
      </c>
      <c r="J381" s="3">
        <v>200746000</v>
      </c>
      <c r="K381" s="3">
        <v>66.92</v>
      </c>
      <c r="L381" s="3">
        <v>0</v>
      </c>
      <c r="M381" s="3">
        <v>125000000</v>
      </c>
      <c r="N381" s="3">
        <v>41.67</v>
      </c>
    </row>
    <row r="382" spans="1:14" x14ac:dyDescent="0.25">
      <c r="A382" t="s">
        <v>1351</v>
      </c>
      <c r="B382" t="s">
        <v>122</v>
      </c>
      <c r="C382" t="s">
        <v>123</v>
      </c>
      <c r="D382" s="3">
        <v>618000000</v>
      </c>
      <c r="E382" s="3">
        <v>69500000</v>
      </c>
      <c r="F382" s="3">
        <v>687500000</v>
      </c>
      <c r="G382" s="3">
        <v>0</v>
      </c>
      <c r="H382" s="3">
        <v>687500000</v>
      </c>
      <c r="I382" s="3">
        <v>165919160</v>
      </c>
      <c r="J382" s="3">
        <v>676317359</v>
      </c>
      <c r="K382" s="3">
        <v>98.37</v>
      </c>
      <c r="L382" s="3">
        <v>165919160</v>
      </c>
      <c r="M382" s="3">
        <v>381317359</v>
      </c>
      <c r="N382" s="3">
        <v>55.46</v>
      </c>
    </row>
    <row r="383" spans="1:14" x14ac:dyDescent="0.25">
      <c r="A383" t="s">
        <v>1351</v>
      </c>
      <c r="B383" t="s">
        <v>124</v>
      </c>
      <c r="C383" t="s">
        <v>125</v>
      </c>
      <c r="D383" s="3">
        <v>190000000</v>
      </c>
      <c r="E383" s="3">
        <v>-14939357</v>
      </c>
      <c r="F383" s="3">
        <v>175060643</v>
      </c>
      <c r="G383" s="3">
        <v>0</v>
      </c>
      <c r="H383" s="3">
        <v>175060643</v>
      </c>
      <c r="I383" s="3">
        <v>31624655</v>
      </c>
      <c r="J383" s="3">
        <v>134624655</v>
      </c>
      <c r="K383" s="3">
        <v>76.900000000000006</v>
      </c>
      <c r="L383" s="3">
        <v>10373880</v>
      </c>
      <c r="M383" s="3">
        <v>84792025</v>
      </c>
      <c r="N383" s="3">
        <v>48.44</v>
      </c>
    </row>
    <row r="384" spans="1:14" x14ac:dyDescent="0.25">
      <c r="A384" t="s">
        <v>1351</v>
      </c>
      <c r="B384" t="s">
        <v>126</v>
      </c>
      <c r="C384" t="s">
        <v>127</v>
      </c>
      <c r="D384" s="3">
        <v>220000000</v>
      </c>
      <c r="E384" s="3">
        <v>0</v>
      </c>
      <c r="F384" s="3">
        <v>220000000</v>
      </c>
      <c r="G384" s="3">
        <v>0</v>
      </c>
      <c r="H384" s="3">
        <v>220000000</v>
      </c>
      <c r="I384" s="3">
        <v>102480000</v>
      </c>
      <c r="J384" s="3">
        <v>182480000</v>
      </c>
      <c r="K384" s="3">
        <v>82.95</v>
      </c>
      <c r="L384" s="3">
        <v>0</v>
      </c>
      <c r="M384" s="3">
        <v>0</v>
      </c>
      <c r="N384" s="3">
        <v>0</v>
      </c>
    </row>
    <row r="385" spans="1:14" x14ac:dyDescent="0.25">
      <c r="A385" t="s">
        <v>1351</v>
      </c>
      <c r="B385" t="s">
        <v>64</v>
      </c>
      <c r="C385" t="s">
        <v>65</v>
      </c>
      <c r="D385" s="3">
        <v>52000000</v>
      </c>
      <c r="E385" s="3">
        <v>4658674251</v>
      </c>
      <c r="F385" s="3">
        <v>4710674251</v>
      </c>
      <c r="G385" s="3">
        <v>0</v>
      </c>
      <c r="H385" s="3">
        <v>4710674251</v>
      </c>
      <c r="I385" s="3">
        <v>543860597</v>
      </c>
      <c r="J385" s="3">
        <v>4650258609</v>
      </c>
      <c r="K385" s="3">
        <v>98.72</v>
      </c>
      <c r="L385" s="3">
        <v>191302616</v>
      </c>
      <c r="M385" s="3">
        <v>4295113428</v>
      </c>
      <c r="N385" s="3">
        <v>91.18</v>
      </c>
    </row>
    <row r="386" spans="1:14" x14ac:dyDescent="0.25">
      <c r="A386" t="s">
        <v>1351</v>
      </c>
      <c r="B386" t="s">
        <v>66</v>
      </c>
      <c r="C386" t="s">
        <v>67</v>
      </c>
      <c r="D386" s="3">
        <v>50000000</v>
      </c>
      <c r="E386" s="3">
        <v>4656316251</v>
      </c>
      <c r="F386" s="3">
        <v>4706316251</v>
      </c>
      <c r="G386" s="3">
        <v>0</v>
      </c>
      <c r="H386" s="3">
        <v>4706316251</v>
      </c>
      <c r="I386" s="3">
        <v>543190897</v>
      </c>
      <c r="J386" s="3">
        <v>4646734349</v>
      </c>
      <c r="K386" s="3">
        <v>98.73</v>
      </c>
      <c r="L386" s="3">
        <v>190632916</v>
      </c>
      <c r="M386" s="3">
        <v>4291589168</v>
      </c>
      <c r="N386" s="3">
        <v>91.19</v>
      </c>
    </row>
    <row r="387" spans="1:14" x14ac:dyDescent="0.25">
      <c r="A387" t="s">
        <v>1351</v>
      </c>
      <c r="B387" t="s">
        <v>68</v>
      </c>
      <c r="C387" t="s">
        <v>69</v>
      </c>
      <c r="D387" s="3">
        <v>50000000</v>
      </c>
      <c r="E387" s="3">
        <v>4656316251</v>
      </c>
      <c r="F387" s="3">
        <v>4706316251</v>
      </c>
      <c r="G387" s="3">
        <v>0</v>
      </c>
      <c r="H387" s="3">
        <v>4706316251</v>
      </c>
      <c r="I387" s="3">
        <v>543190897</v>
      </c>
      <c r="J387" s="3">
        <v>4646734349</v>
      </c>
      <c r="K387" s="3">
        <v>98.73</v>
      </c>
      <c r="L387" s="3">
        <v>190632916</v>
      </c>
      <c r="M387" s="3">
        <v>4291589168</v>
      </c>
      <c r="N387" s="3">
        <v>91.19</v>
      </c>
    </row>
    <row r="388" spans="1:14" x14ac:dyDescent="0.25">
      <c r="A388" t="s">
        <v>1351</v>
      </c>
      <c r="B388" t="s">
        <v>130</v>
      </c>
      <c r="C388" t="s">
        <v>1122</v>
      </c>
      <c r="D388" s="3">
        <v>2000000</v>
      </c>
      <c r="E388" s="3">
        <v>2358000</v>
      </c>
      <c r="F388" s="3">
        <v>4358000</v>
      </c>
      <c r="G388" s="3">
        <v>0</v>
      </c>
      <c r="H388" s="3">
        <v>4358000</v>
      </c>
      <c r="I388" s="3">
        <v>669700</v>
      </c>
      <c r="J388" s="3">
        <v>3524260</v>
      </c>
      <c r="K388" s="3">
        <v>80.87</v>
      </c>
      <c r="L388" s="3">
        <v>669700</v>
      </c>
      <c r="M388" s="3">
        <v>3524260</v>
      </c>
      <c r="N388" s="3">
        <v>80.87</v>
      </c>
    </row>
    <row r="389" spans="1:14" x14ac:dyDescent="0.25">
      <c r="A389" t="s">
        <v>1351</v>
      </c>
      <c r="B389" t="s">
        <v>131</v>
      </c>
      <c r="C389" t="s">
        <v>132</v>
      </c>
      <c r="D389" s="3">
        <v>0</v>
      </c>
      <c r="E389" s="3">
        <v>25344846</v>
      </c>
      <c r="F389" s="3">
        <v>25344846</v>
      </c>
      <c r="G389" s="3">
        <v>0</v>
      </c>
      <c r="H389" s="3">
        <v>25344846</v>
      </c>
      <c r="I389" s="3">
        <v>3492876</v>
      </c>
      <c r="J389" s="3">
        <v>25344846</v>
      </c>
      <c r="K389" s="3">
        <v>100</v>
      </c>
      <c r="L389" s="3">
        <v>3492876</v>
      </c>
      <c r="M389" s="3">
        <v>25344846</v>
      </c>
      <c r="N389" s="3">
        <v>100</v>
      </c>
    </row>
    <row r="390" spans="1:14" x14ac:dyDescent="0.25">
      <c r="A390" t="s">
        <v>1351</v>
      </c>
      <c r="B390" t="s">
        <v>133</v>
      </c>
      <c r="C390" t="s">
        <v>134</v>
      </c>
      <c r="D390" s="3">
        <v>58073536000</v>
      </c>
      <c r="E390" s="3">
        <v>0</v>
      </c>
      <c r="F390" s="3">
        <v>58073536000</v>
      </c>
      <c r="G390" s="3">
        <v>0</v>
      </c>
      <c r="H390" s="3">
        <v>58073536000</v>
      </c>
      <c r="I390" s="3">
        <v>10514713620</v>
      </c>
      <c r="J390" s="3">
        <v>55547466628</v>
      </c>
      <c r="K390" s="3">
        <v>95.65</v>
      </c>
      <c r="L390" s="3">
        <v>4793319907</v>
      </c>
      <c r="M390" s="3">
        <v>40629109985</v>
      </c>
      <c r="N390" s="3">
        <v>69.959999999999994</v>
      </c>
    </row>
    <row r="391" spans="1:14" x14ac:dyDescent="0.25">
      <c r="A391" t="s">
        <v>1351</v>
      </c>
      <c r="B391" t="s">
        <v>135</v>
      </c>
      <c r="C391" t="s">
        <v>136</v>
      </c>
      <c r="D391" s="3">
        <v>58073536000</v>
      </c>
      <c r="E391" s="3">
        <v>-729148846</v>
      </c>
      <c r="F391" s="3">
        <v>57344387154</v>
      </c>
      <c r="G391" s="3">
        <v>0</v>
      </c>
      <c r="H391" s="3">
        <v>57344387154</v>
      </c>
      <c r="I391" s="3">
        <v>10027547916</v>
      </c>
      <c r="J391" s="3">
        <v>54840076389</v>
      </c>
      <c r="K391" s="3">
        <v>95.63</v>
      </c>
      <c r="L391" s="3">
        <v>4306154203</v>
      </c>
      <c r="M391" s="3">
        <v>39921719746</v>
      </c>
      <c r="N391" s="3">
        <v>69.62</v>
      </c>
    </row>
    <row r="392" spans="1:14" x14ac:dyDescent="0.25">
      <c r="A392" t="s">
        <v>1351</v>
      </c>
      <c r="B392" t="s">
        <v>137</v>
      </c>
      <c r="C392" t="s">
        <v>138</v>
      </c>
      <c r="D392" s="3">
        <v>58073536000</v>
      </c>
      <c r="E392" s="3">
        <v>-729148846</v>
      </c>
      <c r="F392" s="3">
        <v>57344387154</v>
      </c>
      <c r="G392" s="3">
        <v>0</v>
      </c>
      <c r="H392" s="3">
        <v>57344387154</v>
      </c>
      <c r="I392" s="3">
        <v>10027547916</v>
      </c>
      <c r="J392" s="3">
        <v>54840076389</v>
      </c>
      <c r="K392" s="3">
        <v>95.63</v>
      </c>
      <c r="L392" s="3">
        <v>4306154203</v>
      </c>
      <c r="M392" s="3">
        <v>39921719746</v>
      </c>
      <c r="N392" s="3">
        <v>69.62</v>
      </c>
    </row>
    <row r="393" spans="1:14" x14ac:dyDescent="0.25">
      <c r="A393" t="s">
        <v>1351</v>
      </c>
      <c r="B393" t="s">
        <v>170</v>
      </c>
      <c r="C393" t="s">
        <v>1123</v>
      </c>
      <c r="D393" s="3">
        <v>9450000000</v>
      </c>
      <c r="E393" s="3">
        <v>6599538697</v>
      </c>
      <c r="F393" s="3">
        <v>16049538697</v>
      </c>
      <c r="G393" s="3">
        <v>0</v>
      </c>
      <c r="H393" s="3">
        <v>16049538697</v>
      </c>
      <c r="I393" s="3">
        <v>8254652430</v>
      </c>
      <c r="J393" s="3">
        <v>14472930743</v>
      </c>
      <c r="K393" s="3">
        <v>90.18</v>
      </c>
      <c r="L393" s="3">
        <v>729881311</v>
      </c>
      <c r="M393" s="3">
        <v>5206510079</v>
      </c>
      <c r="N393" s="3">
        <v>32.44</v>
      </c>
    </row>
    <row r="394" spans="1:14" x14ac:dyDescent="0.25">
      <c r="A394" t="s">
        <v>1351</v>
      </c>
      <c r="B394" t="s">
        <v>382</v>
      </c>
      <c r="C394" t="s">
        <v>1024</v>
      </c>
      <c r="D394" s="3">
        <v>2100000000</v>
      </c>
      <c r="E394" s="3">
        <v>144811271</v>
      </c>
      <c r="F394" s="3">
        <v>2244811271</v>
      </c>
      <c r="G394" s="3">
        <v>0</v>
      </c>
      <c r="H394" s="3">
        <v>2244811271</v>
      </c>
      <c r="I394" s="3">
        <v>510095972</v>
      </c>
      <c r="J394" s="3">
        <v>1999862392</v>
      </c>
      <c r="K394" s="3">
        <v>89.09</v>
      </c>
      <c r="L394" s="3">
        <v>296734622</v>
      </c>
      <c r="M394" s="3">
        <v>1152774255</v>
      </c>
      <c r="N394" s="3">
        <v>51.35</v>
      </c>
    </row>
    <row r="395" spans="1:14" x14ac:dyDescent="0.25">
      <c r="A395" t="s">
        <v>1351</v>
      </c>
      <c r="B395" t="s">
        <v>768</v>
      </c>
      <c r="C395" t="s">
        <v>1239</v>
      </c>
      <c r="D395" s="3">
        <v>900000000</v>
      </c>
      <c r="E395" s="3">
        <v>-57188729</v>
      </c>
      <c r="F395" s="3">
        <v>842811271</v>
      </c>
      <c r="G395" s="3">
        <v>0</v>
      </c>
      <c r="H395" s="3">
        <v>842811271</v>
      </c>
      <c r="I395" s="3">
        <v>247645980</v>
      </c>
      <c r="J395" s="3">
        <v>831262392</v>
      </c>
      <c r="K395" s="3">
        <v>98.63</v>
      </c>
      <c r="L395" s="3">
        <v>74239744</v>
      </c>
      <c r="M395" s="3">
        <v>540787794</v>
      </c>
      <c r="N395" s="3">
        <v>64.16</v>
      </c>
    </row>
    <row r="396" spans="1:14" x14ac:dyDescent="0.25">
      <c r="A396" t="s">
        <v>1351</v>
      </c>
      <c r="B396" t="s">
        <v>769</v>
      </c>
      <c r="C396" t="s">
        <v>1240</v>
      </c>
      <c r="D396" s="3">
        <v>900000000</v>
      </c>
      <c r="E396" s="3">
        <v>-57188729</v>
      </c>
      <c r="F396" s="3">
        <v>842811271</v>
      </c>
      <c r="G396" s="3">
        <v>0</v>
      </c>
      <c r="H396" s="3">
        <v>842811271</v>
      </c>
      <c r="I396" s="3">
        <v>247645980</v>
      </c>
      <c r="J396" s="3">
        <v>831262392</v>
      </c>
      <c r="K396" s="3">
        <v>98.63</v>
      </c>
      <c r="L396" s="3">
        <v>74239744</v>
      </c>
      <c r="M396" s="3">
        <v>540787794</v>
      </c>
      <c r="N396" s="3">
        <v>64.16</v>
      </c>
    </row>
    <row r="397" spans="1:14" x14ac:dyDescent="0.25">
      <c r="A397" t="s">
        <v>1351</v>
      </c>
      <c r="B397" t="s">
        <v>770</v>
      </c>
      <c r="C397" t="s">
        <v>1241</v>
      </c>
      <c r="D397" s="3">
        <v>1200000000</v>
      </c>
      <c r="E397" s="3">
        <v>202000000</v>
      </c>
      <c r="F397" s="3">
        <v>1402000000</v>
      </c>
      <c r="G397" s="3">
        <v>0</v>
      </c>
      <c r="H397" s="3">
        <v>1402000000</v>
      </c>
      <c r="I397" s="3">
        <v>262449992</v>
      </c>
      <c r="J397" s="3">
        <v>1168600000</v>
      </c>
      <c r="K397" s="3">
        <v>83.35</v>
      </c>
      <c r="L397" s="3">
        <v>222494878</v>
      </c>
      <c r="M397" s="3">
        <v>611986461</v>
      </c>
      <c r="N397" s="3">
        <v>43.65</v>
      </c>
    </row>
    <row r="398" spans="1:14" x14ac:dyDescent="0.25">
      <c r="A398" t="s">
        <v>1351</v>
      </c>
      <c r="B398" t="s">
        <v>771</v>
      </c>
      <c r="C398" t="s">
        <v>1242</v>
      </c>
      <c r="D398" s="3">
        <v>1200000000</v>
      </c>
      <c r="E398" s="3">
        <v>202000000</v>
      </c>
      <c r="F398" s="3">
        <v>1402000000</v>
      </c>
      <c r="G398" s="3">
        <v>0</v>
      </c>
      <c r="H398" s="3">
        <v>1402000000</v>
      </c>
      <c r="I398" s="3">
        <v>262449992</v>
      </c>
      <c r="J398" s="3">
        <v>1168600000</v>
      </c>
      <c r="K398" s="3">
        <v>83.35</v>
      </c>
      <c r="L398" s="3">
        <v>222494878</v>
      </c>
      <c r="M398" s="3">
        <v>611986461</v>
      </c>
      <c r="N398" s="3">
        <v>43.65</v>
      </c>
    </row>
    <row r="399" spans="1:14" x14ac:dyDescent="0.25">
      <c r="A399" t="s">
        <v>1351</v>
      </c>
      <c r="B399" t="s">
        <v>577</v>
      </c>
      <c r="C399" t="s">
        <v>1035</v>
      </c>
      <c r="D399" s="3">
        <v>7350000000</v>
      </c>
      <c r="E399" s="3">
        <v>6454727426</v>
      </c>
      <c r="F399" s="3">
        <v>13804727426</v>
      </c>
      <c r="G399" s="3">
        <v>0</v>
      </c>
      <c r="H399" s="3">
        <v>13804727426</v>
      </c>
      <c r="I399" s="3">
        <v>7744556458</v>
      </c>
      <c r="J399" s="3">
        <v>12473068351</v>
      </c>
      <c r="K399" s="3">
        <v>90.35</v>
      </c>
      <c r="L399" s="3">
        <v>433146689</v>
      </c>
      <c r="M399" s="3">
        <v>4053735824</v>
      </c>
      <c r="N399" s="3">
        <v>29.36</v>
      </c>
    </row>
    <row r="400" spans="1:14" x14ac:dyDescent="0.25">
      <c r="A400" t="s">
        <v>1351</v>
      </c>
      <c r="B400" t="s">
        <v>772</v>
      </c>
      <c r="C400" t="s">
        <v>1243</v>
      </c>
      <c r="D400" s="3">
        <v>600000000</v>
      </c>
      <c r="E400" s="3">
        <v>7058337728</v>
      </c>
      <c r="F400" s="3">
        <v>7658337728</v>
      </c>
      <c r="G400" s="3">
        <v>0</v>
      </c>
      <c r="H400" s="3">
        <v>7658337728</v>
      </c>
      <c r="I400" s="3">
        <v>6122806458</v>
      </c>
      <c r="J400" s="3">
        <v>7029500414</v>
      </c>
      <c r="K400" s="3">
        <v>91.79</v>
      </c>
      <c r="L400" s="3">
        <v>64965874</v>
      </c>
      <c r="M400" s="3">
        <v>519761510</v>
      </c>
      <c r="N400" s="3">
        <v>6.79</v>
      </c>
    </row>
    <row r="401" spans="1:14" x14ac:dyDescent="0.25">
      <c r="A401" t="s">
        <v>1351</v>
      </c>
      <c r="B401" t="s">
        <v>773</v>
      </c>
      <c r="C401" t="s">
        <v>1244</v>
      </c>
      <c r="D401" s="3">
        <v>199500000</v>
      </c>
      <c r="E401" s="3">
        <v>0</v>
      </c>
      <c r="F401" s="3">
        <v>199500000</v>
      </c>
      <c r="G401" s="3">
        <v>0</v>
      </c>
      <c r="H401" s="3">
        <v>199500000</v>
      </c>
      <c r="I401" s="3">
        <v>0</v>
      </c>
      <c r="J401" s="3">
        <v>199500000</v>
      </c>
      <c r="K401" s="3">
        <v>100</v>
      </c>
      <c r="L401" s="3">
        <v>9333333</v>
      </c>
      <c r="M401" s="3">
        <v>156633333</v>
      </c>
      <c r="N401" s="3">
        <v>78.510000000000005</v>
      </c>
    </row>
    <row r="402" spans="1:14" x14ac:dyDescent="0.25">
      <c r="A402" t="s">
        <v>1351</v>
      </c>
      <c r="B402" t="s">
        <v>774</v>
      </c>
      <c r="C402" t="s">
        <v>1245</v>
      </c>
      <c r="D402" s="3">
        <v>400500000</v>
      </c>
      <c r="E402" s="3">
        <v>7058337728</v>
      </c>
      <c r="F402" s="3">
        <v>7458837728</v>
      </c>
      <c r="G402" s="3">
        <v>0</v>
      </c>
      <c r="H402" s="3">
        <v>7458837728</v>
      </c>
      <c r="I402" s="3">
        <v>6122806458</v>
      </c>
      <c r="J402" s="3">
        <v>6830000414</v>
      </c>
      <c r="K402" s="3">
        <v>91.57</v>
      </c>
      <c r="L402" s="3">
        <v>55632541</v>
      </c>
      <c r="M402" s="3">
        <v>363128177</v>
      </c>
      <c r="N402" s="3">
        <v>4.87</v>
      </c>
    </row>
    <row r="403" spans="1:14" x14ac:dyDescent="0.25">
      <c r="A403" t="s">
        <v>1351</v>
      </c>
      <c r="B403" t="s">
        <v>775</v>
      </c>
      <c r="C403" t="s">
        <v>1246</v>
      </c>
      <c r="D403" s="3">
        <v>1200000000</v>
      </c>
      <c r="E403" s="3">
        <v>0</v>
      </c>
      <c r="F403" s="3">
        <v>1200000000</v>
      </c>
      <c r="G403" s="3">
        <v>0</v>
      </c>
      <c r="H403" s="3">
        <v>1200000000</v>
      </c>
      <c r="I403" s="3">
        <v>733250000</v>
      </c>
      <c r="J403" s="3">
        <v>1200000000</v>
      </c>
      <c r="K403" s="3">
        <v>100</v>
      </c>
      <c r="L403" s="3">
        <v>71257659</v>
      </c>
      <c r="M403" s="3">
        <v>426924332</v>
      </c>
      <c r="N403" s="3">
        <v>35.58</v>
      </c>
    </row>
    <row r="404" spans="1:14" x14ac:dyDescent="0.25">
      <c r="A404" t="s">
        <v>1351</v>
      </c>
      <c r="B404" t="s">
        <v>776</v>
      </c>
      <c r="C404" t="s">
        <v>1247</v>
      </c>
      <c r="D404" s="3">
        <v>1200000000</v>
      </c>
      <c r="E404" s="3">
        <v>0</v>
      </c>
      <c r="F404" s="3">
        <v>1200000000</v>
      </c>
      <c r="G404" s="3">
        <v>0</v>
      </c>
      <c r="H404" s="3">
        <v>1200000000</v>
      </c>
      <c r="I404" s="3">
        <v>733250000</v>
      </c>
      <c r="J404" s="3">
        <v>1200000000</v>
      </c>
      <c r="K404" s="3">
        <v>100</v>
      </c>
      <c r="L404" s="3">
        <v>71257659</v>
      </c>
      <c r="M404" s="3">
        <v>426924332</v>
      </c>
      <c r="N404" s="3">
        <v>35.58</v>
      </c>
    </row>
    <row r="405" spans="1:14" x14ac:dyDescent="0.25">
      <c r="A405" t="s">
        <v>1351</v>
      </c>
      <c r="B405" t="s">
        <v>777</v>
      </c>
      <c r="C405" t="s">
        <v>1248</v>
      </c>
      <c r="D405" s="3">
        <v>3324000000</v>
      </c>
      <c r="E405" s="3">
        <v>-203610302</v>
      </c>
      <c r="F405" s="3">
        <v>3120389698</v>
      </c>
      <c r="G405" s="3">
        <v>0</v>
      </c>
      <c r="H405" s="3">
        <v>3120389698</v>
      </c>
      <c r="I405" s="3">
        <v>267850000</v>
      </c>
      <c r="J405" s="3">
        <v>2425962908</v>
      </c>
      <c r="K405" s="3">
        <v>77.75</v>
      </c>
      <c r="L405" s="3">
        <v>202643156</v>
      </c>
      <c r="M405" s="3">
        <v>1994851620</v>
      </c>
      <c r="N405" s="3">
        <v>63.93</v>
      </c>
    </row>
    <row r="406" spans="1:14" x14ac:dyDescent="0.25">
      <c r="A406" t="s">
        <v>1351</v>
      </c>
      <c r="B406" t="s">
        <v>778</v>
      </c>
      <c r="C406" t="s">
        <v>1249</v>
      </c>
      <c r="D406" s="3">
        <v>3324000000</v>
      </c>
      <c r="E406" s="3">
        <v>-203610302</v>
      </c>
      <c r="F406" s="3">
        <v>3120389698</v>
      </c>
      <c r="G406" s="3">
        <v>0</v>
      </c>
      <c r="H406" s="3">
        <v>3120389698</v>
      </c>
      <c r="I406" s="3">
        <v>267850000</v>
      </c>
      <c r="J406" s="3">
        <v>2425962908</v>
      </c>
      <c r="K406" s="3">
        <v>77.75</v>
      </c>
      <c r="L406" s="3">
        <v>202643156</v>
      </c>
      <c r="M406" s="3">
        <v>1994851620</v>
      </c>
      <c r="N406" s="3">
        <v>63.93</v>
      </c>
    </row>
    <row r="407" spans="1:14" x14ac:dyDescent="0.25">
      <c r="A407" t="s">
        <v>1351</v>
      </c>
      <c r="B407" t="s">
        <v>779</v>
      </c>
      <c r="C407" t="s">
        <v>1250</v>
      </c>
      <c r="D407" s="3">
        <v>26000000</v>
      </c>
      <c r="E407" s="3">
        <v>-26000000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</row>
    <row r="408" spans="1:14" x14ac:dyDescent="0.25">
      <c r="A408" t="s">
        <v>1351</v>
      </c>
      <c r="B408" t="s">
        <v>780</v>
      </c>
      <c r="C408" t="s">
        <v>1251</v>
      </c>
      <c r="D408" s="3">
        <v>26000000</v>
      </c>
      <c r="E408" s="3">
        <v>-26000000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</row>
    <row r="409" spans="1:14" x14ac:dyDescent="0.25">
      <c r="A409" t="s">
        <v>1351</v>
      </c>
      <c r="B409" t="s">
        <v>781</v>
      </c>
      <c r="C409" t="s">
        <v>1252</v>
      </c>
      <c r="D409" s="3">
        <v>2200000000</v>
      </c>
      <c r="E409" s="3">
        <v>-374000000</v>
      </c>
      <c r="F409" s="3">
        <v>1826000000</v>
      </c>
      <c r="G409" s="3">
        <v>0</v>
      </c>
      <c r="H409" s="3">
        <v>1826000000</v>
      </c>
      <c r="I409" s="3">
        <v>620650000</v>
      </c>
      <c r="J409" s="3">
        <v>1817605029</v>
      </c>
      <c r="K409" s="3">
        <v>99.54</v>
      </c>
      <c r="L409" s="3">
        <v>94280000</v>
      </c>
      <c r="M409" s="3">
        <v>1112198362</v>
      </c>
      <c r="N409" s="3">
        <v>60.91</v>
      </c>
    </row>
    <row r="410" spans="1:14" x14ac:dyDescent="0.25">
      <c r="A410" t="s">
        <v>1351</v>
      </c>
      <c r="B410" t="s">
        <v>782</v>
      </c>
      <c r="C410" t="s">
        <v>1253</v>
      </c>
      <c r="D410" s="3">
        <v>2200000000</v>
      </c>
      <c r="E410" s="3">
        <v>-374000000</v>
      </c>
      <c r="F410" s="3">
        <v>1826000000</v>
      </c>
      <c r="G410" s="3">
        <v>0</v>
      </c>
      <c r="H410" s="3">
        <v>1826000000</v>
      </c>
      <c r="I410" s="3">
        <v>620650000</v>
      </c>
      <c r="J410" s="3">
        <v>1817605029</v>
      </c>
      <c r="K410" s="3">
        <v>99.54</v>
      </c>
      <c r="L410" s="3">
        <v>94280000</v>
      </c>
      <c r="M410" s="3">
        <v>1112198362</v>
      </c>
      <c r="N410" s="3">
        <v>60.91</v>
      </c>
    </row>
    <row r="411" spans="1:14" x14ac:dyDescent="0.25">
      <c r="A411" t="s">
        <v>1351</v>
      </c>
      <c r="B411" t="s">
        <v>139</v>
      </c>
      <c r="C411" t="s">
        <v>711</v>
      </c>
      <c r="D411" s="3">
        <v>48623536000</v>
      </c>
      <c r="E411" s="3">
        <v>-7328687543</v>
      </c>
      <c r="F411" s="3">
        <v>41294848457</v>
      </c>
      <c r="G411" s="3">
        <v>0</v>
      </c>
      <c r="H411" s="3">
        <v>41294848457</v>
      </c>
      <c r="I411" s="3">
        <v>1772895486</v>
      </c>
      <c r="J411" s="3">
        <v>40367145646</v>
      </c>
      <c r="K411" s="3">
        <v>97.75</v>
      </c>
      <c r="L411" s="3">
        <v>3576272892</v>
      </c>
      <c r="M411" s="3">
        <v>34715209667</v>
      </c>
      <c r="N411" s="3">
        <v>84.07</v>
      </c>
    </row>
    <row r="412" spans="1:14" x14ac:dyDescent="0.25">
      <c r="A412" t="s">
        <v>1351</v>
      </c>
      <c r="B412" t="s">
        <v>368</v>
      </c>
      <c r="C412" t="s">
        <v>1254</v>
      </c>
      <c r="D412" s="3">
        <v>10450000000</v>
      </c>
      <c r="E412" s="3">
        <v>-3678891339</v>
      </c>
      <c r="F412" s="3">
        <v>6771108661</v>
      </c>
      <c r="G412" s="3">
        <v>0</v>
      </c>
      <c r="H412" s="3">
        <v>6771108661</v>
      </c>
      <c r="I412" s="3">
        <v>248185108</v>
      </c>
      <c r="J412" s="3">
        <v>6700762410</v>
      </c>
      <c r="K412" s="3">
        <v>98.96</v>
      </c>
      <c r="L412" s="3">
        <v>517406084</v>
      </c>
      <c r="M412" s="3">
        <v>6031772846</v>
      </c>
      <c r="N412" s="3">
        <v>89.08</v>
      </c>
    </row>
    <row r="413" spans="1:14" x14ac:dyDescent="0.25">
      <c r="A413" t="s">
        <v>1351</v>
      </c>
      <c r="B413" t="s">
        <v>783</v>
      </c>
      <c r="C413" t="s">
        <v>1255</v>
      </c>
      <c r="D413" s="3">
        <v>10450000000</v>
      </c>
      <c r="E413" s="3">
        <v>-3678891339</v>
      </c>
      <c r="F413" s="3">
        <v>6771108661</v>
      </c>
      <c r="G413" s="3">
        <v>0</v>
      </c>
      <c r="H413" s="3">
        <v>6771108661</v>
      </c>
      <c r="I413" s="3">
        <v>248185108</v>
      </c>
      <c r="J413" s="3">
        <v>6700762410</v>
      </c>
      <c r="K413" s="3">
        <v>98.96</v>
      </c>
      <c r="L413" s="3">
        <v>517406084</v>
      </c>
      <c r="M413" s="3">
        <v>6031772846</v>
      </c>
      <c r="N413" s="3">
        <v>89.08</v>
      </c>
    </row>
    <row r="414" spans="1:14" x14ac:dyDescent="0.25">
      <c r="A414" t="s">
        <v>1351</v>
      </c>
      <c r="B414" t="s">
        <v>784</v>
      </c>
      <c r="C414" t="s">
        <v>1256</v>
      </c>
      <c r="D414" s="3">
        <v>10280000000</v>
      </c>
      <c r="E414" s="3">
        <v>-3588891339</v>
      </c>
      <c r="F414" s="3">
        <v>6691108661</v>
      </c>
      <c r="G414" s="3">
        <v>0</v>
      </c>
      <c r="H414" s="3">
        <v>6691108661</v>
      </c>
      <c r="I414" s="3">
        <v>248185108</v>
      </c>
      <c r="J414" s="3">
        <v>6689762410</v>
      </c>
      <c r="K414" s="3">
        <v>99.98</v>
      </c>
      <c r="L414" s="3">
        <v>517406084</v>
      </c>
      <c r="M414" s="3">
        <v>6020772846</v>
      </c>
      <c r="N414" s="3">
        <v>89.98</v>
      </c>
    </row>
    <row r="415" spans="1:14" x14ac:dyDescent="0.25">
      <c r="A415" t="s">
        <v>1351</v>
      </c>
      <c r="B415" t="s">
        <v>785</v>
      </c>
      <c r="C415" t="s">
        <v>1257</v>
      </c>
      <c r="D415" s="3">
        <v>170000000</v>
      </c>
      <c r="E415" s="3">
        <v>-90000000</v>
      </c>
      <c r="F415" s="3">
        <v>80000000</v>
      </c>
      <c r="G415" s="3">
        <v>0</v>
      </c>
      <c r="H415" s="3">
        <v>80000000</v>
      </c>
      <c r="I415" s="3">
        <v>0</v>
      </c>
      <c r="J415" s="3">
        <v>11000000</v>
      </c>
      <c r="K415" s="3">
        <v>13.75</v>
      </c>
      <c r="L415" s="3">
        <v>0</v>
      </c>
      <c r="M415" s="3">
        <v>11000000</v>
      </c>
      <c r="N415" s="3">
        <v>13.75</v>
      </c>
    </row>
    <row r="416" spans="1:14" x14ac:dyDescent="0.25">
      <c r="A416" t="s">
        <v>1351</v>
      </c>
      <c r="B416" t="s">
        <v>140</v>
      </c>
      <c r="C416" t="s">
        <v>1143</v>
      </c>
      <c r="D416" s="3">
        <v>500000000</v>
      </c>
      <c r="E416" s="3">
        <v>-50000000</v>
      </c>
      <c r="F416" s="3">
        <v>450000000</v>
      </c>
      <c r="G416" s="3">
        <v>0</v>
      </c>
      <c r="H416" s="3">
        <v>450000000</v>
      </c>
      <c r="I416" s="3">
        <v>37800000</v>
      </c>
      <c r="J416" s="3">
        <v>442350000</v>
      </c>
      <c r="K416" s="3">
        <v>98.3</v>
      </c>
      <c r="L416" s="3">
        <v>49500000</v>
      </c>
      <c r="M416" s="3">
        <v>389736667</v>
      </c>
      <c r="N416" s="3">
        <v>86.61</v>
      </c>
    </row>
    <row r="417" spans="1:14" x14ac:dyDescent="0.25">
      <c r="A417" t="s">
        <v>1351</v>
      </c>
      <c r="B417" t="s">
        <v>786</v>
      </c>
      <c r="C417" t="s">
        <v>1258</v>
      </c>
      <c r="D417" s="3">
        <v>500000000</v>
      </c>
      <c r="E417" s="3">
        <v>-50000000</v>
      </c>
      <c r="F417" s="3">
        <v>450000000</v>
      </c>
      <c r="G417" s="3">
        <v>0</v>
      </c>
      <c r="H417" s="3">
        <v>450000000</v>
      </c>
      <c r="I417" s="3">
        <v>37800000</v>
      </c>
      <c r="J417" s="3">
        <v>442350000</v>
      </c>
      <c r="K417" s="3">
        <v>98.3</v>
      </c>
      <c r="L417" s="3">
        <v>49500000</v>
      </c>
      <c r="M417" s="3">
        <v>389736667</v>
      </c>
      <c r="N417" s="3">
        <v>86.61</v>
      </c>
    </row>
    <row r="418" spans="1:14" x14ac:dyDescent="0.25">
      <c r="A418" t="s">
        <v>1351</v>
      </c>
      <c r="B418" t="s">
        <v>787</v>
      </c>
      <c r="C418" t="s">
        <v>1259</v>
      </c>
      <c r="D418" s="3">
        <v>500000000</v>
      </c>
      <c r="E418" s="3">
        <v>-56500000</v>
      </c>
      <c r="F418" s="3">
        <v>443500000</v>
      </c>
      <c r="G418" s="3">
        <v>0</v>
      </c>
      <c r="H418" s="3">
        <v>443500000</v>
      </c>
      <c r="I418" s="3">
        <v>37800000</v>
      </c>
      <c r="J418" s="3">
        <v>437350000</v>
      </c>
      <c r="K418" s="3">
        <v>98.61</v>
      </c>
      <c r="L418" s="3">
        <v>49283333</v>
      </c>
      <c r="M418" s="3">
        <v>389520000</v>
      </c>
      <c r="N418" s="3">
        <v>87.83</v>
      </c>
    </row>
    <row r="419" spans="1:14" x14ac:dyDescent="0.25">
      <c r="A419" t="s">
        <v>1351</v>
      </c>
      <c r="B419" t="s">
        <v>788</v>
      </c>
      <c r="C419" t="s">
        <v>1260</v>
      </c>
      <c r="D419" s="3">
        <v>0</v>
      </c>
      <c r="E419" s="3">
        <v>6500000</v>
      </c>
      <c r="F419" s="3">
        <v>6500000</v>
      </c>
      <c r="G419" s="3">
        <v>0</v>
      </c>
      <c r="H419" s="3">
        <v>6500000</v>
      </c>
      <c r="I419" s="3">
        <v>0</v>
      </c>
      <c r="J419" s="3">
        <v>5000000</v>
      </c>
      <c r="K419" s="3">
        <v>76.92</v>
      </c>
      <c r="L419" s="3">
        <v>216667</v>
      </c>
      <c r="M419" s="3">
        <v>216667</v>
      </c>
      <c r="N419" s="3">
        <v>3.33</v>
      </c>
    </row>
    <row r="420" spans="1:14" x14ac:dyDescent="0.25">
      <c r="A420" t="s">
        <v>1351</v>
      </c>
      <c r="B420" t="s">
        <v>789</v>
      </c>
      <c r="C420" t="s">
        <v>1261</v>
      </c>
      <c r="D420" s="3">
        <v>21423000000</v>
      </c>
      <c r="E420" s="3">
        <v>-2105799024</v>
      </c>
      <c r="F420" s="3">
        <v>19317200976</v>
      </c>
      <c r="G420" s="3">
        <v>0</v>
      </c>
      <c r="H420" s="3">
        <v>19317200976</v>
      </c>
      <c r="I420" s="3">
        <v>1032260368</v>
      </c>
      <c r="J420" s="3">
        <v>18620896448</v>
      </c>
      <c r="K420" s="3">
        <v>96.4</v>
      </c>
      <c r="L420" s="3">
        <v>1867597567</v>
      </c>
      <c r="M420" s="3">
        <v>15048786974</v>
      </c>
      <c r="N420" s="3">
        <v>77.900000000000006</v>
      </c>
    </row>
    <row r="421" spans="1:14" x14ac:dyDescent="0.25">
      <c r="A421" t="s">
        <v>1351</v>
      </c>
      <c r="B421" t="s">
        <v>790</v>
      </c>
      <c r="C421" t="s">
        <v>1262</v>
      </c>
      <c r="D421" s="3">
        <v>14223000000</v>
      </c>
      <c r="E421" s="3">
        <v>-218567611</v>
      </c>
      <c r="F421" s="3">
        <v>14004432389</v>
      </c>
      <c r="G421" s="3">
        <v>0</v>
      </c>
      <c r="H421" s="3">
        <v>14004432389</v>
      </c>
      <c r="I421" s="3">
        <v>343673083</v>
      </c>
      <c r="J421" s="3">
        <v>13848889036</v>
      </c>
      <c r="K421" s="3">
        <v>98.89</v>
      </c>
      <c r="L421" s="3">
        <v>1345066540</v>
      </c>
      <c r="M421" s="3">
        <v>11963671717</v>
      </c>
      <c r="N421" s="3">
        <v>85.43</v>
      </c>
    </row>
    <row r="422" spans="1:14" x14ac:dyDescent="0.25">
      <c r="A422" t="s">
        <v>1351</v>
      </c>
      <c r="B422" t="s">
        <v>791</v>
      </c>
      <c r="C422" t="s">
        <v>1263</v>
      </c>
      <c r="D422" s="3">
        <v>12173000000</v>
      </c>
      <c r="E422" s="3">
        <v>751382389</v>
      </c>
      <c r="F422" s="3">
        <v>12924382389</v>
      </c>
      <c r="G422" s="3">
        <v>0</v>
      </c>
      <c r="H422" s="3">
        <v>12924382389</v>
      </c>
      <c r="I422" s="3">
        <v>330473083</v>
      </c>
      <c r="J422" s="3">
        <v>12784389036</v>
      </c>
      <c r="K422" s="3">
        <v>98.92</v>
      </c>
      <c r="L422" s="3">
        <v>1261866540</v>
      </c>
      <c r="M422" s="3">
        <v>11042998382</v>
      </c>
      <c r="N422" s="3">
        <v>85.44</v>
      </c>
    </row>
    <row r="423" spans="1:14" x14ac:dyDescent="0.25">
      <c r="A423" t="s">
        <v>1351</v>
      </c>
      <c r="B423" t="s">
        <v>792</v>
      </c>
      <c r="C423" t="s">
        <v>1264</v>
      </c>
      <c r="D423" s="3">
        <v>2050000000</v>
      </c>
      <c r="E423" s="3">
        <v>-969950000</v>
      </c>
      <c r="F423" s="3">
        <v>1080050000</v>
      </c>
      <c r="G423" s="3">
        <v>0</v>
      </c>
      <c r="H423" s="3">
        <v>1080050000</v>
      </c>
      <c r="I423" s="3">
        <v>13200000</v>
      </c>
      <c r="J423" s="3">
        <v>1064500000</v>
      </c>
      <c r="K423" s="3">
        <v>98.56</v>
      </c>
      <c r="L423" s="3">
        <v>83200000</v>
      </c>
      <c r="M423" s="3">
        <v>920673335</v>
      </c>
      <c r="N423" s="3">
        <v>85.24</v>
      </c>
    </row>
    <row r="424" spans="1:14" x14ac:dyDescent="0.25">
      <c r="A424" t="s">
        <v>1351</v>
      </c>
      <c r="B424" t="s">
        <v>793</v>
      </c>
      <c r="C424" t="s">
        <v>1265</v>
      </c>
      <c r="D424" s="3">
        <v>5200000000</v>
      </c>
      <c r="E424" s="3">
        <v>-1086000000</v>
      </c>
      <c r="F424" s="3">
        <v>4114000000</v>
      </c>
      <c r="G424" s="3">
        <v>0</v>
      </c>
      <c r="H424" s="3">
        <v>4114000000</v>
      </c>
      <c r="I424" s="3">
        <v>551237285</v>
      </c>
      <c r="J424" s="3">
        <v>3940657412</v>
      </c>
      <c r="K424" s="3">
        <v>95.79</v>
      </c>
      <c r="L424" s="3">
        <v>437409297</v>
      </c>
      <c r="M424" s="3">
        <v>2467107312</v>
      </c>
      <c r="N424" s="3">
        <v>59.97</v>
      </c>
    </row>
    <row r="425" spans="1:14" x14ac:dyDescent="0.25">
      <c r="A425" t="s">
        <v>1351</v>
      </c>
      <c r="B425" t="s">
        <v>794</v>
      </c>
      <c r="C425" t="s">
        <v>1266</v>
      </c>
      <c r="D425" s="3">
        <v>5200000000</v>
      </c>
      <c r="E425" s="3">
        <v>-1086000000</v>
      </c>
      <c r="F425" s="3">
        <v>4114000000</v>
      </c>
      <c r="G425" s="3">
        <v>0</v>
      </c>
      <c r="H425" s="3">
        <v>4114000000</v>
      </c>
      <c r="I425" s="3">
        <v>551237285</v>
      </c>
      <c r="J425" s="3">
        <v>3940657412</v>
      </c>
      <c r="K425" s="3">
        <v>95.79</v>
      </c>
      <c r="L425" s="3">
        <v>437409297</v>
      </c>
      <c r="M425" s="3">
        <v>2467107312</v>
      </c>
      <c r="N425" s="3">
        <v>59.97</v>
      </c>
    </row>
    <row r="426" spans="1:14" x14ac:dyDescent="0.25">
      <c r="A426" t="s">
        <v>1351</v>
      </c>
      <c r="B426" t="s">
        <v>795</v>
      </c>
      <c r="C426" t="s">
        <v>1267</v>
      </c>
      <c r="D426" s="3">
        <v>2000000000</v>
      </c>
      <c r="E426" s="3">
        <v>-801231413</v>
      </c>
      <c r="F426" s="3">
        <v>1198768587</v>
      </c>
      <c r="G426" s="3">
        <v>0</v>
      </c>
      <c r="H426" s="3">
        <v>1198768587</v>
      </c>
      <c r="I426" s="3">
        <v>137350000</v>
      </c>
      <c r="J426" s="3">
        <v>831350000</v>
      </c>
      <c r="K426" s="3">
        <v>69.349999999999994</v>
      </c>
      <c r="L426" s="3">
        <v>85121730</v>
      </c>
      <c r="M426" s="3">
        <v>618007945</v>
      </c>
      <c r="N426" s="3">
        <v>51.55</v>
      </c>
    </row>
    <row r="427" spans="1:14" x14ac:dyDescent="0.25">
      <c r="A427" t="s">
        <v>1351</v>
      </c>
      <c r="B427" t="s">
        <v>796</v>
      </c>
      <c r="C427" t="s">
        <v>1268</v>
      </c>
      <c r="D427" s="3">
        <v>2000000000</v>
      </c>
      <c r="E427" s="3">
        <v>-801231413</v>
      </c>
      <c r="F427" s="3">
        <v>1198768587</v>
      </c>
      <c r="G427" s="3">
        <v>0</v>
      </c>
      <c r="H427" s="3">
        <v>1198768587</v>
      </c>
      <c r="I427" s="3">
        <v>137350000</v>
      </c>
      <c r="J427" s="3">
        <v>831350000</v>
      </c>
      <c r="K427" s="3">
        <v>69.349999999999994</v>
      </c>
      <c r="L427" s="3">
        <v>85121730</v>
      </c>
      <c r="M427" s="3">
        <v>618007945</v>
      </c>
      <c r="N427" s="3">
        <v>51.55</v>
      </c>
    </row>
    <row r="428" spans="1:14" x14ac:dyDescent="0.25">
      <c r="A428" t="s">
        <v>1351</v>
      </c>
      <c r="B428" t="s">
        <v>797</v>
      </c>
      <c r="C428" t="s">
        <v>1269</v>
      </c>
      <c r="D428" s="3">
        <v>2450000000</v>
      </c>
      <c r="E428" s="3">
        <v>0</v>
      </c>
      <c r="F428" s="3">
        <v>2450000000</v>
      </c>
      <c r="G428" s="3">
        <v>0</v>
      </c>
      <c r="H428" s="3">
        <v>2450000000</v>
      </c>
      <c r="I428" s="3">
        <v>138803345</v>
      </c>
      <c r="J428" s="3">
        <v>2369170012</v>
      </c>
      <c r="K428" s="3">
        <v>96.7</v>
      </c>
      <c r="L428" s="3">
        <v>167766667</v>
      </c>
      <c r="M428" s="3">
        <v>2095016411</v>
      </c>
      <c r="N428" s="3">
        <v>85.51</v>
      </c>
    </row>
    <row r="429" spans="1:14" x14ac:dyDescent="0.25">
      <c r="A429" t="s">
        <v>1351</v>
      </c>
      <c r="B429" t="s">
        <v>798</v>
      </c>
      <c r="C429" t="s">
        <v>1270</v>
      </c>
      <c r="D429" s="3">
        <v>2250000000</v>
      </c>
      <c r="E429" s="3">
        <v>0</v>
      </c>
      <c r="F429" s="3">
        <v>2250000000</v>
      </c>
      <c r="G429" s="3">
        <v>0</v>
      </c>
      <c r="H429" s="3">
        <v>2250000000</v>
      </c>
      <c r="I429" s="3">
        <v>138803345</v>
      </c>
      <c r="J429" s="3">
        <v>2198670012</v>
      </c>
      <c r="K429" s="3">
        <v>97.72</v>
      </c>
      <c r="L429" s="3">
        <v>143766667</v>
      </c>
      <c r="M429" s="3">
        <v>1946549744</v>
      </c>
      <c r="N429" s="3">
        <v>86.51</v>
      </c>
    </row>
    <row r="430" spans="1:14" x14ac:dyDescent="0.25">
      <c r="A430" t="s">
        <v>1351</v>
      </c>
      <c r="B430" t="s">
        <v>799</v>
      </c>
      <c r="C430" t="s">
        <v>1271</v>
      </c>
      <c r="D430" s="3">
        <v>2250000000</v>
      </c>
      <c r="E430" s="3">
        <v>0</v>
      </c>
      <c r="F430" s="3">
        <v>2250000000</v>
      </c>
      <c r="G430" s="3">
        <v>0</v>
      </c>
      <c r="H430" s="3">
        <v>2250000000</v>
      </c>
      <c r="I430" s="3">
        <v>138803345</v>
      </c>
      <c r="J430" s="3">
        <v>2198670012</v>
      </c>
      <c r="K430" s="3">
        <v>97.72</v>
      </c>
      <c r="L430" s="3">
        <v>143766667</v>
      </c>
      <c r="M430" s="3">
        <v>1946549744</v>
      </c>
      <c r="N430" s="3">
        <v>86.51</v>
      </c>
    </row>
    <row r="431" spans="1:14" x14ac:dyDescent="0.25">
      <c r="A431" t="s">
        <v>1351</v>
      </c>
      <c r="B431" t="s">
        <v>800</v>
      </c>
      <c r="C431" t="s">
        <v>1272</v>
      </c>
      <c r="D431" s="3">
        <v>200000000</v>
      </c>
      <c r="E431" s="3">
        <v>0</v>
      </c>
      <c r="F431" s="3">
        <v>200000000</v>
      </c>
      <c r="G431" s="3">
        <v>0</v>
      </c>
      <c r="H431" s="3">
        <v>200000000</v>
      </c>
      <c r="I431" s="3">
        <v>0</v>
      </c>
      <c r="J431" s="3">
        <v>170500000</v>
      </c>
      <c r="K431" s="3">
        <v>85.25</v>
      </c>
      <c r="L431" s="3">
        <v>24000000</v>
      </c>
      <c r="M431" s="3">
        <v>148466667</v>
      </c>
      <c r="N431" s="3">
        <v>74.23</v>
      </c>
    </row>
    <row r="432" spans="1:14" x14ac:dyDescent="0.25">
      <c r="A432" t="s">
        <v>1351</v>
      </c>
      <c r="B432" t="s">
        <v>801</v>
      </c>
      <c r="C432" t="s">
        <v>1273</v>
      </c>
      <c r="D432" s="3">
        <v>200000000</v>
      </c>
      <c r="E432" s="3">
        <v>0</v>
      </c>
      <c r="F432" s="3">
        <v>200000000</v>
      </c>
      <c r="G432" s="3">
        <v>0</v>
      </c>
      <c r="H432" s="3">
        <v>200000000</v>
      </c>
      <c r="I432" s="3">
        <v>0</v>
      </c>
      <c r="J432" s="3">
        <v>170500000</v>
      </c>
      <c r="K432" s="3">
        <v>85.25</v>
      </c>
      <c r="L432" s="3">
        <v>24000000</v>
      </c>
      <c r="M432" s="3">
        <v>148466667</v>
      </c>
      <c r="N432" s="3">
        <v>74.23</v>
      </c>
    </row>
    <row r="433" spans="1:14" x14ac:dyDescent="0.25">
      <c r="A433" t="s">
        <v>1351</v>
      </c>
      <c r="B433" t="s">
        <v>149</v>
      </c>
      <c r="C433" t="s">
        <v>712</v>
      </c>
      <c r="D433" s="3">
        <v>9900000000</v>
      </c>
      <c r="E433" s="3">
        <v>-585055130</v>
      </c>
      <c r="F433" s="3">
        <v>9314944870</v>
      </c>
      <c r="G433" s="3">
        <v>0</v>
      </c>
      <c r="H433" s="3">
        <v>9314944870</v>
      </c>
      <c r="I433" s="3">
        <v>230046665</v>
      </c>
      <c r="J433" s="3">
        <v>9247206160</v>
      </c>
      <c r="K433" s="3">
        <v>99.27</v>
      </c>
      <c r="L433" s="3">
        <v>583127908</v>
      </c>
      <c r="M433" s="3">
        <v>8404439768</v>
      </c>
      <c r="N433" s="3">
        <v>90.23</v>
      </c>
    </row>
    <row r="434" spans="1:14" x14ac:dyDescent="0.25">
      <c r="A434" t="s">
        <v>1351</v>
      </c>
      <c r="B434" t="s">
        <v>802</v>
      </c>
      <c r="C434" t="s">
        <v>1274</v>
      </c>
      <c r="D434" s="3">
        <v>6450000000</v>
      </c>
      <c r="E434" s="3">
        <v>267733572</v>
      </c>
      <c r="F434" s="3">
        <v>6717733572</v>
      </c>
      <c r="G434" s="3">
        <v>0</v>
      </c>
      <c r="H434" s="3">
        <v>6717733572</v>
      </c>
      <c r="I434" s="3">
        <v>183463333</v>
      </c>
      <c r="J434" s="3">
        <v>6689260399</v>
      </c>
      <c r="K434" s="3">
        <v>99.58</v>
      </c>
      <c r="L434" s="3">
        <v>321873335</v>
      </c>
      <c r="M434" s="3">
        <v>6134551733</v>
      </c>
      <c r="N434" s="3">
        <v>91.32</v>
      </c>
    </row>
    <row r="435" spans="1:14" x14ac:dyDescent="0.25">
      <c r="A435" t="s">
        <v>1351</v>
      </c>
      <c r="B435" t="s">
        <v>803</v>
      </c>
      <c r="C435" t="s">
        <v>1275</v>
      </c>
      <c r="D435" s="3">
        <v>5352000000</v>
      </c>
      <c r="E435" s="3">
        <v>471993573</v>
      </c>
      <c r="F435" s="3">
        <v>5823993573</v>
      </c>
      <c r="G435" s="3">
        <v>0</v>
      </c>
      <c r="H435" s="3">
        <v>5823993573</v>
      </c>
      <c r="I435" s="3">
        <v>121463333</v>
      </c>
      <c r="J435" s="3">
        <v>5804427066</v>
      </c>
      <c r="K435" s="3">
        <v>99.66</v>
      </c>
      <c r="L435" s="3">
        <v>267640001</v>
      </c>
      <c r="M435" s="3">
        <v>5342768400</v>
      </c>
      <c r="N435" s="3">
        <v>91.74</v>
      </c>
    </row>
    <row r="436" spans="1:14" x14ac:dyDescent="0.25">
      <c r="A436" t="s">
        <v>1351</v>
      </c>
      <c r="B436" t="s">
        <v>804</v>
      </c>
      <c r="C436" t="s">
        <v>1276</v>
      </c>
      <c r="D436" s="3">
        <v>234000000</v>
      </c>
      <c r="E436" s="3">
        <v>-216593334</v>
      </c>
      <c r="F436" s="3">
        <v>17406666</v>
      </c>
      <c r="G436" s="3">
        <v>0</v>
      </c>
      <c r="H436" s="3">
        <v>17406666</v>
      </c>
      <c r="I436" s="3">
        <v>0</v>
      </c>
      <c r="J436" s="3">
        <v>16000000</v>
      </c>
      <c r="K436" s="3">
        <v>91.92</v>
      </c>
      <c r="L436" s="3">
        <v>4000000</v>
      </c>
      <c r="M436" s="3">
        <v>11333333</v>
      </c>
      <c r="N436" s="3">
        <v>65.11</v>
      </c>
    </row>
    <row r="437" spans="1:14" x14ac:dyDescent="0.25">
      <c r="A437" t="s">
        <v>1351</v>
      </c>
      <c r="B437" t="s">
        <v>805</v>
      </c>
      <c r="C437" t="s">
        <v>1277</v>
      </c>
      <c r="D437" s="3">
        <v>864000000</v>
      </c>
      <c r="E437" s="3">
        <v>12333333</v>
      </c>
      <c r="F437" s="3">
        <v>876333333</v>
      </c>
      <c r="G437" s="3">
        <v>0</v>
      </c>
      <c r="H437" s="3">
        <v>876333333</v>
      </c>
      <c r="I437" s="3">
        <v>62000000</v>
      </c>
      <c r="J437" s="3">
        <v>868833333</v>
      </c>
      <c r="K437" s="3">
        <v>99.14</v>
      </c>
      <c r="L437" s="3">
        <v>50233334</v>
      </c>
      <c r="M437" s="3">
        <v>780450000</v>
      </c>
      <c r="N437" s="3">
        <v>89.06</v>
      </c>
    </row>
    <row r="438" spans="1:14" x14ac:dyDescent="0.25">
      <c r="A438" t="s">
        <v>1351</v>
      </c>
      <c r="B438" t="s">
        <v>806</v>
      </c>
      <c r="C438" t="s">
        <v>1278</v>
      </c>
      <c r="D438" s="3">
        <v>1600000000</v>
      </c>
      <c r="E438" s="3">
        <v>-427655369</v>
      </c>
      <c r="F438" s="3">
        <v>1172344631</v>
      </c>
      <c r="G438" s="3">
        <v>0</v>
      </c>
      <c r="H438" s="3">
        <v>1172344631</v>
      </c>
      <c r="I438" s="3">
        <v>26833333</v>
      </c>
      <c r="J438" s="3">
        <v>1133079136</v>
      </c>
      <c r="K438" s="3">
        <v>96.65</v>
      </c>
      <c r="L438" s="3">
        <v>125971357</v>
      </c>
      <c r="M438" s="3">
        <v>975098530</v>
      </c>
      <c r="N438" s="3">
        <v>83.18</v>
      </c>
    </row>
    <row r="439" spans="1:14" x14ac:dyDescent="0.25">
      <c r="A439" t="s">
        <v>1351</v>
      </c>
      <c r="B439" t="s">
        <v>807</v>
      </c>
      <c r="C439" t="s">
        <v>1279</v>
      </c>
      <c r="D439" s="3">
        <v>1600000000</v>
      </c>
      <c r="E439" s="3">
        <v>-427655369</v>
      </c>
      <c r="F439" s="3">
        <v>1172344631</v>
      </c>
      <c r="G439" s="3">
        <v>0</v>
      </c>
      <c r="H439" s="3">
        <v>1172344631</v>
      </c>
      <c r="I439" s="3">
        <v>26833333</v>
      </c>
      <c r="J439" s="3">
        <v>1133079136</v>
      </c>
      <c r="K439" s="3">
        <v>96.65</v>
      </c>
      <c r="L439" s="3">
        <v>125971357</v>
      </c>
      <c r="M439" s="3">
        <v>975098530</v>
      </c>
      <c r="N439" s="3">
        <v>83.18</v>
      </c>
    </row>
    <row r="440" spans="1:14" x14ac:dyDescent="0.25">
      <c r="A440" t="s">
        <v>1351</v>
      </c>
      <c r="B440" t="s">
        <v>808</v>
      </c>
      <c r="C440" t="s">
        <v>1280</v>
      </c>
      <c r="D440" s="3">
        <v>1850000000</v>
      </c>
      <c r="E440" s="3">
        <v>-425133333</v>
      </c>
      <c r="F440" s="3">
        <v>1424866667</v>
      </c>
      <c r="G440" s="3">
        <v>0</v>
      </c>
      <c r="H440" s="3">
        <v>1424866667</v>
      </c>
      <c r="I440" s="3">
        <v>19749999</v>
      </c>
      <c r="J440" s="3">
        <v>1424866625</v>
      </c>
      <c r="K440" s="3">
        <v>100</v>
      </c>
      <c r="L440" s="3">
        <v>135283216</v>
      </c>
      <c r="M440" s="3">
        <v>1294789505</v>
      </c>
      <c r="N440" s="3">
        <v>90.87</v>
      </c>
    </row>
    <row r="441" spans="1:14" x14ac:dyDescent="0.25">
      <c r="A441" t="s">
        <v>1351</v>
      </c>
      <c r="B441" t="s">
        <v>809</v>
      </c>
      <c r="C441" t="s">
        <v>1281</v>
      </c>
      <c r="D441" s="3">
        <v>1850000000</v>
      </c>
      <c r="E441" s="3">
        <v>-425133333</v>
      </c>
      <c r="F441" s="3">
        <v>1424866667</v>
      </c>
      <c r="G441" s="3">
        <v>0</v>
      </c>
      <c r="H441" s="3">
        <v>1424866667</v>
      </c>
      <c r="I441" s="3">
        <v>19749999</v>
      </c>
      <c r="J441" s="3">
        <v>1424866625</v>
      </c>
      <c r="K441" s="3">
        <v>100</v>
      </c>
      <c r="L441" s="3">
        <v>135283216</v>
      </c>
      <c r="M441" s="3">
        <v>1294789505</v>
      </c>
      <c r="N441" s="3">
        <v>90.87</v>
      </c>
    </row>
    <row r="442" spans="1:14" x14ac:dyDescent="0.25">
      <c r="A442" t="s">
        <v>1351</v>
      </c>
      <c r="B442" t="s">
        <v>201</v>
      </c>
      <c r="C442" t="s">
        <v>1282</v>
      </c>
      <c r="D442" s="3">
        <v>3900536000</v>
      </c>
      <c r="E442" s="3">
        <v>-908942050</v>
      </c>
      <c r="F442" s="3">
        <v>2991593950</v>
      </c>
      <c r="G442" s="3">
        <v>0</v>
      </c>
      <c r="H442" s="3">
        <v>2991593950</v>
      </c>
      <c r="I442" s="3">
        <v>85800000</v>
      </c>
      <c r="J442" s="3">
        <v>2986760616</v>
      </c>
      <c r="K442" s="3">
        <v>99.84</v>
      </c>
      <c r="L442" s="3">
        <v>390874666</v>
      </c>
      <c r="M442" s="3">
        <v>2745457001</v>
      </c>
      <c r="N442" s="3">
        <v>91.77</v>
      </c>
    </row>
    <row r="443" spans="1:14" x14ac:dyDescent="0.25">
      <c r="A443" t="s">
        <v>1351</v>
      </c>
      <c r="B443" t="s">
        <v>810</v>
      </c>
      <c r="C443" t="s">
        <v>1283</v>
      </c>
      <c r="D443" s="3">
        <v>3900536000</v>
      </c>
      <c r="E443" s="3">
        <v>-908942050</v>
      </c>
      <c r="F443" s="3">
        <v>2991593950</v>
      </c>
      <c r="G443" s="3">
        <v>0</v>
      </c>
      <c r="H443" s="3">
        <v>2991593950</v>
      </c>
      <c r="I443" s="3">
        <v>85800000</v>
      </c>
      <c r="J443" s="3">
        <v>2986760616</v>
      </c>
      <c r="K443" s="3">
        <v>99.84</v>
      </c>
      <c r="L443" s="3">
        <v>390874666</v>
      </c>
      <c r="M443" s="3">
        <v>2745457001</v>
      </c>
      <c r="N443" s="3">
        <v>91.77</v>
      </c>
    </row>
    <row r="444" spans="1:14" x14ac:dyDescent="0.25">
      <c r="A444" t="s">
        <v>1351</v>
      </c>
      <c r="B444" t="s">
        <v>811</v>
      </c>
      <c r="C444" t="s">
        <v>1284</v>
      </c>
      <c r="D444" s="3">
        <v>2698786000</v>
      </c>
      <c r="E444" s="3">
        <v>-928775383</v>
      </c>
      <c r="F444" s="3">
        <v>1770010617</v>
      </c>
      <c r="G444" s="3">
        <v>0</v>
      </c>
      <c r="H444" s="3">
        <v>1770010617</v>
      </c>
      <c r="I444" s="3">
        <v>59300000</v>
      </c>
      <c r="J444" s="3">
        <v>1768177283</v>
      </c>
      <c r="K444" s="3">
        <v>99.9</v>
      </c>
      <c r="L444" s="3">
        <v>304207999</v>
      </c>
      <c r="M444" s="3">
        <v>1596840334</v>
      </c>
      <c r="N444" s="3">
        <v>90.22</v>
      </c>
    </row>
    <row r="445" spans="1:14" x14ac:dyDescent="0.25">
      <c r="A445" t="s">
        <v>1351</v>
      </c>
      <c r="B445" t="s">
        <v>812</v>
      </c>
      <c r="C445" t="s">
        <v>1285</v>
      </c>
      <c r="D445" s="3">
        <v>1201750000</v>
      </c>
      <c r="E445" s="3">
        <v>19833333</v>
      </c>
      <c r="F445" s="3">
        <v>1221583333</v>
      </c>
      <c r="G445" s="3">
        <v>0</v>
      </c>
      <c r="H445" s="3">
        <v>1221583333</v>
      </c>
      <c r="I445" s="3">
        <v>26500000</v>
      </c>
      <c r="J445" s="3">
        <v>1218583333</v>
      </c>
      <c r="K445" s="3">
        <v>99.75</v>
      </c>
      <c r="L445" s="3">
        <v>86666667</v>
      </c>
      <c r="M445" s="3">
        <v>1148616667</v>
      </c>
      <c r="N445" s="3">
        <v>94.03</v>
      </c>
    </row>
    <row r="446" spans="1:14" x14ac:dyDescent="0.25">
      <c r="A446" t="s">
        <v>1351</v>
      </c>
      <c r="B446" t="s">
        <v>212</v>
      </c>
      <c r="C446" t="s">
        <v>132</v>
      </c>
      <c r="D446" s="3">
        <v>0</v>
      </c>
      <c r="E446" s="3">
        <v>729148846</v>
      </c>
      <c r="F446" s="3">
        <v>729148846</v>
      </c>
      <c r="G446" s="3">
        <v>0</v>
      </c>
      <c r="H446" s="3">
        <v>729148846</v>
      </c>
      <c r="I446" s="3">
        <v>487165704</v>
      </c>
      <c r="J446" s="3">
        <v>707390239</v>
      </c>
      <c r="K446" s="3">
        <v>97.02</v>
      </c>
      <c r="L446" s="3">
        <v>487165704</v>
      </c>
      <c r="M446" s="3">
        <v>707390239</v>
      </c>
      <c r="N446" s="3">
        <v>97.02</v>
      </c>
    </row>
    <row r="447" spans="1:14" x14ac:dyDescent="0.25">
      <c r="A447" t="s">
        <v>1352</v>
      </c>
      <c r="B447" t="s">
        <v>0</v>
      </c>
      <c r="C447" t="s">
        <v>1</v>
      </c>
      <c r="D447" s="3">
        <v>168312414000</v>
      </c>
      <c r="E447" s="3">
        <v>-500000000</v>
      </c>
      <c r="F447" s="3">
        <v>167812414000</v>
      </c>
      <c r="G447" s="3">
        <v>0</v>
      </c>
      <c r="H447" s="3">
        <v>167812414000</v>
      </c>
      <c r="I447" s="3">
        <v>30714742463</v>
      </c>
      <c r="J447" s="3">
        <v>149009791086</v>
      </c>
      <c r="K447" s="3">
        <v>88.8</v>
      </c>
      <c r="L447" s="3">
        <v>26062052454.82</v>
      </c>
      <c r="M447" s="3">
        <v>122357636458.61</v>
      </c>
      <c r="N447" s="3">
        <v>72.91</v>
      </c>
    </row>
    <row r="448" spans="1:14" x14ac:dyDescent="0.25">
      <c r="A448" t="s">
        <v>1352</v>
      </c>
      <c r="B448" t="s">
        <v>2</v>
      </c>
      <c r="C448" t="s">
        <v>3</v>
      </c>
      <c r="D448" s="3">
        <v>135770181000</v>
      </c>
      <c r="E448" s="3">
        <v>-500000000</v>
      </c>
      <c r="F448" s="3">
        <v>135270181000</v>
      </c>
      <c r="G448" s="3">
        <v>0</v>
      </c>
      <c r="H448" s="3">
        <v>135270181000</v>
      </c>
      <c r="I448" s="3">
        <v>23940156823</v>
      </c>
      <c r="J448" s="3">
        <v>121115600605</v>
      </c>
      <c r="K448" s="3">
        <v>89.54</v>
      </c>
      <c r="L448" s="3">
        <v>21939696136.82</v>
      </c>
      <c r="M448" s="3">
        <v>108774155831.61</v>
      </c>
      <c r="N448" s="3">
        <v>80.41</v>
      </c>
    </row>
    <row r="449" spans="1:14" x14ac:dyDescent="0.25">
      <c r="A449" t="s">
        <v>1352</v>
      </c>
      <c r="B449" t="s">
        <v>4</v>
      </c>
      <c r="C449" t="s">
        <v>5</v>
      </c>
      <c r="D449" s="3">
        <v>109741056000</v>
      </c>
      <c r="E449" s="3">
        <v>443213766</v>
      </c>
      <c r="F449" s="3">
        <v>110184269766</v>
      </c>
      <c r="G449" s="3">
        <v>0</v>
      </c>
      <c r="H449" s="3">
        <v>110184269766</v>
      </c>
      <c r="I449" s="3">
        <v>17285484243</v>
      </c>
      <c r="J449" s="3">
        <v>98086047534</v>
      </c>
      <c r="K449" s="3">
        <v>89.02</v>
      </c>
      <c r="L449" s="3">
        <v>19050674237</v>
      </c>
      <c r="M449" s="3">
        <v>96773522714</v>
      </c>
      <c r="N449" s="3">
        <v>87.83</v>
      </c>
    </row>
    <row r="450" spans="1:14" x14ac:dyDescent="0.25">
      <c r="A450" t="s">
        <v>1352</v>
      </c>
      <c r="B450" t="s">
        <v>6</v>
      </c>
      <c r="C450" t="s">
        <v>953</v>
      </c>
      <c r="D450" s="3">
        <v>77329169000</v>
      </c>
      <c r="E450" s="3">
        <v>-2210342195</v>
      </c>
      <c r="F450" s="3">
        <v>75118826805</v>
      </c>
      <c r="G450" s="3">
        <v>0</v>
      </c>
      <c r="H450" s="3">
        <v>75118826805</v>
      </c>
      <c r="I450" s="3">
        <v>9962396652</v>
      </c>
      <c r="J450" s="3">
        <v>68103614230</v>
      </c>
      <c r="K450" s="3">
        <v>90.66</v>
      </c>
      <c r="L450" s="3">
        <v>9962396652</v>
      </c>
      <c r="M450" s="3">
        <v>68103614230</v>
      </c>
      <c r="N450" s="3">
        <v>90.66</v>
      </c>
    </row>
    <row r="451" spans="1:14" x14ac:dyDescent="0.25">
      <c r="A451" t="s">
        <v>1352</v>
      </c>
      <c r="B451" t="s">
        <v>7</v>
      </c>
      <c r="C451" t="s">
        <v>8</v>
      </c>
      <c r="D451" s="3">
        <v>43636145000</v>
      </c>
      <c r="E451" s="3">
        <v>-1425014961</v>
      </c>
      <c r="F451" s="3">
        <v>42211130039</v>
      </c>
      <c r="G451" s="3">
        <v>0</v>
      </c>
      <c r="H451" s="3">
        <v>42211130039</v>
      </c>
      <c r="I451" s="3">
        <v>3407992499</v>
      </c>
      <c r="J451" s="3">
        <v>38746897028</v>
      </c>
      <c r="K451" s="3">
        <v>91.79</v>
      </c>
      <c r="L451" s="3">
        <v>3407992499</v>
      </c>
      <c r="M451" s="3">
        <v>38746897028</v>
      </c>
      <c r="N451" s="3">
        <v>91.79</v>
      </c>
    </row>
    <row r="452" spans="1:14" x14ac:dyDescent="0.25">
      <c r="A452" t="s">
        <v>1352</v>
      </c>
      <c r="B452" t="s">
        <v>9</v>
      </c>
      <c r="C452" t="s">
        <v>10</v>
      </c>
      <c r="D452" s="3">
        <v>1733294000</v>
      </c>
      <c r="E452" s="3">
        <v>0</v>
      </c>
      <c r="F452" s="3">
        <v>1733294000</v>
      </c>
      <c r="G452" s="3">
        <v>0</v>
      </c>
      <c r="H452" s="3">
        <v>1733294000</v>
      </c>
      <c r="I452" s="3">
        <v>124710327</v>
      </c>
      <c r="J452" s="3">
        <v>1490329548</v>
      </c>
      <c r="K452" s="3">
        <v>85.98</v>
      </c>
      <c r="L452" s="3">
        <v>124710327</v>
      </c>
      <c r="M452" s="3">
        <v>1490329548</v>
      </c>
      <c r="N452" s="3">
        <v>85.98</v>
      </c>
    </row>
    <row r="453" spans="1:14" x14ac:dyDescent="0.25">
      <c r="A453" t="s">
        <v>1352</v>
      </c>
      <c r="B453" t="s">
        <v>11</v>
      </c>
      <c r="C453" t="s">
        <v>954</v>
      </c>
      <c r="D453" s="3">
        <v>179790000</v>
      </c>
      <c r="E453" s="3">
        <v>0</v>
      </c>
      <c r="F453" s="3">
        <v>179790000</v>
      </c>
      <c r="G453" s="3">
        <v>0</v>
      </c>
      <c r="H453" s="3">
        <v>179790000</v>
      </c>
      <c r="I453" s="3">
        <v>0</v>
      </c>
      <c r="J453" s="3">
        <v>107010547</v>
      </c>
      <c r="K453" s="3">
        <v>59.52</v>
      </c>
      <c r="L453" s="3">
        <v>0</v>
      </c>
      <c r="M453" s="3">
        <v>107010547</v>
      </c>
      <c r="N453" s="3">
        <v>59.52</v>
      </c>
    </row>
    <row r="454" spans="1:14" x14ac:dyDescent="0.25">
      <c r="A454" t="s">
        <v>1352</v>
      </c>
      <c r="B454" t="s">
        <v>152</v>
      </c>
      <c r="C454" t="s">
        <v>153</v>
      </c>
      <c r="D454" s="3">
        <v>83585000</v>
      </c>
      <c r="E454" s="3">
        <v>0</v>
      </c>
      <c r="F454" s="3">
        <v>83585000</v>
      </c>
      <c r="G454" s="3">
        <v>0</v>
      </c>
      <c r="H454" s="3">
        <v>83585000</v>
      </c>
      <c r="I454" s="3">
        <v>6084000</v>
      </c>
      <c r="J454" s="3">
        <v>73951200</v>
      </c>
      <c r="K454" s="3">
        <v>88.47</v>
      </c>
      <c r="L454" s="3">
        <v>6084000</v>
      </c>
      <c r="M454" s="3">
        <v>73951200</v>
      </c>
      <c r="N454" s="3">
        <v>88.47</v>
      </c>
    </row>
    <row r="455" spans="1:14" x14ac:dyDescent="0.25">
      <c r="A455" t="s">
        <v>1352</v>
      </c>
      <c r="B455" t="s">
        <v>154</v>
      </c>
      <c r="C455" t="s">
        <v>155</v>
      </c>
      <c r="D455" s="3">
        <v>59377000</v>
      </c>
      <c r="E455" s="3">
        <v>0</v>
      </c>
      <c r="F455" s="3">
        <v>59377000</v>
      </c>
      <c r="G455" s="3">
        <v>0</v>
      </c>
      <c r="H455" s="3">
        <v>59377000</v>
      </c>
      <c r="I455" s="3">
        <v>4444436</v>
      </c>
      <c r="J455" s="3">
        <v>53166785</v>
      </c>
      <c r="K455" s="3">
        <v>89.54</v>
      </c>
      <c r="L455" s="3">
        <v>4444436</v>
      </c>
      <c r="M455" s="3">
        <v>53166785</v>
      </c>
      <c r="N455" s="3">
        <v>89.54</v>
      </c>
    </row>
    <row r="456" spans="1:14" x14ac:dyDescent="0.25">
      <c r="A456" t="s">
        <v>1352</v>
      </c>
      <c r="B456" t="s">
        <v>12</v>
      </c>
      <c r="C456" t="s">
        <v>13</v>
      </c>
      <c r="D456" s="3">
        <v>1392191000</v>
      </c>
      <c r="E456" s="3">
        <v>0</v>
      </c>
      <c r="F456" s="3">
        <v>1392191000</v>
      </c>
      <c r="G456" s="3">
        <v>0</v>
      </c>
      <c r="H456" s="3">
        <v>1392191000</v>
      </c>
      <c r="I456" s="3">
        <v>55250070</v>
      </c>
      <c r="J456" s="3">
        <v>1189737866</v>
      </c>
      <c r="K456" s="3">
        <v>85.46</v>
      </c>
      <c r="L456" s="3">
        <v>55250070</v>
      </c>
      <c r="M456" s="3">
        <v>1189737866</v>
      </c>
      <c r="N456" s="3">
        <v>85.46</v>
      </c>
    </row>
    <row r="457" spans="1:14" x14ac:dyDescent="0.25">
      <c r="A457" t="s">
        <v>1352</v>
      </c>
      <c r="B457" t="s">
        <v>14</v>
      </c>
      <c r="C457" t="s">
        <v>15</v>
      </c>
      <c r="D457" s="3">
        <v>6432730000</v>
      </c>
      <c r="E457" s="3">
        <v>-927230234</v>
      </c>
      <c r="F457" s="3">
        <v>5505499766</v>
      </c>
      <c r="G457" s="3">
        <v>0</v>
      </c>
      <c r="H457" s="3">
        <v>5505499766</v>
      </c>
      <c r="I457" s="3">
        <v>0</v>
      </c>
      <c r="J457" s="3">
        <v>5503587856</v>
      </c>
      <c r="K457" s="3">
        <v>99.97</v>
      </c>
      <c r="L457" s="3">
        <v>0</v>
      </c>
      <c r="M457" s="3">
        <v>5503587856</v>
      </c>
      <c r="N457" s="3">
        <v>99.97</v>
      </c>
    </row>
    <row r="458" spans="1:14" x14ac:dyDescent="0.25">
      <c r="A458" t="s">
        <v>1352</v>
      </c>
      <c r="B458" t="s">
        <v>16</v>
      </c>
      <c r="C458" t="s">
        <v>17</v>
      </c>
      <c r="D458" s="3">
        <v>5849822000</v>
      </c>
      <c r="E458" s="3">
        <v>-245000000</v>
      </c>
      <c r="F458" s="3">
        <v>5604822000</v>
      </c>
      <c r="G458" s="3">
        <v>0</v>
      </c>
      <c r="H458" s="3">
        <v>5604822000</v>
      </c>
      <c r="I458" s="3">
        <v>4943038253</v>
      </c>
      <c r="J458" s="3">
        <v>5105370347</v>
      </c>
      <c r="K458" s="3">
        <v>91.09</v>
      </c>
      <c r="L458" s="3">
        <v>4943038253</v>
      </c>
      <c r="M458" s="3">
        <v>5105370347</v>
      </c>
      <c r="N458" s="3">
        <v>91.09</v>
      </c>
    </row>
    <row r="459" spans="1:14" x14ac:dyDescent="0.25">
      <c r="A459" t="s">
        <v>1352</v>
      </c>
      <c r="B459" t="s">
        <v>18</v>
      </c>
      <c r="C459" t="s">
        <v>19</v>
      </c>
      <c r="D459" s="3">
        <v>2807915000</v>
      </c>
      <c r="E459" s="3">
        <v>0</v>
      </c>
      <c r="F459" s="3">
        <v>2807915000</v>
      </c>
      <c r="G459" s="3">
        <v>0</v>
      </c>
      <c r="H459" s="3">
        <v>2807915000</v>
      </c>
      <c r="I459" s="3">
        <v>338537901</v>
      </c>
      <c r="J459" s="3">
        <v>2262727113</v>
      </c>
      <c r="K459" s="3">
        <v>80.58</v>
      </c>
      <c r="L459" s="3">
        <v>338537901</v>
      </c>
      <c r="M459" s="3">
        <v>2262727113</v>
      </c>
      <c r="N459" s="3">
        <v>80.58</v>
      </c>
    </row>
    <row r="460" spans="1:14" x14ac:dyDescent="0.25">
      <c r="A460" t="s">
        <v>1352</v>
      </c>
      <c r="B460" t="s">
        <v>20</v>
      </c>
      <c r="C460" t="s">
        <v>21</v>
      </c>
      <c r="D460" s="3">
        <v>12717863000</v>
      </c>
      <c r="E460" s="3">
        <v>0</v>
      </c>
      <c r="F460" s="3">
        <v>12717863000</v>
      </c>
      <c r="G460" s="3">
        <v>0</v>
      </c>
      <c r="H460" s="3">
        <v>12717863000</v>
      </c>
      <c r="I460" s="3">
        <v>933257903</v>
      </c>
      <c r="J460" s="3">
        <v>11261854426</v>
      </c>
      <c r="K460" s="3">
        <v>88.55</v>
      </c>
      <c r="L460" s="3">
        <v>933257903</v>
      </c>
      <c r="M460" s="3">
        <v>11261854426</v>
      </c>
      <c r="N460" s="3">
        <v>88.55</v>
      </c>
    </row>
    <row r="461" spans="1:14" x14ac:dyDescent="0.25">
      <c r="A461" t="s">
        <v>1352</v>
      </c>
      <c r="B461" t="s">
        <v>22</v>
      </c>
      <c r="C461" t="s">
        <v>23</v>
      </c>
      <c r="D461" s="3">
        <v>1313952000</v>
      </c>
      <c r="E461" s="3">
        <v>0</v>
      </c>
      <c r="F461" s="3">
        <v>1313952000</v>
      </c>
      <c r="G461" s="3">
        <v>0</v>
      </c>
      <c r="H461" s="3">
        <v>1313952000</v>
      </c>
      <c r="I461" s="3">
        <v>93919730</v>
      </c>
      <c r="J461" s="3">
        <v>1116697498</v>
      </c>
      <c r="K461" s="3">
        <v>84.99</v>
      </c>
      <c r="L461" s="3">
        <v>93919730</v>
      </c>
      <c r="M461" s="3">
        <v>1116697498</v>
      </c>
      <c r="N461" s="3">
        <v>84.99</v>
      </c>
    </row>
    <row r="462" spans="1:14" x14ac:dyDescent="0.25">
      <c r="A462" t="s">
        <v>1352</v>
      </c>
      <c r="B462" t="s">
        <v>24</v>
      </c>
      <c r="C462" t="s">
        <v>25</v>
      </c>
      <c r="D462" s="3">
        <v>20821000</v>
      </c>
      <c r="E462" s="3">
        <v>0</v>
      </c>
      <c r="F462" s="3">
        <v>20821000</v>
      </c>
      <c r="G462" s="3">
        <v>0</v>
      </c>
      <c r="H462" s="3">
        <v>20821000</v>
      </c>
      <c r="I462" s="3">
        <v>1079675</v>
      </c>
      <c r="J462" s="3">
        <v>13426267</v>
      </c>
      <c r="K462" s="3">
        <v>64.48</v>
      </c>
      <c r="L462" s="3">
        <v>1079675</v>
      </c>
      <c r="M462" s="3">
        <v>13426267</v>
      </c>
      <c r="N462" s="3">
        <v>64.48</v>
      </c>
    </row>
    <row r="463" spans="1:14" x14ac:dyDescent="0.25">
      <c r="A463" t="s">
        <v>1352</v>
      </c>
      <c r="B463" t="s">
        <v>26</v>
      </c>
      <c r="C463" t="s">
        <v>27</v>
      </c>
      <c r="D463" s="3">
        <v>0</v>
      </c>
      <c r="E463" s="3">
        <v>386903000</v>
      </c>
      <c r="F463" s="3">
        <v>386903000</v>
      </c>
      <c r="G463" s="3">
        <v>0</v>
      </c>
      <c r="H463" s="3">
        <v>386903000</v>
      </c>
      <c r="I463" s="3">
        <v>12904695</v>
      </c>
      <c r="J463" s="3">
        <v>384644825</v>
      </c>
      <c r="K463" s="3">
        <v>99.42</v>
      </c>
      <c r="L463" s="3">
        <v>12904695</v>
      </c>
      <c r="M463" s="3">
        <v>384644825</v>
      </c>
      <c r="N463" s="3">
        <v>99.42</v>
      </c>
    </row>
    <row r="464" spans="1:14" x14ac:dyDescent="0.25">
      <c r="A464" t="s">
        <v>1352</v>
      </c>
      <c r="B464" t="s">
        <v>28</v>
      </c>
      <c r="C464" t="s">
        <v>29</v>
      </c>
      <c r="D464" s="3">
        <v>242424000</v>
      </c>
      <c r="E464" s="3">
        <v>0</v>
      </c>
      <c r="F464" s="3">
        <v>242424000</v>
      </c>
      <c r="G464" s="3">
        <v>0</v>
      </c>
      <c r="H464" s="3">
        <v>242424000</v>
      </c>
      <c r="I464" s="3">
        <v>30317336</v>
      </c>
      <c r="J464" s="3">
        <v>190829803</v>
      </c>
      <c r="K464" s="3">
        <v>78.72</v>
      </c>
      <c r="L464" s="3">
        <v>30317336</v>
      </c>
      <c r="M464" s="3">
        <v>190829803</v>
      </c>
      <c r="N464" s="3">
        <v>78.72</v>
      </c>
    </row>
    <row r="465" spans="1:14" x14ac:dyDescent="0.25">
      <c r="A465" t="s">
        <v>1352</v>
      </c>
      <c r="B465" t="s">
        <v>30</v>
      </c>
      <c r="C465" t="s">
        <v>955</v>
      </c>
      <c r="D465" s="3">
        <v>859260000</v>
      </c>
      <c r="E465" s="3">
        <v>0</v>
      </c>
      <c r="F465" s="3">
        <v>859260000</v>
      </c>
      <c r="G465" s="3">
        <v>0</v>
      </c>
      <c r="H465" s="3">
        <v>859260000</v>
      </c>
      <c r="I465" s="3">
        <v>10859827</v>
      </c>
      <c r="J465" s="3">
        <v>603383121</v>
      </c>
      <c r="K465" s="3">
        <v>70.22</v>
      </c>
      <c r="L465" s="3">
        <v>10859827</v>
      </c>
      <c r="M465" s="3">
        <v>603383121</v>
      </c>
      <c r="N465" s="3">
        <v>70.22</v>
      </c>
    </row>
    <row r="466" spans="1:14" x14ac:dyDescent="0.25">
      <c r="A466" t="s">
        <v>1352</v>
      </c>
      <c r="B466" t="s">
        <v>70</v>
      </c>
      <c r="C466" t="s">
        <v>71</v>
      </c>
      <c r="D466" s="3">
        <v>6183000000</v>
      </c>
      <c r="E466" s="3">
        <v>2303555961</v>
      </c>
      <c r="F466" s="3">
        <v>8486555961</v>
      </c>
      <c r="G466" s="3">
        <v>0</v>
      </c>
      <c r="H466" s="3">
        <v>8486555961</v>
      </c>
      <c r="I466" s="3">
        <v>5548197417</v>
      </c>
      <c r="J466" s="3">
        <v>8468557956</v>
      </c>
      <c r="K466" s="3">
        <v>99.79</v>
      </c>
      <c r="L466" s="3">
        <v>5793527972</v>
      </c>
      <c r="M466" s="3">
        <v>7156033136</v>
      </c>
      <c r="N466" s="3">
        <v>84.32</v>
      </c>
    </row>
    <row r="467" spans="1:14" x14ac:dyDescent="0.25">
      <c r="A467" t="s">
        <v>1352</v>
      </c>
      <c r="B467" t="s">
        <v>72</v>
      </c>
      <c r="C467" t="s">
        <v>73</v>
      </c>
      <c r="D467" s="3">
        <v>1543000000</v>
      </c>
      <c r="E467" s="3">
        <v>605480000</v>
      </c>
      <c r="F467" s="3">
        <v>2148480000</v>
      </c>
      <c r="G467" s="3">
        <v>0</v>
      </c>
      <c r="H467" s="3">
        <v>2148480000</v>
      </c>
      <c r="I467" s="3">
        <v>13798456</v>
      </c>
      <c r="J467" s="3">
        <v>2136533805</v>
      </c>
      <c r="K467" s="3">
        <v>99.44</v>
      </c>
      <c r="L467" s="3">
        <v>293373912</v>
      </c>
      <c r="M467" s="3">
        <v>956829007</v>
      </c>
      <c r="N467" s="3">
        <v>44.54</v>
      </c>
    </row>
    <row r="468" spans="1:14" x14ac:dyDescent="0.25">
      <c r="A468" t="s">
        <v>1352</v>
      </c>
      <c r="B468" t="s">
        <v>74</v>
      </c>
      <c r="C468" t="s">
        <v>75</v>
      </c>
      <c r="D468" s="3">
        <v>1543000000</v>
      </c>
      <c r="E468" s="3">
        <v>605480000</v>
      </c>
      <c r="F468" s="3">
        <v>2148480000</v>
      </c>
      <c r="G468" s="3">
        <v>0</v>
      </c>
      <c r="H468" s="3">
        <v>2148480000</v>
      </c>
      <c r="I468" s="3">
        <v>13798456</v>
      </c>
      <c r="J468" s="3">
        <v>2136533805</v>
      </c>
      <c r="K468" s="3">
        <v>99.44</v>
      </c>
      <c r="L468" s="3">
        <v>293373912</v>
      </c>
      <c r="M468" s="3">
        <v>956829007</v>
      </c>
      <c r="N468" s="3">
        <v>44.54</v>
      </c>
    </row>
    <row r="469" spans="1:14" x14ac:dyDescent="0.25">
      <c r="A469" t="s">
        <v>1352</v>
      </c>
      <c r="B469" t="s">
        <v>76</v>
      </c>
      <c r="C469" t="s">
        <v>77</v>
      </c>
      <c r="D469" s="3">
        <v>640000000</v>
      </c>
      <c r="E469" s="3">
        <v>273061000</v>
      </c>
      <c r="F469" s="3">
        <v>913061000</v>
      </c>
      <c r="G469" s="3">
        <v>0</v>
      </c>
      <c r="H469" s="3">
        <v>913061000</v>
      </c>
      <c r="I469" s="3">
        <v>110000000</v>
      </c>
      <c r="J469" s="3">
        <v>907317190</v>
      </c>
      <c r="K469" s="3">
        <v>99.37</v>
      </c>
      <c r="L469" s="3">
        <v>75755099</v>
      </c>
      <c r="M469" s="3">
        <v>774497168</v>
      </c>
      <c r="N469" s="3">
        <v>84.82</v>
      </c>
    </row>
    <row r="470" spans="1:14" x14ac:dyDescent="0.25">
      <c r="A470" t="s">
        <v>1352</v>
      </c>
      <c r="B470" t="s">
        <v>78</v>
      </c>
      <c r="C470" t="s">
        <v>79</v>
      </c>
      <c r="D470" s="3">
        <v>4000000000</v>
      </c>
      <c r="E470" s="3">
        <v>1425014961</v>
      </c>
      <c r="F470" s="3">
        <v>5425014961</v>
      </c>
      <c r="G470" s="3">
        <v>0</v>
      </c>
      <c r="H470" s="3">
        <v>5425014961</v>
      </c>
      <c r="I470" s="3">
        <v>5424398961</v>
      </c>
      <c r="J470" s="3">
        <v>5424706961</v>
      </c>
      <c r="K470" s="3">
        <v>99.99</v>
      </c>
      <c r="L470" s="3">
        <v>5424398961</v>
      </c>
      <c r="M470" s="3">
        <v>5424706961</v>
      </c>
      <c r="N470" s="3">
        <v>99.99</v>
      </c>
    </row>
    <row r="471" spans="1:14" x14ac:dyDescent="0.25">
      <c r="A471" t="s">
        <v>1352</v>
      </c>
      <c r="B471" t="s">
        <v>31</v>
      </c>
      <c r="C471" t="s">
        <v>956</v>
      </c>
      <c r="D471" s="3">
        <v>26228887000</v>
      </c>
      <c r="E471" s="3">
        <v>350000000</v>
      </c>
      <c r="F471" s="3">
        <v>26578887000</v>
      </c>
      <c r="G471" s="3">
        <v>0</v>
      </c>
      <c r="H471" s="3">
        <v>26578887000</v>
      </c>
      <c r="I471" s="3">
        <v>1774890174</v>
      </c>
      <c r="J471" s="3">
        <v>21513875348</v>
      </c>
      <c r="K471" s="3">
        <v>80.94</v>
      </c>
      <c r="L471" s="3">
        <v>3294749613</v>
      </c>
      <c r="M471" s="3">
        <v>21513875348</v>
      </c>
      <c r="N471" s="3">
        <v>80.94</v>
      </c>
    </row>
    <row r="472" spans="1:14" x14ac:dyDescent="0.25">
      <c r="A472" t="s">
        <v>1352</v>
      </c>
      <c r="B472" t="s">
        <v>32</v>
      </c>
      <c r="C472" t="s">
        <v>33</v>
      </c>
      <c r="D472" s="3">
        <v>15964838000</v>
      </c>
      <c r="E472" s="3">
        <v>0</v>
      </c>
      <c r="F472" s="3">
        <v>15964838000</v>
      </c>
      <c r="G472" s="3">
        <v>0</v>
      </c>
      <c r="H472" s="3">
        <v>15964838000</v>
      </c>
      <c r="I472" s="3">
        <v>795325003</v>
      </c>
      <c r="J472" s="3">
        <v>12223683988</v>
      </c>
      <c r="K472" s="3">
        <v>76.569999999999993</v>
      </c>
      <c r="L472" s="3">
        <v>1576191183</v>
      </c>
      <c r="M472" s="3">
        <v>12223683988</v>
      </c>
      <c r="N472" s="3">
        <v>76.569999999999993</v>
      </c>
    </row>
    <row r="473" spans="1:14" x14ac:dyDescent="0.25">
      <c r="A473" t="s">
        <v>1352</v>
      </c>
      <c r="B473" t="s">
        <v>34</v>
      </c>
      <c r="C473" t="s">
        <v>35</v>
      </c>
      <c r="D473" s="3">
        <v>3868974000</v>
      </c>
      <c r="E473" s="3">
        <v>0</v>
      </c>
      <c r="F473" s="3">
        <v>3868974000</v>
      </c>
      <c r="G473" s="3">
        <v>0</v>
      </c>
      <c r="H473" s="3">
        <v>3868974000</v>
      </c>
      <c r="I473" s="3">
        <v>27191963</v>
      </c>
      <c r="J473" s="3">
        <v>2619021428</v>
      </c>
      <c r="K473" s="3">
        <v>67.69</v>
      </c>
      <c r="L473" s="3">
        <v>27191963</v>
      </c>
      <c r="M473" s="3">
        <v>2619021428</v>
      </c>
      <c r="N473" s="3">
        <v>67.69</v>
      </c>
    </row>
    <row r="474" spans="1:14" x14ac:dyDescent="0.25">
      <c r="A474" t="s">
        <v>1352</v>
      </c>
      <c r="B474" t="s">
        <v>36</v>
      </c>
      <c r="C474" t="s">
        <v>37</v>
      </c>
      <c r="D474" s="3">
        <v>4099604000</v>
      </c>
      <c r="E474" s="3">
        <v>0</v>
      </c>
      <c r="F474" s="3">
        <v>4099604000</v>
      </c>
      <c r="G474" s="3">
        <v>0</v>
      </c>
      <c r="H474" s="3">
        <v>4099604000</v>
      </c>
      <c r="I474" s="3">
        <v>226485420</v>
      </c>
      <c r="J474" s="3">
        <v>2934460640</v>
      </c>
      <c r="K474" s="3">
        <v>71.58</v>
      </c>
      <c r="L474" s="3">
        <v>456580500</v>
      </c>
      <c r="M474" s="3">
        <v>2934460640</v>
      </c>
      <c r="N474" s="3">
        <v>71.58</v>
      </c>
    </row>
    <row r="475" spans="1:14" x14ac:dyDescent="0.25">
      <c r="A475" t="s">
        <v>1352</v>
      </c>
      <c r="B475" t="s">
        <v>38</v>
      </c>
      <c r="C475" t="s">
        <v>39</v>
      </c>
      <c r="D475" s="3">
        <v>5184497000</v>
      </c>
      <c r="E475" s="3">
        <v>0</v>
      </c>
      <c r="F475" s="3">
        <v>5184497000</v>
      </c>
      <c r="G475" s="3">
        <v>0</v>
      </c>
      <c r="H475" s="3">
        <v>5184497000</v>
      </c>
      <c r="I475" s="3">
        <v>369257900</v>
      </c>
      <c r="J475" s="3">
        <v>4556479180</v>
      </c>
      <c r="K475" s="3">
        <v>87.89</v>
      </c>
      <c r="L475" s="3">
        <v>744970080</v>
      </c>
      <c r="M475" s="3">
        <v>4556479180</v>
      </c>
      <c r="N475" s="3">
        <v>87.89</v>
      </c>
    </row>
    <row r="476" spans="1:14" x14ac:dyDescent="0.25">
      <c r="A476" t="s">
        <v>1352</v>
      </c>
      <c r="B476" t="s">
        <v>42</v>
      </c>
      <c r="C476" t="s">
        <v>43</v>
      </c>
      <c r="D476" s="3">
        <v>2811763000</v>
      </c>
      <c r="E476" s="3">
        <v>0</v>
      </c>
      <c r="F476" s="3">
        <v>2811763000</v>
      </c>
      <c r="G476" s="3">
        <v>0</v>
      </c>
      <c r="H476" s="3">
        <v>2811763000</v>
      </c>
      <c r="I476" s="3">
        <v>172389720</v>
      </c>
      <c r="J476" s="3">
        <v>2113722740</v>
      </c>
      <c r="K476" s="3">
        <v>75.17</v>
      </c>
      <c r="L476" s="3">
        <v>347448640</v>
      </c>
      <c r="M476" s="3">
        <v>2113722740</v>
      </c>
      <c r="N476" s="3">
        <v>75.17</v>
      </c>
    </row>
    <row r="477" spans="1:14" x14ac:dyDescent="0.25">
      <c r="A477" t="s">
        <v>1352</v>
      </c>
      <c r="B477" t="s">
        <v>44</v>
      </c>
      <c r="C477" t="s">
        <v>45</v>
      </c>
      <c r="D477" s="3">
        <v>10264049000</v>
      </c>
      <c r="E477" s="3">
        <v>350000000</v>
      </c>
      <c r="F477" s="3">
        <v>10614049000</v>
      </c>
      <c r="G477" s="3">
        <v>0</v>
      </c>
      <c r="H477" s="3">
        <v>10614049000</v>
      </c>
      <c r="I477" s="3">
        <v>979565171</v>
      </c>
      <c r="J477" s="3">
        <v>9290191360</v>
      </c>
      <c r="K477" s="3">
        <v>87.53</v>
      </c>
      <c r="L477" s="3">
        <v>1718558430</v>
      </c>
      <c r="M477" s="3">
        <v>9290191360</v>
      </c>
      <c r="N477" s="3">
        <v>87.53</v>
      </c>
    </row>
    <row r="478" spans="1:14" x14ac:dyDescent="0.25">
      <c r="A478" t="s">
        <v>1352</v>
      </c>
      <c r="B478" t="s">
        <v>46</v>
      </c>
      <c r="C478" t="s">
        <v>47</v>
      </c>
      <c r="D478" s="3">
        <v>3222988000</v>
      </c>
      <c r="E478" s="3">
        <v>0</v>
      </c>
      <c r="F478" s="3">
        <v>3222988000</v>
      </c>
      <c r="G478" s="3">
        <v>0</v>
      </c>
      <c r="H478" s="3">
        <v>3222988000</v>
      </c>
      <c r="I478" s="3">
        <v>438528392</v>
      </c>
      <c r="J478" s="3">
        <v>2898342807</v>
      </c>
      <c r="K478" s="3">
        <v>89.93</v>
      </c>
      <c r="L478" s="3">
        <v>637238866</v>
      </c>
      <c r="M478" s="3">
        <v>2898342807</v>
      </c>
      <c r="N478" s="3">
        <v>89.93</v>
      </c>
    </row>
    <row r="479" spans="1:14" x14ac:dyDescent="0.25">
      <c r="A479" t="s">
        <v>1352</v>
      </c>
      <c r="B479" t="s">
        <v>48</v>
      </c>
      <c r="C479" t="s">
        <v>49</v>
      </c>
      <c r="D479" s="3">
        <v>3219681000</v>
      </c>
      <c r="E479" s="3">
        <v>350000000</v>
      </c>
      <c r="F479" s="3">
        <v>3569681000</v>
      </c>
      <c r="G479" s="3">
        <v>0</v>
      </c>
      <c r="H479" s="3">
        <v>3569681000</v>
      </c>
      <c r="I479" s="3">
        <v>301950358</v>
      </c>
      <c r="J479" s="3">
        <v>3470896038</v>
      </c>
      <c r="K479" s="3">
        <v>97.23</v>
      </c>
      <c r="L479" s="3">
        <v>599842158</v>
      </c>
      <c r="M479" s="3">
        <v>3470896038</v>
      </c>
      <c r="N479" s="3">
        <v>97.23</v>
      </c>
    </row>
    <row r="480" spans="1:14" x14ac:dyDescent="0.25">
      <c r="A480" t="s">
        <v>1352</v>
      </c>
      <c r="B480" t="s">
        <v>213</v>
      </c>
      <c r="C480" t="s">
        <v>214</v>
      </c>
      <c r="D480" s="3">
        <v>318388000</v>
      </c>
      <c r="E480" s="3">
        <v>0</v>
      </c>
      <c r="F480" s="3">
        <v>318388000</v>
      </c>
      <c r="G480" s="3">
        <v>0</v>
      </c>
      <c r="H480" s="3">
        <v>318388000</v>
      </c>
      <c r="I480" s="3">
        <v>21436788</v>
      </c>
      <c r="J480" s="3">
        <v>263708469</v>
      </c>
      <c r="K480" s="3">
        <v>82.83</v>
      </c>
      <c r="L480" s="3">
        <v>43960576</v>
      </c>
      <c r="M480" s="3">
        <v>263708469</v>
      </c>
      <c r="N480" s="3">
        <v>82.83</v>
      </c>
    </row>
    <row r="481" spans="1:14" x14ac:dyDescent="0.25">
      <c r="A481" t="s">
        <v>1352</v>
      </c>
      <c r="B481" t="s">
        <v>52</v>
      </c>
      <c r="C481" t="s">
        <v>53</v>
      </c>
      <c r="D481" s="3">
        <v>351472000</v>
      </c>
      <c r="E481" s="3">
        <v>0</v>
      </c>
      <c r="F481" s="3">
        <v>351472000</v>
      </c>
      <c r="G481" s="3">
        <v>0</v>
      </c>
      <c r="H481" s="3">
        <v>351472000</v>
      </c>
      <c r="I481" s="3">
        <v>21548715</v>
      </c>
      <c r="J481" s="3">
        <v>264215305</v>
      </c>
      <c r="K481" s="3">
        <v>75.17</v>
      </c>
      <c r="L481" s="3">
        <v>43431080</v>
      </c>
      <c r="M481" s="3">
        <v>264215305</v>
      </c>
      <c r="N481" s="3">
        <v>75.17</v>
      </c>
    </row>
    <row r="482" spans="1:14" x14ac:dyDescent="0.25">
      <c r="A482" t="s">
        <v>1352</v>
      </c>
      <c r="B482" t="s">
        <v>54</v>
      </c>
      <c r="C482" t="s">
        <v>55</v>
      </c>
      <c r="D482" s="3">
        <v>2108820000</v>
      </c>
      <c r="E482" s="3">
        <v>0</v>
      </c>
      <c r="F482" s="3">
        <v>2108820000</v>
      </c>
      <c r="G482" s="3">
        <v>0</v>
      </c>
      <c r="H482" s="3">
        <v>2108820000</v>
      </c>
      <c r="I482" s="3">
        <v>129292290</v>
      </c>
      <c r="J482" s="3">
        <v>1585292030</v>
      </c>
      <c r="K482" s="3">
        <v>75.17</v>
      </c>
      <c r="L482" s="3">
        <v>260586480</v>
      </c>
      <c r="M482" s="3">
        <v>1585292030</v>
      </c>
      <c r="N482" s="3">
        <v>75.17</v>
      </c>
    </row>
    <row r="483" spans="1:14" x14ac:dyDescent="0.25">
      <c r="A483" t="s">
        <v>1352</v>
      </c>
      <c r="B483" t="s">
        <v>56</v>
      </c>
      <c r="C483" t="s">
        <v>57</v>
      </c>
      <c r="D483" s="3">
        <v>351472000</v>
      </c>
      <c r="E483" s="3">
        <v>0</v>
      </c>
      <c r="F483" s="3">
        <v>351472000</v>
      </c>
      <c r="G483" s="3">
        <v>0</v>
      </c>
      <c r="H483" s="3">
        <v>351472000</v>
      </c>
      <c r="I483" s="3">
        <v>21548715</v>
      </c>
      <c r="J483" s="3">
        <v>264215305</v>
      </c>
      <c r="K483" s="3">
        <v>75.17</v>
      </c>
      <c r="L483" s="3">
        <v>43431080</v>
      </c>
      <c r="M483" s="3">
        <v>264215305</v>
      </c>
      <c r="N483" s="3">
        <v>75.17</v>
      </c>
    </row>
    <row r="484" spans="1:14" x14ac:dyDescent="0.25">
      <c r="A484" t="s">
        <v>1352</v>
      </c>
      <c r="B484" t="s">
        <v>58</v>
      </c>
      <c r="C484" t="s">
        <v>59</v>
      </c>
      <c r="D484" s="3">
        <v>675492000</v>
      </c>
      <c r="E484" s="3">
        <v>0</v>
      </c>
      <c r="F484" s="3">
        <v>675492000</v>
      </c>
      <c r="G484" s="3">
        <v>0</v>
      </c>
      <c r="H484" s="3">
        <v>675492000</v>
      </c>
      <c r="I484" s="3">
        <v>43097430</v>
      </c>
      <c r="J484" s="3">
        <v>528430710</v>
      </c>
      <c r="K484" s="3">
        <v>78.23</v>
      </c>
      <c r="L484" s="3">
        <v>86862160</v>
      </c>
      <c r="M484" s="3">
        <v>528430710</v>
      </c>
      <c r="N484" s="3">
        <v>78.23</v>
      </c>
    </row>
    <row r="485" spans="1:14" x14ac:dyDescent="0.25">
      <c r="A485" t="s">
        <v>1352</v>
      </c>
      <c r="B485" t="s">
        <v>60</v>
      </c>
      <c r="C485" t="s">
        <v>61</v>
      </c>
      <c r="D485" s="3">
        <v>15736000</v>
      </c>
      <c r="E485" s="3">
        <v>0</v>
      </c>
      <c r="F485" s="3">
        <v>15736000</v>
      </c>
      <c r="G485" s="3">
        <v>0</v>
      </c>
      <c r="H485" s="3">
        <v>15736000</v>
      </c>
      <c r="I485" s="3">
        <v>2162483</v>
      </c>
      <c r="J485" s="3">
        <v>15090696</v>
      </c>
      <c r="K485" s="3">
        <v>95.9</v>
      </c>
      <c r="L485" s="3">
        <v>3206030</v>
      </c>
      <c r="M485" s="3">
        <v>15090696</v>
      </c>
      <c r="N485" s="3">
        <v>95.9</v>
      </c>
    </row>
    <row r="486" spans="1:14" x14ac:dyDescent="0.25">
      <c r="A486" t="s">
        <v>1352</v>
      </c>
      <c r="B486" t="s">
        <v>62</v>
      </c>
      <c r="C486" t="s">
        <v>63</v>
      </c>
      <c r="D486" s="3">
        <v>25799125000</v>
      </c>
      <c r="E486" s="3">
        <v>-1658872813</v>
      </c>
      <c r="F486" s="3">
        <v>24140252187</v>
      </c>
      <c r="G486" s="3">
        <v>0</v>
      </c>
      <c r="H486" s="3">
        <v>24140252187</v>
      </c>
      <c r="I486" s="3">
        <v>6638339226</v>
      </c>
      <c r="J486" s="3">
        <v>22126445131</v>
      </c>
      <c r="K486" s="3">
        <v>91.66</v>
      </c>
      <c r="L486" s="3">
        <v>2872688545.8200002</v>
      </c>
      <c r="M486" s="3">
        <v>11097525177.610001</v>
      </c>
      <c r="N486" s="3">
        <v>45.97</v>
      </c>
    </row>
    <row r="487" spans="1:14" x14ac:dyDescent="0.25">
      <c r="A487" t="s">
        <v>1352</v>
      </c>
      <c r="B487" t="s">
        <v>80</v>
      </c>
      <c r="C487" t="s">
        <v>81</v>
      </c>
      <c r="D487" s="3">
        <v>6917000000</v>
      </c>
      <c r="E487" s="3">
        <v>-918745524</v>
      </c>
      <c r="F487" s="3">
        <v>5998254476</v>
      </c>
      <c r="G487" s="3">
        <v>0</v>
      </c>
      <c r="H487" s="3">
        <v>5998254476</v>
      </c>
      <c r="I487" s="3">
        <v>341815900</v>
      </c>
      <c r="J487" s="3">
        <v>5805469989</v>
      </c>
      <c r="K487" s="3">
        <v>96.79</v>
      </c>
      <c r="L487" s="3">
        <v>672690215</v>
      </c>
      <c r="M487" s="3">
        <v>3579878077</v>
      </c>
      <c r="N487" s="3">
        <v>59.68</v>
      </c>
    </row>
    <row r="488" spans="1:14" x14ac:dyDescent="0.25">
      <c r="A488" t="s">
        <v>1352</v>
      </c>
      <c r="B488" t="s">
        <v>162</v>
      </c>
      <c r="C488" t="s">
        <v>163</v>
      </c>
      <c r="D488" s="3">
        <v>117000000</v>
      </c>
      <c r="E488" s="3">
        <v>0</v>
      </c>
      <c r="F488" s="3">
        <v>117000000</v>
      </c>
      <c r="G488" s="3">
        <v>0</v>
      </c>
      <c r="H488" s="3">
        <v>117000000</v>
      </c>
      <c r="I488" s="3">
        <v>0</v>
      </c>
      <c r="J488" s="3">
        <v>85462021</v>
      </c>
      <c r="K488" s="3">
        <v>73.040000000000006</v>
      </c>
      <c r="L488" s="3">
        <v>13613526</v>
      </c>
      <c r="M488" s="3">
        <v>39957095</v>
      </c>
      <c r="N488" s="3">
        <v>34.15</v>
      </c>
    </row>
    <row r="489" spans="1:14" x14ac:dyDescent="0.25">
      <c r="A489" t="s">
        <v>1352</v>
      </c>
      <c r="B489" t="s">
        <v>82</v>
      </c>
      <c r="C489" t="s">
        <v>83</v>
      </c>
      <c r="D489" s="3">
        <v>6236000000</v>
      </c>
      <c r="E489" s="3">
        <v>-977745524</v>
      </c>
      <c r="F489" s="3">
        <v>5258254476</v>
      </c>
      <c r="G489" s="3">
        <v>0</v>
      </c>
      <c r="H489" s="3">
        <v>5258254476</v>
      </c>
      <c r="I489" s="3">
        <v>331640000</v>
      </c>
      <c r="J489" s="3">
        <v>5168031488</v>
      </c>
      <c r="K489" s="3">
        <v>98.28</v>
      </c>
      <c r="L489" s="3">
        <v>588276912</v>
      </c>
      <c r="M489" s="3">
        <v>3267514227</v>
      </c>
      <c r="N489" s="3">
        <v>62.14</v>
      </c>
    </row>
    <row r="490" spans="1:14" x14ac:dyDescent="0.25">
      <c r="A490" t="s">
        <v>1352</v>
      </c>
      <c r="B490" t="s">
        <v>84</v>
      </c>
      <c r="C490" t="s">
        <v>85</v>
      </c>
      <c r="D490" s="3">
        <v>86000000</v>
      </c>
      <c r="E490" s="3">
        <v>0</v>
      </c>
      <c r="F490" s="3">
        <v>86000000</v>
      </c>
      <c r="G490" s="3">
        <v>0</v>
      </c>
      <c r="H490" s="3">
        <v>86000000</v>
      </c>
      <c r="I490" s="3">
        <v>10000000</v>
      </c>
      <c r="J490" s="3">
        <v>52100000</v>
      </c>
      <c r="K490" s="3">
        <v>60.58</v>
      </c>
      <c r="L490" s="3">
        <v>4055029</v>
      </c>
      <c r="M490" s="3">
        <v>23636675</v>
      </c>
      <c r="N490" s="3">
        <v>27.48</v>
      </c>
    </row>
    <row r="491" spans="1:14" x14ac:dyDescent="0.25">
      <c r="A491" t="s">
        <v>1352</v>
      </c>
      <c r="B491" t="s">
        <v>86</v>
      </c>
      <c r="C491" t="s">
        <v>87</v>
      </c>
      <c r="D491" s="3">
        <v>478000000</v>
      </c>
      <c r="E491" s="3">
        <v>48000000</v>
      </c>
      <c r="F491" s="3">
        <v>526000000</v>
      </c>
      <c r="G491" s="3">
        <v>0</v>
      </c>
      <c r="H491" s="3">
        <v>526000000</v>
      </c>
      <c r="I491" s="3">
        <v>175900</v>
      </c>
      <c r="J491" s="3">
        <v>490677026</v>
      </c>
      <c r="K491" s="3">
        <v>93.28</v>
      </c>
      <c r="L491" s="3">
        <v>66744748</v>
      </c>
      <c r="M491" s="3">
        <v>241821680</v>
      </c>
      <c r="N491" s="3">
        <v>45.97</v>
      </c>
    </row>
    <row r="492" spans="1:14" x14ac:dyDescent="0.25">
      <c r="A492" t="s">
        <v>1352</v>
      </c>
      <c r="B492" t="s">
        <v>88</v>
      </c>
      <c r="C492" t="s">
        <v>89</v>
      </c>
      <c r="D492" s="3">
        <v>0</v>
      </c>
      <c r="E492" s="3">
        <v>11000000</v>
      </c>
      <c r="F492" s="3">
        <v>11000000</v>
      </c>
      <c r="G492" s="3">
        <v>0</v>
      </c>
      <c r="H492" s="3">
        <v>11000000</v>
      </c>
      <c r="I492" s="3">
        <v>0</v>
      </c>
      <c r="J492" s="3">
        <v>9199454</v>
      </c>
      <c r="K492" s="3">
        <v>83.63</v>
      </c>
      <c r="L492" s="3">
        <v>0</v>
      </c>
      <c r="M492" s="3">
        <v>6948400</v>
      </c>
      <c r="N492" s="3">
        <v>63.17</v>
      </c>
    </row>
    <row r="493" spans="1:14" x14ac:dyDescent="0.25">
      <c r="A493" t="s">
        <v>1352</v>
      </c>
      <c r="B493" t="s">
        <v>90</v>
      </c>
      <c r="C493" t="s">
        <v>91</v>
      </c>
      <c r="D493" s="3">
        <v>18781125000</v>
      </c>
      <c r="E493" s="3">
        <v>-1821142274</v>
      </c>
      <c r="F493" s="3">
        <v>16959982726</v>
      </c>
      <c r="G493" s="3">
        <v>0</v>
      </c>
      <c r="H493" s="3">
        <v>16959982726</v>
      </c>
      <c r="I493" s="3">
        <v>6223551932</v>
      </c>
      <c r="J493" s="3">
        <v>15229014516</v>
      </c>
      <c r="K493" s="3">
        <v>89.79</v>
      </c>
      <c r="L493" s="3">
        <v>2127026937</v>
      </c>
      <c r="M493" s="3">
        <v>6425686476</v>
      </c>
      <c r="N493" s="3">
        <v>37.89</v>
      </c>
    </row>
    <row r="494" spans="1:14" x14ac:dyDescent="0.25">
      <c r="A494" t="s">
        <v>1352</v>
      </c>
      <c r="B494" t="s">
        <v>92</v>
      </c>
      <c r="C494" t="s">
        <v>93</v>
      </c>
      <c r="D494" s="3">
        <v>227000000</v>
      </c>
      <c r="E494" s="3">
        <v>0</v>
      </c>
      <c r="F494" s="3">
        <v>227000000</v>
      </c>
      <c r="G494" s="3">
        <v>0</v>
      </c>
      <c r="H494" s="3">
        <v>227000000</v>
      </c>
      <c r="I494" s="3">
        <v>17868155</v>
      </c>
      <c r="J494" s="3">
        <v>214417860</v>
      </c>
      <c r="K494" s="3">
        <v>94.46</v>
      </c>
      <c r="L494" s="3">
        <v>17868155</v>
      </c>
      <c r="M494" s="3">
        <v>214417860</v>
      </c>
      <c r="N494" s="3">
        <v>94.46</v>
      </c>
    </row>
    <row r="495" spans="1:14" x14ac:dyDescent="0.25">
      <c r="A495" t="s">
        <v>1352</v>
      </c>
      <c r="B495" t="s">
        <v>94</v>
      </c>
      <c r="C495" t="s">
        <v>95</v>
      </c>
      <c r="D495" s="3">
        <v>60000000</v>
      </c>
      <c r="E495" s="3">
        <v>0</v>
      </c>
      <c r="F495" s="3">
        <v>60000000</v>
      </c>
      <c r="G495" s="3">
        <v>0</v>
      </c>
      <c r="H495" s="3">
        <v>60000000</v>
      </c>
      <c r="I495" s="3">
        <v>0</v>
      </c>
      <c r="J495" s="3">
        <v>41607254</v>
      </c>
      <c r="K495" s="3">
        <v>69.349999999999994</v>
      </c>
      <c r="L495" s="3">
        <v>1936301</v>
      </c>
      <c r="M495" s="3">
        <v>23883455</v>
      </c>
      <c r="N495" s="3">
        <v>39.81</v>
      </c>
    </row>
    <row r="496" spans="1:14" x14ac:dyDescent="0.25">
      <c r="A496" t="s">
        <v>1352</v>
      </c>
      <c r="B496" t="s">
        <v>96</v>
      </c>
      <c r="C496" t="s">
        <v>97</v>
      </c>
      <c r="D496" s="3">
        <v>7796000000</v>
      </c>
      <c r="E496" s="3">
        <v>-1495988655</v>
      </c>
      <c r="F496" s="3">
        <v>6300011345</v>
      </c>
      <c r="G496" s="3">
        <v>0</v>
      </c>
      <c r="H496" s="3">
        <v>6300011345</v>
      </c>
      <c r="I496" s="3">
        <v>4383333544</v>
      </c>
      <c r="J496" s="3">
        <v>5475571748</v>
      </c>
      <c r="K496" s="3">
        <v>86.91</v>
      </c>
      <c r="L496" s="3">
        <v>168329987</v>
      </c>
      <c r="M496" s="3">
        <v>744303626</v>
      </c>
      <c r="N496" s="3">
        <v>11.81</v>
      </c>
    </row>
    <row r="497" spans="1:14" x14ac:dyDescent="0.25">
      <c r="A497" t="s">
        <v>1352</v>
      </c>
      <c r="B497" t="s">
        <v>98</v>
      </c>
      <c r="C497" t="s">
        <v>99</v>
      </c>
      <c r="D497" s="3">
        <v>2279000000</v>
      </c>
      <c r="E497" s="3">
        <v>-576334619</v>
      </c>
      <c r="F497" s="3">
        <v>1702665381</v>
      </c>
      <c r="G497" s="3">
        <v>0</v>
      </c>
      <c r="H497" s="3">
        <v>1702665381</v>
      </c>
      <c r="I497" s="3">
        <v>539599758</v>
      </c>
      <c r="J497" s="3">
        <v>1394289481</v>
      </c>
      <c r="K497" s="3">
        <v>81.89</v>
      </c>
      <c r="L497" s="3">
        <v>109059782</v>
      </c>
      <c r="M497" s="3">
        <v>305337560</v>
      </c>
      <c r="N497" s="3">
        <v>17.93</v>
      </c>
    </row>
    <row r="498" spans="1:14" x14ac:dyDescent="0.25">
      <c r="A498" t="s">
        <v>1352</v>
      </c>
      <c r="B498" t="s">
        <v>100</v>
      </c>
      <c r="C498" t="s">
        <v>101</v>
      </c>
      <c r="D498" s="3">
        <v>4704210000</v>
      </c>
      <c r="E498" s="3">
        <v>-100000000</v>
      </c>
      <c r="F498" s="3">
        <v>4604210000</v>
      </c>
      <c r="G498" s="3">
        <v>0</v>
      </c>
      <c r="H498" s="3">
        <v>4604210000</v>
      </c>
      <c r="I498" s="3">
        <v>144058152</v>
      </c>
      <c r="J498" s="3">
        <v>4515726898</v>
      </c>
      <c r="K498" s="3">
        <v>98.08</v>
      </c>
      <c r="L498" s="3">
        <v>514452787</v>
      </c>
      <c r="M498" s="3">
        <v>2857589591</v>
      </c>
      <c r="N498" s="3">
        <v>62.06</v>
      </c>
    </row>
    <row r="499" spans="1:14" x14ac:dyDescent="0.25">
      <c r="A499" t="s">
        <v>1352</v>
      </c>
      <c r="B499" t="s">
        <v>102</v>
      </c>
      <c r="C499" t="s">
        <v>103</v>
      </c>
      <c r="D499" s="3">
        <v>2158000000</v>
      </c>
      <c r="E499" s="3">
        <v>-100000000</v>
      </c>
      <c r="F499" s="3">
        <v>2058000000</v>
      </c>
      <c r="G499" s="3">
        <v>0</v>
      </c>
      <c r="H499" s="3">
        <v>2058000000</v>
      </c>
      <c r="I499" s="3">
        <v>1550000</v>
      </c>
      <c r="J499" s="3">
        <v>1969516898</v>
      </c>
      <c r="K499" s="3">
        <v>95.7</v>
      </c>
      <c r="L499" s="3">
        <v>256375670</v>
      </c>
      <c r="M499" s="3">
        <v>935740640</v>
      </c>
      <c r="N499" s="3">
        <v>45.47</v>
      </c>
    </row>
    <row r="500" spans="1:14" x14ac:dyDescent="0.25">
      <c r="A500" t="s">
        <v>1352</v>
      </c>
      <c r="B500" t="s">
        <v>221</v>
      </c>
      <c r="C500" t="s">
        <v>222</v>
      </c>
      <c r="D500" s="3">
        <v>2546210000</v>
      </c>
      <c r="E500" s="3">
        <v>0</v>
      </c>
      <c r="F500" s="3">
        <v>2546210000</v>
      </c>
      <c r="G500" s="3">
        <v>0</v>
      </c>
      <c r="H500" s="3">
        <v>2546210000</v>
      </c>
      <c r="I500" s="3">
        <v>142508152</v>
      </c>
      <c r="J500" s="3">
        <v>2546210000</v>
      </c>
      <c r="K500" s="3">
        <v>100</v>
      </c>
      <c r="L500" s="3">
        <v>258077117</v>
      </c>
      <c r="M500" s="3">
        <v>1921848951</v>
      </c>
      <c r="N500" s="3">
        <v>75.48</v>
      </c>
    </row>
    <row r="501" spans="1:14" x14ac:dyDescent="0.25">
      <c r="A501" t="s">
        <v>1352</v>
      </c>
      <c r="B501" t="s">
        <v>104</v>
      </c>
      <c r="C501" t="s">
        <v>105</v>
      </c>
      <c r="D501" s="3">
        <v>968000000</v>
      </c>
      <c r="E501" s="3">
        <v>23166000</v>
      </c>
      <c r="F501" s="3">
        <v>991166000</v>
      </c>
      <c r="G501" s="3">
        <v>0</v>
      </c>
      <c r="H501" s="3">
        <v>991166000</v>
      </c>
      <c r="I501" s="3">
        <v>989277127</v>
      </c>
      <c r="J501" s="3">
        <v>990287459</v>
      </c>
      <c r="K501" s="3">
        <v>99.91</v>
      </c>
      <c r="L501" s="3">
        <v>978191569</v>
      </c>
      <c r="M501" s="3">
        <v>979201901</v>
      </c>
      <c r="N501" s="3">
        <v>98.79</v>
      </c>
    </row>
    <row r="502" spans="1:14" x14ac:dyDescent="0.25">
      <c r="A502" t="s">
        <v>1352</v>
      </c>
      <c r="B502" t="s">
        <v>106</v>
      </c>
      <c r="C502" t="s">
        <v>107</v>
      </c>
      <c r="D502" s="3">
        <v>968000000</v>
      </c>
      <c r="E502" s="3">
        <v>23166000</v>
      </c>
      <c r="F502" s="3">
        <v>991166000</v>
      </c>
      <c r="G502" s="3">
        <v>0</v>
      </c>
      <c r="H502" s="3">
        <v>991166000</v>
      </c>
      <c r="I502" s="3">
        <v>989277127</v>
      </c>
      <c r="J502" s="3">
        <v>990287459</v>
      </c>
      <c r="K502" s="3">
        <v>99.91</v>
      </c>
      <c r="L502" s="3">
        <v>978191569</v>
      </c>
      <c r="M502" s="3">
        <v>979201901</v>
      </c>
      <c r="N502" s="3">
        <v>98.79</v>
      </c>
    </row>
    <row r="503" spans="1:14" x14ac:dyDescent="0.25">
      <c r="A503" t="s">
        <v>1352</v>
      </c>
      <c r="B503" t="s">
        <v>108</v>
      </c>
      <c r="C503" t="s">
        <v>109</v>
      </c>
      <c r="D503" s="3">
        <v>927415000</v>
      </c>
      <c r="E503" s="3">
        <v>0</v>
      </c>
      <c r="F503" s="3">
        <v>927415000</v>
      </c>
      <c r="G503" s="3">
        <v>0</v>
      </c>
      <c r="H503" s="3">
        <v>927415000</v>
      </c>
      <c r="I503" s="3">
        <v>47445976</v>
      </c>
      <c r="J503" s="3">
        <v>649066407</v>
      </c>
      <c r="K503" s="3">
        <v>69.989999999999995</v>
      </c>
      <c r="L503" s="3">
        <v>48525226</v>
      </c>
      <c r="M503" s="3">
        <v>648020397</v>
      </c>
      <c r="N503" s="3">
        <v>69.87</v>
      </c>
    </row>
    <row r="504" spans="1:14" x14ac:dyDescent="0.25">
      <c r="A504" t="s">
        <v>1352</v>
      </c>
      <c r="B504" t="s">
        <v>110</v>
      </c>
      <c r="C504" t="s">
        <v>111</v>
      </c>
      <c r="D504" s="3">
        <v>347200000</v>
      </c>
      <c r="E504" s="3">
        <v>0</v>
      </c>
      <c r="F504" s="3">
        <v>347200000</v>
      </c>
      <c r="G504" s="3">
        <v>0</v>
      </c>
      <c r="H504" s="3">
        <v>347200000</v>
      </c>
      <c r="I504" s="3">
        <v>21403050</v>
      </c>
      <c r="J504" s="3">
        <v>261949094</v>
      </c>
      <c r="K504" s="3">
        <v>75.45</v>
      </c>
      <c r="L504" s="3">
        <v>21403050</v>
      </c>
      <c r="M504" s="3">
        <v>261949094</v>
      </c>
      <c r="N504" s="3">
        <v>75.45</v>
      </c>
    </row>
    <row r="505" spans="1:14" x14ac:dyDescent="0.25">
      <c r="A505" t="s">
        <v>1352</v>
      </c>
      <c r="B505" t="s">
        <v>112</v>
      </c>
      <c r="C505" t="s">
        <v>113</v>
      </c>
      <c r="D505" s="3">
        <v>47749000</v>
      </c>
      <c r="E505" s="3">
        <v>0</v>
      </c>
      <c r="F505" s="3">
        <v>47749000</v>
      </c>
      <c r="G505" s="3">
        <v>0</v>
      </c>
      <c r="H505" s="3">
        <v>47749000</v>
      </c>
      <c r="I505" s="3">
        <v>13199438</v>
      </c>
      <c r="J505" s="3">
        <v>34024268</v>
      </c>
      <c r="K505" s="3">
        <v>71.260000000000005</v>
      </c>
      <c r="L505" s="3">
        <v>13199438</v>
      </c>
      <c r="M505" s="3">
        <v>34024268</v>
      </c>
      <c r="N505" s="3">
        <v>71.260000000000005</v>
      </c>
    </row>
    <row r="506" spans="1:14" x14ac:dyDescent="0.25">
      <c r="A506" t="s">
        <v>1352</v>
      </c>
      <c r="B506" t="s">
        <v>114</v>
      </c>
      <c r="C506" t="s">
        <v>115</v>
      </c>
      <c r="D506" s="3">
        <v>35816000</v>
      </c>
      <c r="E506" s="3">
        <v>0</v>
      </c>
      <c r="F506" s="3">
        <v>35816000</v>
      </c>
      <c r="G506" s="3">
        <v>0</v>
      </c>
      <c r="H506" s="3">
        <v>35816000</v>
      </c>
      <c r="I506" s="3">
        <v>0</v>
      </c>
      <c r="J506" s="3">
        <v>20993420</v>
      </c>
      <c r="K506" s="3">
        <v>58.61</v>
      </c>
      <c r="L506" s="3">
        <v>1079250</v>
      </c>
      <c r="M506" s="3">
        <v>19947410</v>
      </c>
      <c r="N506" s="3">
        <v>55.69</v>
      </c>
    </row>
    <row r="507" spans="1:14" x14ac:dyDescent="0.25">
      <c r="A507" t="s">
        <v>1352</v>
      </c>
      <c r="B507" t="s">
        <v>116</v>
      </c>
      <c r="C507" t="s">
        <v>117</v>
      </c>
      <c r="D507" s="3">
        <v>496650000</v>
      </c>
      <c r="E507" s="3">
        <v>0</v>
      </c>
      <c r="F507" s="3">
        <v>496650000</v>
      </c>
      <c r="G507" s="3">
        <v>0</v>
      </c>
      <c r="H507" s="3">
        <v>496650000</v>
      </c>
      <c r="I507" s="3">
        <v>12843488</v>
      </c>
      <c r="J507" s="3">
        <v>332099625</v>
      </c>
      <c r="K507" s="3">
        <v>66.87</v>
      </c>
      <c r="L507" s="3">
        <v>12843488</v>
      </c>
      <c r="M507" s="3">
        <v>332099625</v>
      </c>
      <c r="N507" s="3">
        <v>66.87</v>
      </c>
    </row>
    <row r="508" spans="1:14" x14ac:dyDescent="0.25">
      <c r="A508" t="s">
        <v>1352</v>
      </c>
      <c r="B508" t="s">
        <v>118</v>
      </c>
      <c r="C508" t="s">
        <v>119</v>
      </c>
      <c r="D508" s="3">
        <v>596500000</v>
      </c>
      <c r="E508" s="3">
        <v>0</v>
      </c>
      <c r="F508" s="3">
        <v>596500000</v>
      </c>
      <c r="G508" s="3">
        <v>0</v>
      </c>
      <c r="H508" s="3">
        <v>596500000</v>
      </c>
      <c r="I508" s="3">
        <v>0</v>
      </c>
      <c r="J508" s="3">
        <v>517218039</v>
      </c>
      <c r="K508" s="3">
        <v>86.71</v>
      </c>
      <c r="L508" s="3">
        <v>45703940</v>
      </c>
      <c r="M508" s="3">
        <v>62265712</v>
      </c>
      <c r="N508" s="3">
        <v>10.44</v>
      </c>
    </row>
    <row r="509" spans="1:14" x14ac:dyDescent="0.25">
      <c r="A509" t="s">
        <v>1352</v>
      </c>
      <c r="B509" t="s">
        <v>120</v>
      </c>
      <c r="C509" t="s">
        <v>121</v>
      </c>
      <c r="D509" s="3">
        <v>545000000</v>
      </c>
      <c r="E509" s="3">
        <v>0</v>
      </c>
      <c r="F509" s="3">
        <v>545000000</v>
      </c>
      <c r="G509" s="3">
        <v>0</v>
      </c>
      <c r="H509" s="3">
        <v>545000000</v>
      </c>
      <c r="I509" s="3">
        <v>0</v>
      </c>
      <c r="J509" s="3">
        <v>477218039</v>
      </c>
      <c r="K509" s="3">
        <v>87.56</v>
      </c>
      <c r="L509" s="3">
        <v>36369071</v>
      </c>
      <c r="M509" s="3">
        <v>52930843</v>
      </c>
      <c r="N509" s="3">
        <v>9.7100000000000009</v>
      </c>
    </row>
    <row r="510" spans="1:14" x14ac:dyDescent="0.25">
      <c r="A510" t="s">
        <v>1352</v>
      </c>
      <c r="B510" t="s">
        <v>223</v>
      </c>
      <c r="C510" t="s">
        <v>224</v>
      </c>
      <c r="D510" s="3">
        <v>51500000</v>
      </c>
      <c r="E510" s="3">
        <v>0</v>
      </c>
      <c r="F510" s="3">
        <v>51500000</v>
      </c>
      <c r="G510" s="3">
        <v>0</v>
      </c>
      <c r="H510" s="3">
        <v>51500000</v>
      </c>
      <c r="I510" s="3">
        <v>0</v>
      </c>
      <c r="J510" s="3">
        <v>40000000</v>
      </c>
      <c r="K510" s="3">
        <v>77.67</v>
      </c>
      <c r="L510" s="3">
        <v>9334869</v>
      </c>
      <c r="M510" s="3">
        <v>9334869</v>
      </c>
      <c r="N510" s="3">
        <v>18.13</v>
      </c>
    </row>
    <row r="511" spans="1:14" x14ac:dyDescent="0.25">
      <c r="A511" t="s">
        <v>1352</v>
      </c>
      <c r="B511" t="s">
        <v>122</v>
      </c>
      <c r="C511" t="s">
        <v>123</v>
      </c>
      <c r="D511" s="3">
        <v>800000000</v>
      </c>
      <c r="E511" s="3">
        <v>288355000</v>
      </c>
      <c r="F511" s="3">
        <v>1088355000</v>
      </c>
      <c r="G511" s="3">
        <v>0</v>
      </c>
      <c r="H511" s="3">
        <v>1088355000</v>
      </c>
      <c r="I511" s="3">
        <v>101969220</v>
      </c>
      <c r="J511" s="3">
        <v>1059976220</v>
      </c>
      <c r="K511" s="3">
        <v>97.39</v>
      </c>
      <c r="L511" s="3">
        <v>210144696</v>
      </c>
      <c r="M511" s="3">
        <v>438991543</v>
      </c>
      <c r="N511" s="3">
        <v>40.340000000000003</v>
      </c>
    </row>
    <row r="512" spans="1:14" x14ac:dyDescent="0.25">
      <c r="A512" t="s">
        <v>1352</v>
      </c>
      <c r="B512" t="s">
        <v>124</v>
      </c>
      <c r="C512" t="s">
        <v>125</v>
      </c>
      <c r="D512" s="3">
        <v>156000000</v>
      </c>
      <c r="E512" s="3">
        <v>39660000</v>
      </c>
      <c r="F512" s="3">
        <v>195660000</v>
      </c>
      <c r="G512" s="3">
        <v>0</v>
      </c>
      <c r="H512" s="3">
        <v>195660000</v>
      </c>
      <c r="I512" s="3">
        <v>0</v>
      </c>
      <c r="J512" s="3">
        <v>188129288</v>
      </c>
      <c r="K512" s="3">
        <v>96.15</v>
      </c>
      <c r="L512" s="3">
        <v>22529494</v>
      </c>
      <c r="M512" s="3">
        <v>94843401</v>
      </c>
      <c r="N512" s="3">
        <v>48.47</v>
      </c>
    </row>
    <row r="513" spans="1:14" x14ac:dyDescent="0.25">
      <c r="A513" t="s">
        <v>1352</v>
      </c>
      <c r="B513" t="s">
        <v>126</v>
      </c>
      <c r="C513" t="s">
        <v>127</v>
      </c>
      <c r="D513" s="3">
        <v>267000000</v>
      </c>
      <c r="E513" s="3">
        <v>0</v>
      </c>
      <c r="F513" s="3">
        <v>267000000</v>
      </c>
      <c r="G513" s="3">
        <v>0</v>
      </c>
      <c r="H513" s="3">
        <v>267000000</v>
      </c>
      <c r="I513" s="3">
        <v>0</v>
      </c>
      <c r="J513" s="3">
        <v>182723862</v>
      </c>
      <c r="K513" s="3">
        <v>68.44</v>
      </c>
      <c r="L513" s="3">
        <v>10285000</v>
      </c>
      <c r="M513" s="3">
        <v>56831430</v>
      </c>
      <c r="N513" s="3">
        <v>21.29</v>
      </c>
    </row>
    <row r="514" spans="1:14" x14ac:dyDescent="0.25">
      <c r="A514" t="s">
        <v>1352</v>
      </c>
      <c r="B514" t="s">
        <v>64</v>
      </c>
      <c r="C514" t="s">
        <v>65</v>
      </c>
      <c r="D514" s="3">
        <v>101000000</v>
      </c>
      <c r="E514" s="3">
        <v>1081014985</v>
      </c>
      <c r="F514" s="3">
        <v>1182014985</v>
      </c>
      <c r="G514" s="3">
        <v>0</v>
      </c>
      <c r="H514" s="3">
        <v>1182014985</v>
      </c>
      <c r="I514" s="3">
        <v>72971394</v>
      </c>
      <c r="J514" s="3">
        <v>1091960626</v>
      </c>
      <c r="K514" s="3">
        <v>92.38</v>
      </c>
      <c r="L514" s="3">
        <v>72971393.819999993</v>
      </c>
      <c r="M514" s="3">
        <v>1091960624.6099999</v>
      </c>
      <c r="N514" s="3">
        <v>92.38</v>
      </c>
    </row>
    <row r="515" spans="1:14" x14ac:dyDescent="0.25">
      <c r="A515" t="s">
        <v>1352</v>
      </c>
      <c r="B515" t="s">
        <v>66</v>
      </c>
      <c r="C515" t="s">
        <v>67</v>
      </c>
      <c r="D515" s="3">
        <v>0</v>
      </c>
      <c r="E515" s="3">
        <v>1078514985</v>
      </c>
      <c r="F515" s="3">
        <v>1078514985</v>
      </c>
      <c r="G515" s="3">
        <v>0</v>
      </c>
      <c r="H515" s="3">
        <v>1078514985</v>
      </c>
      <c r="I515" s="3">
        <v>70172000</v>
      </c>
      <c r="J515" s="3">
        <v>1044601985</v>
      </c>
      <c r="K515" s="3">
        <v>96.86</v>
      </c>
      <c r="L515" s="3">
        <v>70172000</v>
      </c>
      <c r="M515" s="3">
        <v>1044601985</v>
      </c>
      <c r="N515" s="3">
        <v>96.86</v>
      </c>
    </row>
    <row r="516" spans="1:14" x14ac:dyDescent="0.25">
      <c r="A516" t="s">
        <v>1352</v>
      </c>
      <c r="B516" t="s">
        <v>68</v>
      </c>
      <c r="C516" t="s">
        <v>69</v>
      </c>
      <c r="D516" s="3">
        <v>0</v>
      </c>
      <c r="E516" s="3">
        <v>1078514985</v>
      </c>
      <c r="F516" s="3">
        <v>1078514985</v>
      </c>
      <c r="G516" s="3">
        <v>0</v>
      </c>
      <c r="H516" s="3">
        <v>1078514985</v>
      </c>
      <c r="I516" s="3">
        <v>70172000</v>
      </c>
      <c r="J516" s="3">
        <v>1044601985</v>
      </c>
      <c r="K516" s="3">
        <v>96.86</v>
      </c>
      <c r="L516" s="3">
        <v>70172000</v>
      </c>
      <c r="M516" s="3">
        <v>1044601985</v>
      </c>
      <c r="N516" s="3">
        <v>96.86</v>
      </c>
    </row>
    <row r="517" spans="1:14" x14ac:dyDescent="0.25">
      <c r="A517" t="s">
        <v>1352</v>
      </c>
      <c r="B517" t="s">
        <v>130</v>
      </c>
      <c r="C517" t="s">
        <v>595</v>
      </c>
      <c r="D517" s="3">
        <v>41000000</v>
      </c>
      <c r="E517" s="3">
        <v>2500000</v>
      </c>
      <c r="F517" s="3">
        <v>43500000</v>
      </c>
      <c r="G517" s="3">
        <v>0</v>
      </c>
      <c r="H517" s="3">
        <v>43500000</v>
      </c>
      <c r="I517" s="3">
        <v>1434969</v>
      </c>
      <c r="J517" s="3">
        <v>42877354</v>
      </c>
      <c r="K517" s="3">
        <v>98.57</v>
      </c>
      <c r="L517" s="3">
        <v>1434969</v>
      </c>
      <c r="M517" s="3">
        <v>42877354</v>
      </c>
      <c r="N517" s="3">
        <v>98.57</v>
      </c>
    </row>
    <row r="518" spans="1:14" x14ac:dyDescent="0.25">
      <c r="A518" t="s">
        <v>1352</v>
      </c>
      <c r="B518" t="s">
        <v>225</v>
      </c>
      <c r="C518" t="s">
        <v>226</v>
      </c>
      <c r="D518" s="3">
        <v>60000000</v>
      </c>
      <c r="E518" s="3">
        <v>0</v>
      </c>
      <c r="F518" s="3">
        <v>60000000</v>
      </c>
      <c r="G518" s="3">
        <v>0</v>
      </c>
      <c r="H518" s="3">
        <v>60000000</v>
      </c>
      <c r="I518" s="3">
        <v>1364425</v>
      </c>
      <c r="J518" s="3">
        <v>4481287</v>
      </c>
      <c r="K518" s="3">
        <v>7.47</v>
      </c>
      <c r="L518" s="3">
        <v>1364424.82</v>
      </c>
      <c r="M518" s="3">
        <v>4481285.6100000003</v>
      </c>
      <c r="N518" s="3">
        <v>7.47</v>
      </c>
    </row>
    <row r="519" spans="1:14" x14ac:dyDescent="0.25">
      <c r="A519" t="s">
        <v>1352</v>
      </c>
      <c r="B519" t="s">
        <v>227</v>
      </c>
      <c r="C519" t="s">
        <v>228</v>
      </c>
      <c r="D519" s="3">
        <v>230000000</v>
      </c>
      <c r="E519" s="3">
        <v>590879004</v>
      </c>
      <c r="F519" s="3">
        <v>820879004</v>
      </c>
      <c r="G519" s="3">
        <v>0</v>
      </c>
      <c r="H519" s="3">
        <v>820879004</v>
      </c>
      <c r="I519" s="3">
        <v>14757552</v>
      </c>
      <c r="J519" s="3">
        <v>778328966</v>
      </c>
      <c r="K519" s="3">
        <v>94.82</v>
      </c>
      <c r="L519" s="3">
        <v>14757552</v>
      </c>
      <c r="M519" s="3">
        <v>778328966</v>
      </c>
      <c r="N519" s="3">
        <v>94.82</v>
      </c>
    </row>
    <row r="520" spans="1:14" x14ac:dyDescent="0.25">
      <c r="A520" t="s">
        <v>1352</v>
      </c>
      <c r="B520" t="s">
        <v>229</v>
      </c>
      <c r="C520" t="s">
        <v>230</v>
      </c>
      <c r="D520" s="3">
        <v>230000000</v>
      </c>
      <c r="E520" s="3">
        <v>590879004</v>
      </c>
      <c r="F520" s="3">
        <v>820879004</v>
      </c>
      <c r="G520" s="3">
        <v>0</v>
      </c>
      <c r="H520" s="3">
        <v>820879004</v>
      </c>
      <c r="I520" s="3">
        <v>14757552</v>
      </c>
      <c r="J520" s="3">
        <v>778328966</v>
      </c>
      <c r="K520" s="3">
        <v>94.82</v>
      </c>
      <c r="L520" s="3">
        <v>14757552</v>
      </c>
      <c r="M520" s="3">
        <v>778328966</v>
      </c>
      <c r="N520" s="3">
        <v>94.82</v>
      </c>
    </row>
    <row r="521" spans="1:14" x14ac:dyDescent="0.25">
      <c r="A521" t="s">
        <v>1352</v>
      </c>
      <c r="B521" t="s">
        <v>231</v>
      </c>
      <c r="C521" t="s">
        <v>1220</v>
      </c>
      <c r="D521" s="3">
        <v>10000000</v>
      </c>
      <c r="E521" s="3">
        <v>98258260</v>
      </c>
      <c r="F521" s="3">
        <v>108258260</v>
      </c>
      <c r="G521" s="3">
        <v>0</v>
      </c>
      <c r="H521" s="3">
        <v>108258260</v>
      </c>
      <c r="I521" s="3">
        <v>297552</v>
      </c>
      <c r="J521" s="3">
        <v>107177059</v>
      </c>
      <c r="K521" s="3">
        <v>99</v>
      </c>
      <c r="L521" s="3">
        <v>297552</v>
      </c>
      <c r="M521" s="3">
        <v>107177059</v>
      </c>
      <c r="N521" s="3">
        <v>99</v>
      </c>
    </row>
    <row r="522" spans="1:14" x14ac:dyDescent="0.25">
      <c r="A522" t="s">
        <v>1352</v>
      </c>
      <c r="B522" t="s">
        <v>232</v>
      </c>
      <c r="C522" t="s">
        <v>233</v>
      </c>
      <c r="D522" s="3">
        <v>200000000</v>
      </c>
      <c r="E522" s="3">
        <v>0</v>
      </c>
      <c r="F522" s="3">
        <v>200000000</v>
      </c>
      <c r="G522" s="3">
        <v>0</v>
      </c>
      <c r="H522" s="3">
        <v>200000000</v>
      </c>
      <c r="I522" s="3">
        <v>12460000</v>
      </c>
      <c r="J522" s="3">
        <v>174031163</v>
      </c>
      <c r="K522" s="3">
        <v>87.02</v>
      </c>
      <c r="L522" s="3">
        <v>12460000</v>
      </c>
      <c r="M522" s="3">
        <v>174031163</v>
      </c>
      <c r="N522" s="3">
        <v>87.02</v>
      </c>
    </row>
    <row r="523" spans="1:14" x14ac:dyDescent="0.25">
      <c r="A523" t="s">
        <v>1352</v>
      </c>
      <c r="B523" t="s">
        <v>234</v>
      </c>
      <c r="C523" t="s">
        <v>235</v>
      </c>
      <c r="D523" s="3">
        <v>20000000</v>
      </c>
      <c r="E523" s="3">
        <v>0</v>
      </c>
      <c r="F523" s="3">
        <v>20000000</v>
      </c>
      <c r="G523" s="3">
        <v>0</v>
      </c>
      <c r="H523" s="3">
        <v>20000000</v>
      </c>
      <c r="I523" s="3">
        <v>2000000</v>
      </c>
      <c r="J523" s="3">
        <v>4500000</v>
      </c>
      <c r="K523" s="3">
        <v>22.5</v>
      </c>
      <c r="L523" s="3">
        <v>2000000</v>
      </c>
      <c r="M523" s="3">
        <v>4500000</v>
      </c>
      <c r="N523" s="3">
        <v>22.5</v>
      </c>
    </row>
    <row r="524" spans="1:14" x14ac:dyDescent="0.25">
      <c r="A524" t="s">
        <v>1352</v>
      </c>
      <c r="B524" t="s">
        <v>236</v>
      </c>
      <c r="C524" t="s">
        <v>237</v>
      </c>
      <c r="D524" s="3">
        <v>0</v>
      </c>
      <c r="E524" s="3">
        <v>492620744</v>
      </c>
      <c r="F524" s="3">
        <v>492620744</v>
      </c>
      <c r="G524" s="3">
        <v>0</v>
      </c>
      <c r="H524" s="3">
        <v>492620744</v>
      </c>
      <c r="I524" s="3">
        <v>0</v>
      </c>
      <c r="J524" s="3">
        <v>492620744</v>
      </c>
      <c r="K524" s="3">
        <v>100</v>
      </c>
      <c r="L524" s="3">
        <v>0</v>
      </c>
      <c r="M524" s="3">
        <v>492620744</v>
      </c>
      <c r="N524" s="3">
        <v>100</v>
      </c>
    </row>
    <row r="525" spans="1:14" x14ac:dyDescent="0.25">
      <c r="A525" t="s">
        <v>1352</v>
      </c>
      <c r="B525" t="s">
        <v>131</v>
      </c>
      <c r="C525" t="s">
        <v>132</v>
      </c>
      <c r="D525" s="3">
        <v>0</v>
      </c>
      <c r="E525" s="3">
        <v>124780043</v>
      </c>
      <c r="F525" s="3">
        <v>124780043</v>
      </c>
      <c r="G525" s="3">
        <v>0</v>
      </c>
      <c r="H525" s="3">
        <v>124780043</v>
      </c>
      <c r="I525" s="3">
        <v>1575802</v>
      </c>
      <c r="J525" s="3">
        <v>124778974</v>
      </c>
      <c r="K525" s="3">
        <v>100</v>
      </c>
      <c r="L525" s="3">
        <v>1575802</v>
      </c>
      <c r="M525" s="3">
        <v>124778974</v>
      </c>
      <c r="N525" s="3">
        <v>100</v>
      </c>
    </row>
    <row r="526" spans="1:14" x14ac:dyDescent="0.25">
      <c r="A526" t="s">
        <v>1352</v>
      </c>
      <c r="B526" t="s">
        <v>133</v>
      </c>
      <c r="C526" t="s">
        <v>134</v>
      </c>
      <c r="D526" s="3">
        <v>32542233000</v>
      </c>
      <c r="E526" s="3">
        <v>0</v>
      </c>
      <c r="F526" s="3">
        <v>32542233000</v>
      </c>
      <c r="G526" s="3">
        <v>0</v>
      </c>
      <c r="H526" s="3">
        <v>32542233000</v>
      </c>
      <c r="I526" s="3">
        <v>6774585640</v>
      </c>
      <c r="J526" s="3">
        <v>27894190481</v>
      </c>
      <c r="K526" s="3">
        <v>85.72</v>
      </c>
      <c r="L526" s="3">
        <v>4122356318</v>
      </c>
      <c r="M526" s="3">
        <v>13583480627</v>
      </c>
      <c r="N526" s="3">
        <v>41.74</v>
      </c>
    </row>
    <row r="527" spans="1:14" x14ac:dyDescent="0.25">
      <c r="A527" t="s">
        <v>1352</v>
      </c>
      <c r="B527" t="s">
        <v>135</v>
      </c>
      <c r="C527" t="s">
        <v>136</v>
      </c>
      <c r="D527" s="3">
        <v>32542233000</v>
      </c>
      <c r="E527" s="3">
        <v>-11020450</v>
      </c>
      <c r="F527" s="3">
        <v>32531212550</v>
      </c>
      <c r="G527" s="3">
        <v>0</v>
      </c>
      <c r="H527" s="3">
        <v>32531212550</v>
      </c>
      <c r="I527" s="3">
        <v>6774585640</v>
      </c>
      <c r="J527" s="3">
        <v>27883170031</v>
      </c>
      <c r="K527" s="3">
        <v>85.71</v>
      </c>
      <c r="L527" s="3">
        <v>4122356318</v>
      </c>
      <c r="M527" s="3">
        <v>13572460177</v>
      </c>
      <c r="N527" s="3">
        <v>41.72</v>
      </c>
    </row>
    <row r="528" spans="1:14" x14ac:dyDescent="0.25">
      <c r="A528" t="s">
        <v>1352</v>
      </c>
      <c r="B528" t="s">
        <v>137</v>
      </c>
      <c r="C528" t="s">
        <v>138</v>
      </c>
      <c r="D528" s="3">
        <v>32542233000</v>
      </c>
      <c r="E528" s="3">
        <v>-11020450</v>
      </c>
      <c r="F528" s="3">
        <v>32531212550</v>
      </c>
      <c r="G528" s="3">
        <v>0</v>
      </c>
      <c r="H528" s="3">
        <v>32531212550</v>
      </c>
      <c r="I528" s="3">
        <v>6774585640</v>
      </c>
      <c r="J528" s="3">
        <v>27883170031</v>
      </c>
      <c r="K528" s="3">
        <v>85.71</v>
      </c>
      <c r="L528" s="3">
        <v>4122356318</v>
      </c>
      <c r="M528" s="3">
        <v>13572460177</v>
      </c>
      <c r="N528" s="3">
        <v>41.72</v>
      </c>
    </row>
    <row r="529" spans="1:14" x14ac:dyDescent="0.25">
      <c r="A529" t="s">
        <v>1352</v>
      </c>
      <c r="B529" t="s">
        <v>139</v>
      </c>
      <c r="C529" t="s">
        <v>960</v>
      </c>
      <c r="D529" s="3">
        <v>32542233000</v>
      </c>
      <c r="E529" s="3">
        <v>-11020450</v>
      </c>
      <c r="F529" s="3">
        <v>32531212550</v>
      </c>
      <c r="G529" s="3">
        <v>0</v>
      </c>
      <c r="H529" s="3">
        <v>32531212550</v>
      </c>
      <c r="I529" s="3">
        <v>6774585640</v>
      </c>
      <c r="J529" s="3">
        <v>27883170031</v>
      </c>
      <c r="K529" s="3">
        <v>85.71</v>
      </c>
      <c r="L529" s="3">
        <v>4122356318</v>
      </c>
      <c r="M529" s="3">
        <v>13572460177</v>
      </c>
      <c r="N529" s="3">
        <v>41.72</v>
      </c>
    </row>
    <row r="530" spans="1:14" x14ac:dyDescent="0.25">
      <c r="A530" t="s">
        <v>1352</v>
      </c>
      <c r="B530" t="s">
        <v>140</v>
      </c>
      <c r="C530" t="s">
        <v>1001</v>
      </c>
      <c r="D530" s="3">
        <v>29500000</v>
      </c>
      <c r="E530" s="3">
        <v>0</v>
      </c>
      <c r="F530" s="3">
        <v>29500000</v>
      </c>
      <c r="G530" s="3">
        <v>0</v>
      </c>
      <c r="H530" s="3">
        <v>29500000</v>
      </c>
      <c r="I530" s="3">
        <v>0</v>
      </c>
      <c r="J530" s="3">
        <v>29500000</v>
      </c>
      <c r="K530" s="3">
        <v>100</v>
      </c>
      <c r="L530" s="3">
        <v>0</v>
      </c>
      <c r="M530" s="3">
        <v>29500000</v>
      </c>
      <c r="N530" s="3">
        <v>100</v>
      </c>
    </row>
    <row r="531" spans="1:14" x14ac:dyDescent="0.25">
      <c r="A531" t="s">
        <v>1352</v>
      </c>
      <c r="B531" t="s">
        <v>238</v>
      </c>
      <c r="C531" t="s">
        <v>1221</v>
      </c>
      <c r="D531" s="3">
        <v>29500000</v>
      </c>
      <c r="E531" s="3">
        <v>0</v>
      </c>
      <c r="F531" s="3">
        <v>29500000</v>
      </c>
      <c r="G531" s="3">
        <v>0</v>
      </c>
      <c r="H531" s="3">
        <v>29500000</v>
      </c>
      <c r="I531" s="3">
        <v>0</v>
      </c>
      <c r="J531" s="3">
        <v>29500000</v>
      </c>
      <c r="K531" s="3">
        <v>100</v>
      </c>
      <c r="L531" s="3">
        <v>0</v>
      </c>
      <c r="M531" s="3">
        <v>29500000</v>
      </c>
      <c r="N531" s="3">
        <v>100</v>
      </c>
    </row>
    <row r="532" spans="1:14" x14ac:dyDescent="0.25">
      <c r="A532" t="s">
        <v>1352</v>
      </c>
      <c r="B532" t="s">
        <v>239</v>
      </c>
      <c r="C532" t="s">
        <v>1222</v>
      </c>
      <c r="D532" s="3">
        <v>29500000</v>
      </c>
      <c r="E532" s="3">
        <v>0</v>
      </c>
      <c r="F532" s="3">
        <v>29500000</v>
      </c>
      <c r="G532" s="3">
        <v>0</v>
      </c>
      <c r="H532" s="3">
        <v>29500000</v>
      </c>
      <c r="I532" s="3">
        <v>0</v>
      </c>
      <c r="J532" s="3">
        <v>29500000</v>
      </c>
      <c r="K532" s="3">
        <v>100</v>
      </c>
      <c r="L532" s="3">
        <v>0</v>
      </c>
      <c r="M532" s="3">
        <v>29500000</v>
      </c>
      <c r="N532" s="3">
        <v>100</v>
      </c>
    </row>
    <row r="533" spans="1:14" x14ac:dyDescent="0.25">
      <c r="A533" t="s">
        <v>1352</v>
      </c>
      <c r="B533" t="s">
        <v>149</v>
      </c>
      <c r="C533" t="s">
        <v>712</v>
      </c>
      <c r="D533" s="3">
        <v>18519250000</v>
      </c>
      <c r="E533" s="3">
        <v>-3291020450</v>
      </c>
      <c r="F533" s="3">
        <v>15228229550</v>
      </c>
      <c r="G533" s="3">
        <v>0</v>
      </c>
      <c r="H533" s="3">
        <v>15228229550</v>
      </c>
      <c r="I533" s="3">
        <v>2815543815</v>
      </c>
      <c r="J533" s="3">
        <v>12379966045</v>
      </c>
      <c r="K533" s="3">
        <v>81.3</v>
      </c>
      <c r="L533" s="3">
        <v>934487185</v>
      </c>
      <c r="M533" s="3">
        <v>4742192970</v>
      </c>
      <c r="N533" s="3">
        <v>31.14</v>
      </c>
    </row>
    <row r="534" spans="1:14" x14ac:dyDescent="0.25">
      <c r="A534" t="s">
        <v>1352</v>
      </c>
      <c r="B534" t="s">
        <v>240</v>
      </c>
      <c r="C534" t="s">
        <v>1223</v>
      </c>
      <c r="D534" s="3">
        <v>1259986000</v>
      </c>
      <c r="E534" s="3">
        <v>-273132000</v>
      </c>
      <c r="F534" s="3">
        <v>986854000</v>
      </c>
      <c r="G534" s="3">
        <v>0</v>
      </c>
      <c r="H534" s="3">
        <v>986854000</v>
      </c>
      <c r="I534" s="3">
        <v>0</v>
      </c>
      <c r="J534" s="3">
        <v>858714240</v>
      </c>
      <c r="K534" s="3">
        <v>87.02</v>
      </c>
      <c r="L534" s="3">
        <v>98660956</v>
      </c>
      <c r="M534" s="3">
        <v>797537586</v>
      </c>
      <c r="N534" s="3">
        <v>80.819999999999993</v>
      </c>
    </row>
    <row r="535" spans="1:14" x14ac:dyDescent="0.25">
      <c r="A535" t="s">
        <v>1352</v>
      </c>
      <c r="B535" t="s">
        <v>241</v>
      </c>
      <c r="C535" t="s">
        <v>1224</v>
      </c>
      <c r="D535" s="3">
        <v>1259986000</v>
      </c>
      <c r="E535" s="3">
        <v>-273132000</v>
      </c>
      <c r="F535" s="3">
        <v>986854000</v>
      </c>
      <c r="G535" s="3">
        <v>0</v>
      </c>
      <c r="H535" s="3">
        <v>986854000</v>
      </c>
      <c r="I535" s="3">
        <v>0</v>
      </c>
      <c r="J535" s="3">
        <v>858714240</v>
      </c>
      <c r="K535" s="3">
        <v>87.02</v>
      </c>
      <c r="L535" s="3">
        <v>98660956</v>
      </c>
      <c r="M535" s="3">
        <v>797537586</v>
      </c>
      <c r="N535" s="3">
        <v>80.819999999999993</v>
      </c>
    </row>
    <row r="536" spans="1:14" x14ac:dyDescent="0.25">
      <c r="A536" t="s">
        <v>1352</v>
      </c>
      <c r="B536" t="s">
        <v>242</v>
      </c>
      <c r="C536" t="s">
        <v>1225</v>
      </c>
      <c r="D536" s="3">
        <v>1005000000</v>
      </c>
      <c r="E536" s="3">
        <v>-800419965</v>
      </c>
      <c r="F536" s="3">
        <v>204580035</v>
      </c>
      <c r="G536" s="3">
        <v>0</v>
      </c>
      <c r="H536" s="3">
        <v>204580035</v>
      </c>
      <c r="I536" s="3">
        <v>0</v>
      </c>
      <c r="J536" s="3">
        <v>204579597</v>
      </c>
      <c r="K536" s="3">
        <v>100</v>
      </c>
      <c r="L536" s="3">
        <v>36071435</v>
      </c>
      <c r="M536" s="3">
        <v>107641005</v>
      </c>
      <c r="N536" s="3">
        <v>52.62</v>
      </c>
    </row>
    <row r="537" spans="1:14" x14ac:dyDescent="0.25">
      <c r="A537" t="s">
        <v>1352</v>
      </c>
      <c r="B537" t="s">
        <v>243</v>
      </c>
      <c r="C537" t="s">
        <v>1226</v>
      </c>
      <c r="D537" s="3">
        <v>1005000000</v>
      </c>
      <c r="E537" s="3">
        <v>-800419965</v>
      </c>
      <c r="F537" s="3">
        <v>204580035</v>
      </c>
      <c r="G537" s="3">
        <v>0</v>
      </c>
      <c r="H537" s="3">
        <v>204580035</v>
      </c>
      <c r="I537" s="3">
        <v>0</v>
      </c>
      <c r="J537" s="3">
        <v>204579597</v>
      </c>
      <c r="K537" s="3">
        <v>100</v>
      </c>
      <c r="L537" s="3">
        <v>36071435</v>
      </c>
      <c r="M537" s="3">
        <v>107641005</v>
      </c>
      <c r="N537" s="3">
        <v>52.62</v>
      </c>
    </row>
    <row r="538" spans="1:14" x14ac:dyDescent="0.25">
      <c r="A538" t="s">
        <v>1352</v>
      </c>
      <c r="B538" t="s">
        <v>244</v>
      </c>
      <c r="C538" t="s">
        <v>1227</v>
      </c>
      <c r="D538" s="3">
        <v>285129000</v>
      </c>
      <c r="E538" s="3">
        <v>-285129000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</row>
    <row r="539" spans="1:14" x14ac:dyDescent="0.25">
      <c r="A539" t="s">
        <v>1352</v>
      </c>
      <c r="B539" t="s">
        <v>245</v>
      </c>
      <c r="C539" t="s">
        <v>1228</v>
      </c>
      <c r="D539" s="3">
        <v>285129000</v>
      </c>
      <c r="E539" s="3">
        <v>-285129000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</row>
    <row r="540" spans="1:14" x14ac:dyDescent="0.25">
      <c r="A540" t="s">
        <v>1352</v>
      </c>
      <c r="B540" t="s">
        <v>246</v>
      </c>
      <c r="C540" t="s">
        <v>1229</v>
      </c>
      <c r="D540" s="3">
        <v>1151000000</v>
      </c>
      <c r="E540" s="3">
        <v>-331712000</v>
      </c>
      <c r="F540" s="3">
        <v>819288000</v>
      </c>
      <c r="G540" s="3">
        <v>0</v>
      </c>
      <c r="H540" s="3">
        <v>819288000</v>
      </c>
      <c r="I540" s="3">
        <v>206752500</v>
      </c>
      <c r="J540" s="3">
        <v>806752500</v>
      </c>
      <c r="K540" s="3">
        <v>98.47</v>
      </c>
      <c r="L540" s="3">
        <v>271812017</v>
      </c>
      <c r="M540" s="3">
        <v>285985446</v>
      </c>
      <c r="N540" s="3">
        <v>34.909999999999997</v>
      </c>
    </row>
    <row r="541" spans="1:14" x14ac:dyDescent="0.25">
      <c r="A541" t="s">
        <v>1352</v>
      </c>
      <c r="B541" t="s">
        <v>247</v>
      </c>
      <c r="C541" t="s">
        <v>1230</v>
      </c>
      <c r="D541" s="3">
        <v>1151000000</v>
      </c>
      <c r="E541" s="3">
        <v>-331712000</v>
      </c>
      <c r="F541" s="3">
        <v>819288000</v>
      </c>
      <c r="G541" s="3">
        <v>0</v>
      </c>
      <c r="H541" s="3">
        <v>819288000</v>
      </c>
      <c r="I541" s="3">
        <v>206752500</v>
      </c>
      <c r="J541" s="3">
        <v>806752500</v>
      </c>
      <c r="K541" s="3">
        <v>98.47</v>
      </c>
      <c r="L541" s="3">
        <v>271812017</v>
      </c>
      <c r="M541" s="3">
        <v>285985446</v>
      </c>
      <c r="N541" s="3">
        <v>34.909999999999997</v>
      </c>
    </row>
    <row r="542" spans="1:14" x14ac:dyDescent="0.25">
      <c r="A542" t="s">
        <v>1352</v>
      </c>
      <c r="B542" t="s">
        <v>248</v>
      </c>
      <c r="C542" t="s">
        <v>249</v>
      </c>
      <c r="D542" s="3">
        <v>2715178000</v>
      </c>
      <c r="E542" s="3">
        <v>808700965</v>
      </c>
      <c r="F542" s="3">
        <v>3523878965</v>
      </c>
      <c r="G542" s="3">
        <v>0</v>
      </c>
      <c r="H542" s="3">
        <v>3523878965</v>
      </c>
      <c r="I542" s="3">
        <v>447800000</v>
      </c>
      <c r="J542" s="3">
        <v>2421266165</v>
      </c>
      <c r="K542" s="3">
        <v>68.709999999999994</v>
      </c>
      <c r="L542" s="3">
        <v>246392308</v>
      </c>
      <c r="M542" s="3">
        <v>988282881</v>
      </c>
      <c r="N542" s="3">
        <v>28.05</v>
      </c>
    </row>
    <row r="543" spans="1:14" x14ac:dyDescent="0.25">
      <c r="A543" t="s">
        <v>1352</v>
      </c>
      <c r="B543" t="s">
        <v>250</v>
      </c>
      <c r="C543" t="s">
        <v>1231</v>
      </c>
      <c r="D543" s="3">
        <v>2715178000</v>
      </c>
      <c r="E543" s="3">
        <v>808700965</v>
      </c>
      <c r="F543" s="3">
        <v>3523878965</v>
      </c>
      <c r="G543" s="3">
        <v>0</v>
      </c>
      <c r="H543" s="3">
        <v>3523878965</v>
      </c>
      <c r="I543" s="3">
        <v>447800000</v>
      </c>
      <c r="J543" s="3">
        <v>2421266165</v>
      </c>
      <c r="K543" s="3">
        <v>68.709999999999994</v>
      </c>
      <c r="L543" s="3">
        <v>246392308</v>
      </c>
      <c r="M543" s="3">
        <v>988282881</v>
      </c>
      <c r="N543" s="3">
        <v>28.05</v>
      </c>
    </row>
    <row r="544" spans="1:14" x14ac:dyDescent="0.25">
      <c r="A544" t="s">
        <v>1352</v>
      </c>
      <c r="B544" t="s">
        <v>251</v>
      </c>
      <c r="C544" t="s">
        <v>1232</v>
      </c>
      <c r="D544" s="3">
        <v>364930000</v>
      </c>
      <c r="E544" s="3">
        <v>167000000</v>
      </c>
      <c r="F544" s="3">
        <v>531930000</v>
      </c>
      <c r="G544" s="3">
        <v>0</v>
      </c>
      <c r="H544" s="3">
        <v>531930000</v>
      </c>
      <c r="I544" s="3">
        <v>0</v>
      </c>
      <c r="J544" s="3">
        <v>530969500</v>
      </c>
      <c r="K544" s="3">
        <v>99.82</v>
      </c>
      <c r="L544" s="3">
        <v>127174333</v>
      </c>
      <c r="M544" s="3">
        <v>443193864</v>
      </c>
      <c r="N544" s="3">
        <v>83.32</v>
      </c>
    </row>
    <row r="545" spans="1:14" x14ac:dyDescent="0.25">
      <c r="A545" t="s">
        <v>1352</v>
      </c>
      <c r="B545" t="s">
        <v>252</v>
      </c>
      <c r="C545" t="s">
        <v>1233</v>
      </c>
      <c r="D545" s="3">
        <v>364930000</v>
      </c>
      <c r="E545" s="3">
        <v>167000000</v>
      </c>
      <c r="F545" s="3">
        <v>531930000</v>
      </c>
      <c r="G545" s="3">
        <v>0</v>
      </c>
      <c r="H545" s="3">
        <v>531930000</v>
      </c>
      <c r="I545" s="3">
        <v>0</v>
      </c>
      <c r="J545" s="3">
        <v>530969500</v>
      </c>
      <c r="K545" s="3">
        <v>99.82</v>
      </c>
      <c r="L545" s="3">
        <v>127174333</v>
      </c>
      <c r="M545" s="3">
        <v>443193864</v>
      </c>
      <c r="N545" s="3">
        <v>83.32</v>
      </c>
    </row>
    <row r="546" spans="1:14" x14ac:dyDescent="0.25">
      <c r="A546" t="s">
        <v>1352</v>
      </c>
      <c r="B546" t="s">
        <v>253</v>
      </c>
      <c r="C546" t="s">
        <v>1234</v>
      </c>
      <c r="D546" s="3">
        <v>11738027000</v>
      </c>
      <c r="E546" s="3">
        <v>-2576328450</v>
      </c>
      <c r="F546" s="3">
        <v>9161698550</v>
      </c>
      <c r="G546" s="3">
        <v>0</v>
      </c>
      <c r="H546" s="3">
        <v>9161698550</v>
      </c>
      <c r="I546" s="3">
        <v>2160991315</v>
      </c>
      <c r="J546" s="3">
        <v>7557684043</v>
      </c>
      <c r="K546" s="3">
        <v>82.49</v>
      </c>
      <c r="L546" s="3">
        <v>154376136</v>
      </c>
      <c r="M546" s="3">
        <v>2119552188</v>
      </c>
      <c r="N546" s="3">
        <v>23.13</v>
      </c>
    </row>
    <row r="547" spans="1:14" x14ac:dyDescent="0.25">
      <c r="A547" t="s">
        <v>1352</v>
      </c>
      <c r="B547" t="s">
        <v>254</v>
      </c>
      <c r="C547" t="s">
        <v>1235</v>
      </c>
      <c r="D547" s="3">
        <v>11738027000</v>
      </c>
      <c r="E547" s="3">
        <v>-2576328450</v>
      </c>
      <c r="F547" s="3">
        <v>9161698550</v>
      </c>
      <c r="G547" s="3">
        <v>0</v>
      </c>
      <c r="H547" s="3">
        <v>9161698550</v>
      </c>
      <c r="I547" s="3">
        <v>2160991315</v>
      </c>
      <c r="J547" s="3">
        <v>7557684043</v>
      </c>
      <c r="K547" s="3">
        <v>82.49</v>
      </c>
      <c r="L547" s="3">
        <v>154376136</v>
      </c>
      <c r="M547" s="3">
        <v>2119552188</v>
      </c>
      <c r="N547" s="3">
        <v>23.13</v>
      </c>
    </row>
    <row r="548" spans="1:14" x14ac:dyDescent="0.25">
      <c r="A548" t="s">
        <v>1352</v>
      </c>
      <c r="B548" t="s">
        <v>201</v>
      </c>
      <c r="C548" t="s">
        <v>969</v>
      </c>
      <c r="D548" s="3">
        <v>13993483000</v>
      </c>
      <c r="E548" s="3">
        <v>3280000000</v>
      </c>
      <c r="F548" s="3">
        <v>17273483000</v>
      </c>
      <c r="G548" s="3">
        <v>0</v>
      </c>
      <c r="H548" s="3">
        <v>17273483000</v>
      </c>
      <c r="I548" s="3">
        <v>3959041825</v>
      </c>
      <c r="J548" s="3">
        <v>15473703986</v>
      </c>
      <c r="K548" s="3">
        <v>89.58</v>
      </c>
      <c r="L548" s="3">
        <v>3187869133</v>
      </c>
      <c r="M548" s="3">
        <v>8800767207</v>
      </c>
      <c r="N548" s="3">
        <v>50.95</v>
      </c>
    </row>
    <row r="549" spans="1:14" x14ac:dyDescent="0.25">
      <c r="A549" t="s">
        <v>1352</v>
      </c>
      <c r="B549" t="s">
        <v>256</v>
      </c>
      <c r="C549" t="s">
        <v>1236</v>
      </c>
      <c r="D549" s="3">
        <v>13993483000</v>
      </c>
      <c r="E549" s="3">
        <v>3280000000</v>
      </c>
      <c r="F549" s="3">
        <v>17273483000</v>
      </c>
      <c r="G549" s="3">
        <v>0</v>
      </c>
      <c r="H549" s="3">
        <v>17273483000</v>
      </c>
      <c r="I549" s="3">
        <v>3959041825</v>
      </c>
      <c r="J549" s="3">
        <v>15473703986</v>
      </c>
      <c r="K549" s="3">
        <v>89.58</v>
      </c>
      <c r="L549" s="3">
        <v>3187869133</v>
      </c>
      <c r="M549" s="3">
        <v>8800767207</v>
      </c>
      <c r="N549" s="3">
        <v>50.95</v>
      </c>
    </row>
    <row r="550" spans="1:14" x14ac:dyDescent="0.25">
      <c r="A550" t="s">
        <v>1352</v>
      </c>
      <c r="B550" t="s">
        <v>257</v>
      </c>
      <c r="C550" t="s">
        <v>1237</v>
      </c>
      <c r="D550" s="3">
        <v>13993483000</v>
      </c>
      <c r="E550" s="3">
        <v>3280000000</v>
      </c>
      <c r="F550" s="3">
        <v>17273483000</v>
      </c>
      <c r="G550" s="3">
        <v>0</v>
      </c>
      <c r="H550" s="3">
        <v>17273483000</v>
      </c>
      <c r="I550" s="3">
        <v>3959041825</v>
      </c>
      <c r="J550" s="3">
        <v>15473703986</v>
      </c>
      <c r="K550" s="3">
        <v>89.58</v>
      </c>
      <c r="L550" s="3">
        <v>3187869133</v>
      </c>
      <c r="M550" s="3">
        <v>8800767207</v>
      </c>
      <c r="N550" s="3">
        <v>50.95</v>
      </c>
    </row>
    <row r="551" spans="1:14" x14ac:dyDescent="0.25">
      <c r="A551" t="s">
        <v>1352</v>
      </c>
      <c r="B551" t="s">
        <v>212</v>
      </c>
      <c r="C551" t="s">
        <v>132</v>
      </c>
      <c r="D551" s="3">
        <v>0</v>
      </c>
      <c r="E551" s="3">
        <v>11020450</v>
      </c>
      <c r="F551" s="3">
        <v>11020450</v>
      </c>
      <c r="G551" s="3">
        <v>0</v>
      </c>
      <c r="H551" s="3">
        <v>11020450</v>
      </c>
      <c r="I551" s="3">
        <v>0</v>
      </c>
      <c r="J551" s="3">
        <v>11020450</v>
      </c>
      <c r="K551" s="3">
        <v>100</v>
      </c>
      <c r="L551" s="3">
        <v>0</v>
      </c>
      <c r="M551" s="3">
        <v>11020450</v>
      </c>
      <c r="N551" s="3">
        <v>100</v>
      </c>
    </row>
    <row r="552" spans="1:14" x14ac:dyDescent="0.25">
      <c r="A552" t="s">
        <v>1354</v>
      </c>
      <c r="B552" t="s">
        <v>0</v>
      </c>
      <c r="C552" t="s">
        <v>1</v>
      </c>
      <c r="D552" s="3">
        <v>2308981390000</v>
      </c>
      <c r="E552" s="3">
        <v>-354840641377</v>
      </c>
      <c r="F552" s="3">
        <v>1954140748623</v>
      </c>
      <c r="G552" s="3">
        <v>0</v>
      </c>
      <c r="H552" s="3">
        <v>1954140748623</v>
      </c>
      <c r="I552" s="3">
        <v>499727680852</v>
      </c>
      <c r="J552" s="3">
        <v>1709208110229</v>
      </c>
      <c r="K552" s="3">
        <v>127.88</v>
      </c>
      <c r="L552" s="3">
        <v>499727680852</v>
      </c>
      <c r="M552" s="3">
        <v>1709208110229</v>
      </c>
      <c r="N552" s="3">
        <v>127.88</v>
      </c>
    </row>
    <row r="553" spans="1:14" x14ac:dyDescent="0.25">
      <c r="A553" t="s">
        <v>1354</v>
      </c>
      <c r="B553" t="s">
        <v>2</v>
      </c>
      <c r="C553" t="s">
        <v>3</v>
      </c>
      <c r="D553" s="3">
        <v>82568395000</v>
      </c>
      <c r="E553" s="3">
        <v>-3375333572</v>
      </c>
      <c r="F553" s="3">
        <v>79193061428</v>
      </c>
      <c r="G553" s="3">
        <v>0</v>
      </c>
      <c r="H553" s="3">
        <v>79193061428</v>
      </c>
      <c r="I553" s="3">
        <v>6263793000</v>
      </c>
      <c r="J553" s="3">
        <v>25060223208</v>
      </c>
      <c r="K553" s="3">
        <v>38.06</v>
      </c>
      <c r="L553" s="3">
        <v>6263793000</v>
      </c>
      <c r="M553" s="3">
        <v>25060223208</v>
      </c>
      <c r="N553" s="3">
        <v>38.06</v>
      </c>
    </row>
    <row r="554" spans="1:14" x14ac:dyDescent="0.25">
      <c r="A554" t="s">
        <v>1354</v>
      </c>
      <c r="B554" t="s">
        <v>62</v>
      </c>
      <c r="C554" t="s">
        <v>63</v>
      </c>
      <c r="D554" s="3">
        <v>79000000</v>
      </c>
      <c r="E554" s="3">
        <v>0</v>
      </c>
      <c r="F554" s="3">
        <v>79000000</v>
      </c>
      <c r="G554" s="3">
        <v>0</v>
      </c>
      <c r="H554" s="3">
        <v>79000000</v>
      </c>
      <c r="I554" s="3">
        <v>0</v>
      </c>
      <c r="J554" s="3">
        <v>5051208</v>
      </c>
      <c r="K554" s="3">
        <v>6.39</v>
      </c>
      <c r="L554" s="3">
        <v>0</v>
      </c>
      <c r="M554" s="3">
        <v>5051208</v>
      </c>
      <c r="N554" s="3">
        <v>6.39</v>
      </c>
    </row>
    <row r="555" spans="1:14" x14ac:dyDescent="0.25">
      <c r="A555" t="s">
        <v>1354</v>
      </c>
      <c r="B555" t="s">
        <v>64</v>
      </c>
      <c r="C555" t="s">
        <v>65</v>
      </c>
      <c r="D555" s="3">
        <v>79000000</v>
      </c>
      <c r="E555" s="3">
        <v>0</v>
      </c>
      <c r="F555" s="3">
        <v>79000000</v>
      </c>
      <c r="G555" s="3">
        <v>0</v>
      </c>
      <c r="H555" s="3">
        <v>79000000</v>
      </c>
      <c r="I555" s="3">
        <v>0</v>
      </c>
      <c r="J555" s="3">
        <v>5051208</v>
      </c>
      <c r="K555" s="3">
        <v>6.39</v>
      </c>
      <c r="L555" s="3">
        <v>0</v>
      </c>
      <c r="M555" s="3">
        <v>5051208</v>
      </c>
      <c r="N555" s="3">
        <v>6.39</v>
      </c>
    </row>
    <row r="556" spans="1:14" x14ac:dyDescent="0.25">
      <c r="A556" t="s">
        <v>1354</v>
      </c>
      <c r="B556" t="s">
        <v>130</v>
      </c>
      <c r="C556" t="s">
        <v>595</v>
      </c>
      <c r="D556" s="3">
        <v>79000000</v>
      </c>
      <c r="E556" s="3">
        <v>0</v>
      </c>
      <c r="F556" s="3">
        <v>79000000</v>
      </c>
      <c r="G556" s="3">
        <v>0</v>
      </c>
      <c r="H556" s="3">
        <v>79000000</v>
      </c>
      <c r="I556" s="3">
        <v>0</v>
      </c>
      <c r="J556" s="3">
        <v>5051208</v>
      </c>
      <c r="K556" s="3">
        <v>6.39</v>
      </c>
      <c r="L556" s="3">
        <v>0</v>
      </c>
      <c r="M556" s="3">
        <v>5051208</v>
      </c>
      <c r="N556" s="3">
        <v>6.39</v>
      </c>
    </row>
    <row r="557" spans="1:14" x14ac:dyDescent="0.25">
      <c r="A557" t="s">
        <v>1354</v>
      </c>
      <c r="B557" t="s">
        <v>227</v>
      </c>
      <c r="C557" t="s">
        <v>228</v>
      </c>
      <c r="D557" s="3">
        <v>82489395000</v>
      </c>
      <c r="E557" s="3">
        <v>-3375333572</v>
      </c>
      <c r="F557" s="3">
        <v>79114061428</v>
      </c>
      <c r="G557" s="3">
        <v>0</v>
      </c>
      <c r="H557" s="3">
        <v>79114061428</v>
      </c>
      <c r="I557" s="3">
        <v>6263793000</v>
      </c>
      <c r="J557" s="3">
        <v>25055172000</v>
      </c>
      <c r="K557" s="3">
        <v>31.67</v>
      </c>
      <c r="L557" s="3">
        <v>6263793000</v>
      </c>
      <c r="M557" s="3">
        <v>25055172000</v>
      </c>
      <c r="N557" s="3">
        <v>31.67</v>
      </c>
    </row>
    <row r="558" spans="1:14" x14ac:dyDescent="0.25">
      <c r="A558" t="s">
        <v>1354</v>
      </c>
      <c r="B558" t="s">
        <v>229</v>
      </c>
      <c r="C558" t="s">
        <v>230</v>
      </c>
      <c r="D558" s="3">
        <v>82489395000</v>
      </c>
      <c r="E558" s="3">
        <v>-3375333572</v>
      </c>
      <c r="F558" s="3">
        <v>79114061428</v>
      </c>
      <c r="G558" s="3">
        <v>0</v>
      </c>
      <c r="H558" s="3">
        <v>79114061428</v>
      </c>
      <c r="I558" s="3">
        <v>6263793000</v>
      </c>
      <c r="J558" s="3">
        <v>25055172000</v>
      </c>
      <c r="K558" s="3">
        <v>31.67</v>
      </c>
      <c r="L558" s="3">
        <v>6263793000</v>
      </c>
      <c r="M558" s="3">
        <v>25055172000</v>
      </c>
      <c r="N558" s="3">
        <v>31.67</v>
      </c>
    </row>
    <row r="559" spans="1:14" x14ac:dyDescent="0.25">
      <c r="A559" t="s">
        <v>1354</v>
      </c>
      <c r="B559" t="s">
        <v>597</v>
      </c>
      <c r="C559" t="s">
        <v>598</v>
      </c>
      <c r="D559" s="3">
        <v>57434223000</v>
      </c>
      <c r="E559" s="3">
        <v>-3375333572</v>
      </c>
      <c r="F559" s="3">
        <v>54058889428</v>
      </c>
      <c r="G559" s="3">
        <v>0</v>
      </c>
      <c r="H559" s="3">
        <v>54058889428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</row>
    <row r="560" spans="1:14" x14ac:dyDescent="0.25">
      <c r="A560" t="s">
        <v>1354</v>
      </c>
      <c r="B560" t="s">
        <v>599</v>
      </c>
      <c r="C560" t="s">
        <v>600</v>
      </c>
      <c r="D560" s="3">
        <v>25055172000</v>
      </c>
      <c r="E560" s="3">
        <v>0</v>
      </c>
      <c r="F560" s="3">
        <v>25055172000</v>
      </c>
      <c r="G560" s="3">
        <v>0</v>
      </c>
      <c r="H560" s="3">
        <v>25055172000</v>
      </c>
      <c r="I560" s="3">
        <v>6263793000</v>
      </c>
      <c r="J560" s="3">
        <v>25055172000</v>
      </c>
      <c r="K560" s="3">
        <v>100</v>
      </c>
      <c r="L560" s="3">
        <v>6263793000</v>
      </c>
      <c r="M560" s="3">
        <v>25055172000</v>
      </c>
      <c r="N560" s="3">
        <v>100</v>
      </c>
    </row>
    <row r="561" spans="1:14" x14ac:dyDescent="0.25">
      <c r="A561" t="s">
        <v>1354</v>
      </c>
      <c r="B561" t="s">
        <v>601</v>
      </c>
      <c r="C561" t="s">
        <v>602</v>
      </c>
      <c r="D561" s="3">
        <v>837400000</v>
      </c>
      <c r="E561" s="3">
        <v>0</v>
      </c>
      <c r="F561" s="3">
        <v>837400000</v>
      </c>
      <c r="G561" s="3">
        <v>0</v>
      </c>
      <c r="H561" s="3">
        <v>837400000</v>
      </c>
      <c r="I561" s="3">
        <v>209350000</v>
      </c>
      <c r="J561" s="3">
        <v>837400000</v>
      </c>
      <c r="K561" s="3">
        <v>100</v>
      </c>
      <c r="L561" s="3">
        <v>209350000</v>
      </c>
      <c r="M561" s="3">
        <v>837400000</v>
      </c>
      <c r="N561" s="3">
        <v>100</v>
      </c>
    </row>
    <row r="562" spans="1:14" x14ac:dyDescent="0.25">
      <c r="A562" t="s">
        <v>1354</v>
      </c>
      <c r="B562" t="s">
        <v>603</v>
      </c>
      <c r="C562" t="s">
        <v>604</v>
      </c>
      <c r="D562" s="3">
        <v>1055700000</v>
      </c>
      <c r="E562" s="3">
        <v>0</v>
      </c>
      <c r="F562" s="3">
        <v>1055700000</v>
      </c>
      <c r="G562" s="3">
        <v>0</v>
      </c>
      <c r="H562" s="3">
        <v>1055700000</v>
      </c>
      <c r="I562" s="3">
        <v>263925000</v>
      </c>
      <c r="J562" s="3">
        <v>1055700000</v>
      </c>
      <c r="K562" s="3">
        <v>100</v>
      </c>
      <c r="L562" s="3">
        <v>263925000</v>
      </c>
      <c r="M562" s="3">
        <v>1055700000</v>
      </c>
      <c r="N562" s="3">
        <v>100</v>
      </c>
    </row>
    <row r="563" spans="1:14" x14ac:dyDescent="0.25">
      <c r="A563" t="s">
        <v>1354</v>
      </c>
      <c r="B563" t="s">
        <v>605</v>
      </c>
      <c r="C563" t="s">
        <v>606</v>
      </c>
      <c r="D563" s="3">
        <v>895100000</v>
      </c>
      <c r="E563" s="3">
        <v>0</v>
      </c>
      <c r="F563" s="3">
        <v>895100000</v>
      </c>
      <c r="G563" s="3">
        <v>0</v>
      </c>
      <c r="H563" s="3">
        <v>895100000</v>
      </c>
      <c r="I563" s="3">
        <v>223775000</v>
      </c>
      <c r="J563" s="3">
        <v>895100000</v>
      </c>
      <c r="K563" s="3">
        <v>100</v>
      </c>
      <c r="L563" s="3">
        <v>223775000</v>
      </c>
      <c r="M563" s="3">
        <v>895100000</v>
      </c>
      <c r="N563" s="3">
        <v>100</v>
      </c>
    </row>
    <row r="564" spans="1:14" x14ac:dyDescent="0.25">
      <c r="A564" t="s">
        <v>1354</v>
      </c>
      <c r="B564" t="s">
        <v>607</v>
      </c>
      <c r="C564" t="s">
        <v>608</v>
      </c>
      <c r="D564" s="3">
        <v>1399500000</v>
      </c>
      <c r="E564" s="3">
        <v>0</v>
      </c>
      <c r="F564" s="3">
        <v>1399500000</v>
      </c>
      <c r="G564" s="3">
        <v>0</v>
      </c>
      <c r="H564" s="3">
        <v>1399500000</v>
      </c>
      <c r="I564" s="3">
        <v>349875000</v>
      </c>
      <c r="J564" s="3">
        <v>1399500000</v>
      </c>
      <c r="K564" s="3">
        <v>100</v>
      </c>
      <c r="L564" s="3">
        <v>349875000</v>
      </c>
      <c r="M564" s="3">
        <v>1399500000</v>
      </c>
      <c r="N564" s="3">
        <v>100</v>
      </c>
    </row>
    <row r="565" spans="1:14" x14ac:dyDescent="0.25">
      <c r="A565" t="s">
        <v>1354</v>
      </c>
      <c r="B565" t="s">
        <v>609</v>
      </c>
      <c r="C565" t="s">
        <v>610</v>
      </c>
      <c r="D565" s="3">
        <v>1771672000</v>
      </c>
      <c r="E565" s="3">
        <v>0</v>
      </c>
      <c r="F565" s="3">
        <v>1771672000</v>
      </c>
      <c r="G565" s="3">
        <v>0</v>
      </c>
      <c r="H565" s="3">
        <v>1771672000</v>
      </c>
      <c r="I565" s="3">
        <v>442918000</v>
      </c>
      <c r="J565" s="3">
        <v>1771672000</v>
      </c>
      <c r="K565" s="3">
        <v>100</v>
      </c>
      <c r="L565" s="3">
        <v>442918000</v>
      </c>
      <c r="M565" s="3">
        <v>1771672000</v>
      </c>
      <c r="N565" s="3">
        <v>100</v>
      </c>
    </row>
    <row r="566" spans="1:14" x14ac:dyDescent="0.25">
      <c r="A566" t="s">
        <v>1354</v>
      </c>
      <c r="B566" t="s">
        <v>611</v>
      </c>
      <c r="C566" t="s">
        <v>612</v>
      </c>
      <c r="D566" s="3">
        <v>1031000000</v>
      </c>
      <c r="E566" s="3">
        <v>0</v>
      </c>
      <c r="F566" s="3">
        <v>1031000000</v>
      </c>
      <c r="G566" s="3">
        <v>0</v>
      </c>
      <c r="H566" s="3">
        <v>1031000000</v>
      </c>
      <c r="I566" s="3">
        <v>257750000</v>
      </c>
      <c r="J566" s="3">
        <v>1031000000</v>
      </c>
      <c r="K566" s="3">
        <v>100</v>
      </c>
      <c r="L566" s="3">
        <v>257750000</v>
      </c>
      <c r="M566" s="3">
        <v>1031000000</v>
      </c>
      <c r="N566" s="3">
        <v>100</v>
      </c>
    </row>
    <row r="567" spans="1:14" x14ac:dyDescent="0.25">
      <c r="A567" t="s">
        <v>1354</v>
      </c>
      <c r="B567" t="s">
        <v>613</v>
      </c>
      <c r="C567" t="s">
        <v>614</v>
      </c>
      <c r="D567" s="3">
        <v>642500000</v>
      </c>
      <c r="E567" s="3">
        <v>0</v>
      </c>
      <c r="F567" s="3">
        <v>642500000</v>
      </c>
      <c r="G567" s="3">
        <v>0</v>
      </c>
      <c r="H567" s="3">
        <v>642500000</v>
      </c>
      <c r="I567" s="3">
        <v>160625000</v>
      </c>
      <c r="J567" s="3">
        <v>642500000</v>
      </c>
      <c r="K567" s="3">
        <v>100</v>
      </c>
      <c r="L567" s="3">
        <v>160625000</v>
      </c>
      <c r="M567" s="3">
        <v>642500000</v>
      </c>
      <c r="N567" s="3">
        <v>100</v>
      </c>
    </row>
    <row r="568" spans="1:14" x14ac:dyDescent="0.25">
      <c r="A568" t="s">
        <v>1354</v>
      </c>
      <c r="B568" t="s">
        <v>615</v>
      </c>
      <c r="C568" t="s">
        <v>616</v>
      </c>
      <c r="D568" s="3">
        <v>1451200000</v>
      </c>
      <c r="E568" s="3">
        <v>0</v>
      </c>
      <c r="F568" s="3">
        <v>1451200000</v>
      </c>
      <c r="G568" s="3">
        <v>0</v>
      </c>
      <c r="H568" s="3">
        <v>1451200000</v>
      </c>
      <c r="I568" s="3">
        <v>362800000</v>
      </c>
      <c r="J568" s="3">
        <v>1451200000</v>
      </c>
      <c r="K568" s="3">
        <v>100</v>
      </c>
      <c r="L568" s="3">
        <v>362800000</v>
      </c>
      <c r="M568" s="3">
        <v>1451200000</v>
      </c>
      <c r="N568" s="3">
        <v>100</v>
      </c>
    </row>
    <row r="569" spans="1:14" x14ac:dyDescent="0.25">
      <c r="A569" t="s">
        <v>1354</v>
      </c>
      <c r="B569" t="s">
        <v>617</v>
      </c>
      <c r="C569" t="s">
        <v>618</v>
      </c>
      <c r="D569" s="3">
        <v>2021500000</v>
      </c>
      <c r="E569" s="3">
        <v>0</v>
      </c>
      <c r="F569" s="3">
        <v>2021500000</v>
      </c>
      <c r="G569" s="3">
        <v>0</v>
      </c>
      <c r="H569" s="3">
        <v>2021500000</v>
      </c>
      <c r="I569" s="3">
        <v>505375000</v>
      </c>
      <c r="J569" s="3">
        <v>2021500000</v>
      </c>
      <c r="K569" s="3">
        <v>100</v>
      </c>
      <c r="L569" s="3">
        <v>505375000</v>
      </c>
      <c r="M569" s="3">
        <v>2021500000</v>
      </c>
      <c r="N569" s="3">
        <v>100</v>
      </c>
    </row>
    <row r="570" spans="1:14" x14ac:dyDescent="0.25">
      <c r="A570" t="s">
        <v>1354</v>
      </c>
      <c r="B570" t="s">
        <v>619</v>
      </c>
      <c r="C570" t="s">
        <v>620</v>
      </c>
      <c r="D570" s="3">
        <v>1953500000</v>
      </c>
      <c r="E570" s="3">
        <v>0</v>
      </c>
      <c r="F570" s="3">
        <v>1953500000</v>
      </c>
      <c r="G570" s="3">
        <v>0</v>
      </c>
      <c r="H570" s="3">
        <v>1953500000</v>
      </c>
      <c r="I570" s="3">
        <v>488375000</v>
      </c>
      <c r="J570" s="3">
        <v>1953500000</v>
      </c>
      <c r="K570" s="3">
        <v>100</v>
      </c>
      <c r="L570" s="3">
        <v>488375000</v>
      </c>
      <c r="M570" s="3">
        <v>1953500000</v>
      </c>
      <c r="N570" s="3">
        <v>100</v>
      </c>
    </row>
    <row r="571" spans="1:14" x14ac:dyDescent="0.25">
      <c r="A571" t="s">
        <v>1354</v>
      </c>
      <c r="B571" t="s">
        <v>621</v>
      </c>
      <c r="C571" t="s">
        <v>622</v>
      </c>
      <c r="D571" s="3">
        <v>1923800000</v>
      </c>
      <c r="E571" s="3">
        <v>0</v>
      </c>
      <c r="F571" s="3">
        <v>1923800000</v>
      </c>
      <c r="G571" s="3">
        <v>0</v>
      </c>
      <c r="H571" s="3">
        <v>1923800000</v>
      </c>
      <c r="I571" s="3">
        <v>480950000</v>
      </c>
      <c r="J571" s="3">
        <v>1923800000</v>
      </c>
      <c r="K571" s="3">
        <v>100</v>
      </c>
      <c r="L571" s="3">
        <v>480950000</v>
      </c>
      <c r="M571" s="3">
        <v>1923800000</v>
      </c>
      <c r="N571" s="3">
        <v>100</v>
      </c>
    </row>
    <row r="572" spans="1:14" x14ac:dyDescent="0.25">
      <c r="A572" t="s">
        <v>1354</v>
      </c>
      <c r="B572" t="s">
        <v>623</v>
      </c>
      <c r="C572" t="s">
        <v>624</v>
      </c>
      <c r="D572" s="3">
        <v>963500000</v>
      </c>
      <c r="E572" s="3">
        <v>0</v>
      </c>
      <c r="F572" s="3">
        <v>963500000</v>
      </c>
      <c r="G572" s="3">
        <v>0</v>
      </c>
      <c r="H572" s="3">
        <v>963500000</v>
      </c>
      <c r="I572" s="3">
        <v>240875000</v>
      </c>
      <c r="J572" s="3">
        <v>963500000</v>
      </c>
      <c r="K572" s="3">
        <v>100</v>
      </c>
      <c r="L572" s="3">
        <v>240875000</v>
      </c>
      <c r="M572" s="3">
        <v>963500000</v>
      </c>
      <c r="N572" s="3">
        <v>100</v>
      </c>
    </row>
    <row r="573" spans="1:14" x14ac:dyDescent="0.25">
      <c r="A573" t="s">
        <v>1354</v>
      </c>
      <c r="B573" t="s">
        <v>625</v>
      </c>
      <c r="C573" t="s">
        <v>626</v>
      </c>
      <c r="D573" s="3">
        <v>1262000000</v>
      </c>
      <c r="E573" s="3">
        <v>0</v>
      </c>
      <c r="F573" s="3">
        <v>1262000000</v>
      </c>
      <c r="G573" s="3">
        <v>0</v>
      </c>
      <c r="H573" s="3">
        <v>1262000000</v>
      </c>
      <c r="I573" s="3">
        <v>315500000</v>
      </c>
      <c r="J573" s="3">
        <v>1262000000</v>
      </c>
      <c r="K573" s="3">
        <v>100</v>
      </c>
      <c r="L573" s="3">
        <v>315500000</v>
      </c>
      <c r="M573" s="3">
        <v>1262000000</v>
      </c>
      <c r="N573" s="3">
        <v>100</v>
      </c>
    </row>
    <row r="574" spans="1:14" x14ac:dyDescent="0.25">
      <c r="A574" t="s">
        <v>1354</v>
      </c>
      <c r="B574" t="s">
        <v>627</v>
      </c>
      <c r="C574" t="s">
        <v>628</v>
      </c>
      <c r="D574" s="3">
        <v>943000000</v>
      </c>
      <c r="E574" s="3">
        <v>0</v>
      </c>
      <c r="F574" s="3">
        <v>943000000</v>
      </c>
      <c r="G574" s="3">
        <v>0</v>
      </c>
      <c r="H574" s="3">
        <v>943000000</v>
      </c>
      <c r="I574" s="3">
        <v>235750000</v>
      </c>
      <c r="J574" s="3">
        <v>943000000</v>
      </c>
      <c r="K574" s="3">
        <v>100</v>
      </c>
      <c r="L574" s="3">
        <v>235750000</v>
      </c>
      <c r="M574" s="3">
        <v>943000000</v>
      </c>
      <c r="N574" s="3">
        <v>100</v>
      </c>
    </row>
    <row r="575" spans="1:14" x14ac:dyDescent="0.25">
      <c r="A575" t="s">
        <v>1354</v>
      </c>
      <c r="B575" t="s">
        <v>629</v>
      </c>
      <c r="C575" t="s">
        <v>630</v>
      </c>
      <c r="D575" s="3">
        <v>765900000</v>
      </c>
      <c r="E575" s="3">
        <v>0</v>
      </c>
      <c r="F575" s="3">
        <v>765900000</v>
      </c>
      <c r="G575" s="3">
        <v>0</v>
      </c>
      <c r="H575" s="3">
        <v>765900000</v>
      </c>
      <c r="I575" s="3">
        <v>191475000</v>
      </c>
      <c r="J575" s="3">
        <v>765900000</v>
      </c>
      <c r="K575" s="3">
        <v>100</v>
      </c>
      <c r="L575" s="3">
        <v>191475000</v>
      </c>
      <c r="M575" s="3">
        <v>765900000</v>
      </c>
      <c r="N575" s="3">
        <v>100</v>
      </c>
    </row>
    <row r="576" spans="1:14" x14ac:dyDescent="0.25">
      <c r="A576" t="s">
        <v>1354</v>
      </c>
      <c r="B576" t="s">
        <v>631</v>
      </c>
      <c r="C576" t="s">
        <v>632</v>
      </c>
      <c r="D576" s="3">
        <v>1118800000</v>
      </c>
      <c r="E576" s="3">
        <v>0</v>
      </c>
      <c r="F576" s="3">
        <v>1118800000</v>
      </c>
      <c r="G576" s="3">
        <v>0</v>
      </c>
      <c r="H576" s="3">
        <v>1118800000</v>
      </c>
      <c r="I576" s="3">
        <v>279700000</v>
      </c>
      <c r="J576" s="3">
        <v>1118800000</v>
      </c>
      <c r="K576" s="3">
        <v>100</v>
      </c>
      <c r="L576" s="3">
        <v>279700000</v>
      </c>
      <c r="M576" s="3">
        <v>1118800000</v>
      </c>
      <c r="N576" s="3">
        <v>100</v>
      </c>
    </row>
    <row r="577" spans="1:14" x14ac:dyDescent="0.25">
      <c r="A577" t="s">
        <v>1354</v>
      </c>
      <c r="B577" t="s">
        <v>633</v>
      </c>
      <c r="C577" t="s">
        <v>634</v>
      </c>
      <c r="D577" s="3">
        <v>1201000000</v>
      </c>
      <c r="E577" s="3">
        <v>0</v>
      </c>
      <c r="F577" s="3">
        <v>1201000000</v>
      </c>
      <c r="G577" s="3">
        <v>0</v>
      </c>
      <c r="H577" s="3">
        <v>1201000000</v>
      </c>
      <c r="I577" s="3">
        <v>300250000</v>
      </c>
      <c r="J577" s="3">
        <v>1201000000</v>
      </c>
      <c r="K577" s="3">
        <v>100</v>
      </c>
      <c r="L577" s="3">
        <v>300250000</v>
      </c>
      <c r="M577" s="3">
        <v>1201000000</v>
      </c>
      <c r="N577" s="3">
        <v>100</v>
      </c>
    </row>
    <row r="578" spans="1:14" x14ac:dyDescent="0.25">
      <c r="A578" t="s">
        <v>1354</v>
      </c>
      <c r="B578" t="s">
        <v>635</v>
      </c>
      <c r="C578" t="s">
        <v>636</v>
      </c>
      <c r="D578" s="3">
        <v>1046000000</v>
      </c>
      <c r="E578" s="3">
        <v>0</v>
      </c>
      <c r="F578" s="3">
        <v>1046000000</v>
      </c>
      <c r="G578" s="3">
        <v>0</v>
      </c>
      <c r="H578" s="3">
        <v>1046000000</v>
      </c>
      <c r="I578" s="3">
        <v>261500000</v>
      </c>
      <c r="J578" s="3">
        <v>1046000000</v>
      </c>
      <c r="K578" s="3">
        <v>100</v>
      </c>
      <c r="L578" s="3">
        <v>261500000</v>
      </c>
      <c r="M578" s="3">
        <v>1046000000</v>
      </c>
      <c r="N578" s="3">
        <v>100</v>
      </c>
    </row>
    <row r="579" spans="1:14" x14ac:dyDescent="0.25">
      <c r="A579" t="s">
        <v>1354</v>
      </c>
      <c r="B579" t="s">
        <v>637</v>
      </c>
      <c r="C579" t="s">
        <v>638</v>
      </c>
      <c r="D579" s="3">
        <v>1410500000</v>
      </c>
      <c r="E579" s="3">
        <v>0</v>
      </c>
      <c r="F579" s="3">
        <v>1410500000</v>
      </c>
      <c r="G579" s="3">
        <v>0</v>
      </c>
      <c r="H579" s="3">
        <v>1410500000</v>
      </c>
      <c r="I579" s="3">
        <v>352625000</v>
      </c>
      <c r="J579" s="3">
        <v>1410500000</v>
      </c>
      <c r="K579" s="3">
        <v>100</v>
      </c>
      <c r="L579" s="3">
        <v>352625000</v>
      </c>
      <c r="M579" s="3">
        <v>1410500000</v>
      </c>
      <c r="N579" s="3">
        <v>100</v>
      </c>
    </row>
    <row r="580" spans="1:14" x14ac:dyDescent="0.25">
      <c r="A580" t="s">
        <v>1354</v>
      </c>
      <c r="B580" t="s">
        <v>639</v>
      </c>
      <c r="C580" t="s">
        <v>640</v>
      </c>
      <c r="D580" s="3">
        <v>1361600000</v>
      </c>
      <c r="E580" s="3">
        <v>0</v>
      </c>
      <c r="F580" s="3">
        <v>1361600000</v>
      </c>
      <c r="G580" s="3">
        <v>0</v>
      </c>
      <c r="H580" s="3">
        <v>1361600000</v>
      </c>
      <c r="I580" s="3">
        <v>340400000</v>
      </c>
      <c r="J580" s="3">
        <v>1361600000</v>
      </c>
      <c r="K580" s="3">
        <v>100</v>
      </c>
      <c r="L580" s="3">
        <v>340400000</v>
      </c>
      <c r="M580" s="3">
        <v>1361600000</v>
      </c>
      <c r="N580" s="3">
        <v>100</v>
      </c>
    </row>
    <row r="581" spans="1:14" x14ac:dyDescent="0.25">
      <c r="A581" t="s">
        <v>1354</v>
      </c>
      <c r="B581" t="s">
        <v>133</v>
      </c>
      <c r="C581" t="s">
        <v>516</v>
      </c>
      <c r="D581" s="3">
        <v>2226412995000</v>
      </c>
      <c r="E581" s="3">
        <v>-351465307805</v>
      </c>
      <c r="F581" s="3">
        <v>1874947687195</v>
      </c>
      <c r="G581" s="3">
        <v>0</v>
      </c>
      <c r="H581" s="3">
        <v>1874947687195</v>
      </c>
      <c r="I581" s="3">
        <v>493463887852</v>
      </c>
      <c r="J581" s="3">
        <v>1684147887021</v>
      </c>
      <c r="K581" s="3">
        <v>89.82</v>
      </c>
      <c r="L581" s="3">
        <v>493463887852</v>
      </c>
      <c r="M581" s="3">
        <v>1684147887021</v>
      </c>
      <c r="N581" s="3">
        <v>89.82</v>
      </c>
    </row>
    <row r="582" spans="1:14" x14ac:dyDescent="0.25">
      <c r="A582" t="s">
        <v>1354</v>
      </c>
      <c r="B582" t="s">
        <v>641</v>
      </c>
      <c r="C582" t="s">
        <v>642</v>
      </c>
      <c r="D582" s="3">
        <v>2226412995000</v>
      </c>
      <c r="E582" s="3">
        <v>-351465307805</v>
      </c>
      <c r="F582" s="3">
        <v>1874947687195</v>
      </c>
      <c r="G582" s="3">
        <v>0</v>
      </c>
      <c r="H582" s="3">
        <v>1874947687195</v>
      </c>
      <c r="I582" s="3">
        <v>493463887852</v>
      </c>
      <c r="J582" s="3">
        <v>1684147887021</v>
      </c>
      <c r="K582" s="3">
        <v>89.82</v>
      </c>
      <c r="L582" s="3">
        <v>493463887852</v>
      </c>
      <c r="M582" s="3">
        <v>1684147887021</v>
      </c>
      <c r="N582" s="3">
        <v>89.82</v>
      </c>
    </row>
    <row r="583" spans="1:14" x14ac:dyDescent="0.25">
      <c r="A583" t="s">
        <v>1354</v>
      </c>
      <c r="B583" t="s">
        <v>644</v>
      </c>
      <c r="C583" t="s">
        <v>230</v>
      </c>
      <c r="D583" s="3">
        <v>2226412995000</v>
      </c>
      <c r="E583" s="3">
        <v>-351465307805</v>
      </c>
      <c r="F583" s="3">
        <v>1874947687195</v>
      </c>
      <c r="G583" s="3">
        <v>0</v>
      </c>
      <c r="H583" s="3">
        <v>1874947687195</v>
      </c>
      <c r="I583" s="3">
        <v>493463887852</v>
      </c>
      <c r="J583" s="3">
        <v>1684147887021</v>
      </c>
      <c r="K583" s="3">
        <v>89.82</v>
      </c>
      <c r="L583" s="3">
        <v>493463887852</v>
      </c>
      <c r="M583" s="3">
        <v>1684147887021</v>
      </c>
      <c r="N583" s="3">
        <v>89.82</v>
      </c>
    </row>
    <row r="584" spans="1:14" x14ac:dyDescent="0.25">
      <c r="A584" t="s">
        <v>1354</v>
      </c>
      <c r="B584" t="s">
        <v>645</v>
      </c>
      <c r="C584" t="s">
        <v>646</v>
      </c>
      <c r="D584" s="3">
        <v>10000000000</v>
      </c>
      <c r="E584" s="3">
        <v>0</v>
      </c>
      <c r="F584" s="3">
        <v>10000000000</v>
      </c>
      <c r="G584" s="3">
        <v>0</v>
      </c>
      <c r="H584" s="3">
        <v>10000000000</v>
      </c>
      <c r="I584" s="3">
        <v>0</v>
      </c>
      <c r="J584" s="3">
        <v>10000000000</v>
      </c>
      <c r="K584" s="3">
        <v>100</v>
      </c>
      <c r="L584" s="3">
        <v>0</v>
      </c>
      <c r="M584" s="3">
        <v>10000000000</v>
      </c>
      <c r="N584" s="3">
        <v>100</v>
      </c>
    </row>
    <row r="585" spans="1:14" x14ac:dyDescent="0.25">
      <c r="A585" t="s">
        <v>1354</v>
      </c>
      <c r="B585" t="s">
        <v>647</v>
      </c>
      <c r="C585" t="s">
        <v>648</v>
      </c>
      <c r="D585" s="3">
        <v>10000000000</v>
      </c>
      <c r="E585" s="3">
        <v>0</v>
      </c>
      <c r="F585" s="3">
        <v>10000000000</v>
      </c>
      <c r="G585" s="3">
        <v>0</v>
      </c>
      <c r="H585" s="3">
        <v>10000000000</v>
      </c>
      <c r="I585" s="3">
        <v>0</v>
      </c>
      <c r="J585" s="3">
        <v>10000000000</v>
      </c>
      <c r="K585" s="3">
        <v>100</v>
      </c>
      <c r="L585" s="3">
        <v>0</v>
      </c>
      <c r="M585" s="3">
        <v>10000000000</v>
      </c>
      <c r="N585" s="3">
        <v>100</v>
      </c>
    </row>
    <row r="586" spans="1:14" x14ac:dyDescent="0.25">
      <c r="A586" t="s">
        <v>1354</v>
      </c>
      <c r="B586" t="s">
        <v>649</v>
      </c>
      <c r="C586" t="s">
        <v>650</v>
      </c>
      <c r="D586" s="3">
        <v>1150809587000</v>
      </c>
      <c r="E586" s="3">
        <v>-305000000000</v>
      </c>
      <c r="F586" s="3">
        <v>845809587000</v>
      </c>
      <c r="G586" s="3">
        <v>0</v>
      </c>
      <c r="H586" s="3">
        <v>845809587000</v>
      </c>
      <c r="I586" s="3">
        <v>288081587000</v>
      </c>
      <c r="J586" s="3">
        <v>820414587000</v>
      </c>
      <c r="K586" s="3">
        <v>97</v>
      </c>
      <c r="L586" s="3">
        <v>288081587000</v>
      </c>
      <c r="M586" s="3">
        <v>820414587000</v>
      </c>
      <c r="N586" s="3">
        <v>97</v>
      </c>
    </row>
    <row r="587" spans="1:14" x14ac:dyDescent="0.25">
      <c r="A587" t="s">
        <v>1354</v>
      </c>
      <c r="B587" t="s">
        <v>651</v>
      </c>
      <c r="C587" t="s">
        <v>652</v>
      </c>
      <c r="D587" s="3">
        <v>552809587000</v>
      </c>
      <c r="E587" s="3">
        <v>-325000000000</v>
      </c>
      <c r="F587" s="3">
        <v>227809587000</v>
      </c>
      <c r="G587" s="3">
        <v>0</v>
      </c>
      <c r="H587" s="3">
        <v>227809587000</v>
      </c>
      <c r="I587" s="3">
        <v>70081587000</v>
      </c>
      <c r="J587" s="3">
        <v>202414587000</v>
      </c>
      <c r="K587" s="3">
        <v>88.85</v>
      </c>
      <c r="L587" s="3">
        <v>70081587000</v>
      </c>
      <c r="M587" s="3">
        <v>202414587000</v>
      </c>
      <c r="N587" s="3">
        <v>88.85</v>
      </c>
    </row>
    <row r="588" spans="1:14" x14ac:dyDescent="0.25">
      <c r="A588" t="s">
        <v>1354</v>
      </c>
      <c r="B588" t="s">
        <v>653</v>
      </c>
      <c r="C588" t="s">
        <v>654</v>
      </c>
      <c r="D588" s="3">
        <v>40000000000</v>
      </c>
      <c r="E588" s="3">
        <v>-40000000000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</row>
    <row r="589" spans="1:14" x14ac:dyDescent="0.25">
      <c r="A589" t="s">
        <v>1354</v>
      </c>
      <c r="B589" t="s">
        <v>655</v>
      </c>
      <c r="C589" t="s">
        <v>1219</v>
      </c>
      <c r="D589" s="3">
        <v>558000000000</v>
      </c>
      <c r="E589" s="3">
        <v>60000000000</v>
      </c>
      <c r="F589" s="3">
        <v>618000000000</v>
      </c>
      <c r="G589" s="3">
        <v>0</v>
      </c>
      <c r="H589" s="3">
        <v>618000000000</v>
      </c>
      <c r="I589" s="3">
        <v>218000000000</v>
      </c>
      <c r="J589" s="3">
        <v>618000000000</v>
      </c>
      <c r="K589" s="3">
        <v>100</v>
      </c>
      <c r="L589" s="3">
        <v>218000000000</v>
      </c>
      <c r="M589" s="3">
        <v>618000000000</v>
      </c>
      <c r="N589" s="3">
        <v>100</v>
      </c>
    </row>
    <row r="590" spans="1:14" x14ac:dyDescent="0.25">
      <c r="A590" t="s">
        <v>1354</v>
      </c>
      <c r="B590" t="s">
        <v>656</v>
      </c>
      <c r="C590" t="s">
        <v>657</v>
      </c>
      <c r="D590" s="3">
        <v>22000000000</v>
      </c>
      <c r="E590" s="3">
        <v>0</v>
      </c>
      <c r="F590" s="3">
        <v>22000000000</v>
      </c>
      <c r="G590" s="3">
        <v>0</v>
      </c>
      <c r="H590" s="3">
        <v>22000000000</v>
      </c>
      <c r="I590" s="3">
        <v>0</v>
      </c>
      <c r="J590" s="3">
        <v>22000000000</v>
      </c>
      <c r="K590" s="3">
        <v>100</v>
      </c>
      <c r="L590" s="3">
        <v>0</v>
      </c>
      <c r="M590" s="3">
        <v>22000000000</v>
      </c>
      <c r="N590" s="3">
        <v>100</v>
      </c>
    </row>
    <row r="591" spans="1:14" x14ac:dyDescent="0.25">
      <c r="A591" t="s">
        <v>1354</v>
      </c>
      <c r="B591" t="s">
        <v>658</v>
      </c>
      <c r="C591" t="s">
        <v>648</v>
      </c>
      <c r="D591" s="3">
        <v>8200000000</v>
      </c>
      <c r="E591" s="3">
        <v>0</v>
      </c>
      <c r="F591" s="3">
        <v>8200000000</v>
      </c>
      <c r="G591" s="3">
        <v>0</v>
      </c>
      <c r="H591" s="3">
        <v>8200000000</v>
      </c>
      <c r="I591" s="3">
        <v>0</v>
      </c>
      <c r="J591" s="3">
        <v>8200000000</v>
      </c>
      <c r="K591" s="3">
        <v>100</v>
      </c>
      <c r="L591" s="3">
        <v>0</v>
      </c>
      <c r="M591" s="3">
        <v>8200000000</v>
      </c>
      <c r="N591" s="3">
        <v>100</v>
      </c>
    </row>
    <row r="592" spans="1:14" x14ac:dyDescent="0.25">
      <c r="A592" t="s">
        <v>1354</v>
      </c>
      <c r="B592" t="s">
        <v>659</v>
      </c>
      <c r="C592" t="s">
        <v>643</v>
      </c>
      <c r="D592" s="3">
        <v>13800000000</v>
      </c>
      <c r="E592" s="3">
        <v>0</v>
      </c>
      <c r="F592" s="3">
        <v>13800000000</v>
      </c>
      <c r="G592" s="3">
        <v>0</v>
      </c>
      <c r="H592" s="3">
        <v>13800000000</v>
      </c>
      <c r="I592" s="3">
        <v>0</v>
      </c>
      <c r="J592" s="3">
        <v>13800000000</v>
      </c>
      <c r="K592" s="3">
        <v>100</v>
      </c>
      <c r="L592" s="3">
        <v>0</v>
      </c>
      <c r="M592" s="3">
        <v>13800000000</v>
      </c>
      <c r="N592" s="3">
        <v>100</v>
      </c>
    </row>
    <row r="593" spans="1:14" x14ac:dyDescent="0.25">
      <c r="A593" t="s">
        <v>1354</v>
      </c>
      <c r="B593" t="s">
        <v>660</v>
      </c>
      <c r="C593" t="s">
        <v>661</v>
      </c>
      <c r="D593" s="3">
        <v>12000000000</v>
      </c>
      <c r="E593" s="3">
        <v>0</v>
      </c>
      <c r="F593" s="3">
        <v>12000000000</v>
      </c>
      <c r="G593" s="3">
        <v>0</v>
      </c>
      <c r="H593" s="3">
        <v>12000000000</v>
      </c>
      <c r="I593" s="3">
        <v>5800000000</v>
      </c>
      <c r="J593" s="3">
        <v>12000000000</v>
      </c>
      <c r="K593" s="3">
        <v>100</v>
      </c>
      <c r="L593" s="3">
        <v>5800000000</v>
      </c>
      <c r="M593" s="3">
        <v>12000000000</v>
      </c>
      <c r="N593" s="3">
        <v>100</v>
      </c>
    </row>
    <row r="594" spans="1:14" x14ac:dyDescent="0.25">
      <c r="A594" t="s">
        <v>1354</v>
      </c>
      <c r="B594" t="s">
        <v>662</v>
      </c>
      <c r="C594" t="s">
        <v>600</v>
      </c>
      <c r="D594" s="3">
        <v>634678550000</v>
      </c>
      <c r="E594" s="3">
        <v>0</v>
      </c>
      <c r="F594" s="3">
        <v>634678550000</v>
      </c>
      <c r="G594" s="3">
        <v>0</v>
      </c>
      <c r="H594" s="3">
        <v>634678550000</v>
      </c>
      <c r="I594" s="3">
        <v>158669637500</v>
      </c>
      <c r="J594" s="3">
        <v>634678550000</v>
      </c>
      <c r="K594" s="3">
        <v>100</v>
      </c>
      <c r="L594" s="3">
        <v>158669637500</v>
      </c>
      <c r="M594" s="3">
        <v>634678550000</v>
      </c>
      <c r="N594" s="3">
        <v>100</v>
      </c>
    </row>
    <row r="595" spans="1:14" x14ac:dyDescent="0.25">
      <c r="A595" t="s">
        <v>1354</v>
      </c>
      <c r="B595" t="s">
        <v>663</v>
      </c>
      <c r="C595" t="s">
        <v>602</v>
      </c>
      <c r="D595" s="3">
        <v>26172228000</v>
      </c>
      <c r="E595" s="3">
        <v>0</v>
      </c>
      <c r="F595" s="3">
        <v>26172228000</v>
      </c>
      <c r="G595" s="3">
        <v>0</v>
      </c>
      <c r="H595" s="3">
        <v>26172228000</v>
      </c>
      <c r="I595" s="3">
        <v>6543057000</v>
      </c>
      <c r="J595" s="3">
        <v>26172228000</v>
      </c>
      <c r="K595" s="3">
        <v>100</v>
      </c>
      <c r="L595" s="3">
        <v>6543057000</v>
      </c>
      <c r="M595" s="3">
        <v>26172228000</v>
      </c>
      <c r="N595" s="3">
        <v>100</v>
      </c>
    </row>
    <row r="596" spans="1:14" x14ac:dyDescent="0.25">
      <c r="A596" t="s">
        <v>1354</v>
      </c>
      <c r="B596" t="s">
        <v>664</v>
      </c>
      <c r="C596" t="s">
        <v>604</v>
      </c>
      <c r="D596" s="3">
        <v>14623311000</v>
      </c>
      <c r="E596" s="3">
        <v>0</v>
      </c>
      <c r="F596" s="3">
        <v>14623311000</v>
      </c>
      <c r="G596" s="3">
        <v>0</v>
      </c>
      <c r="H596" s="3">
        <v>14623311000</v>
      </c>
      <c r="I596" s="3">
        <v>3655827750</v>
      </c>
      <c r="J596" s="3">
        <v>14623311000</v>
      </c>
      <c r="K596" s="3">
        <v>100</v>
      </c>
      <c r="L596" s="3">
        <v>3655827750</v>
      </c>
      <c r="M596" s="3">
        <v>14623311000</v>
      </c>
      <c r="N596" s="3">
        <v>100</v>
      </c>
    </row>
    <row r="597" spans="1:14" x14ac:dyDescent="0.25">
      <c r="A597" t="s">
        <v>1354</v>
      </c>
      <c r="B597" t="s">
        <v>665</v>
      </c>
      <c r="C597" t="s">
        <v>606</v>
      </c>
      <c r="D597" s="3">
        <v>17131523000</v>
      </c>
      <c r="E597" s="3">
        <v>0</v>
      </c>
      <c r="F597" s="3">
        <v>17131523000</v>
      </c>
      <c r="G597" s="3">
        <v>0</v>
      </c>
      <c r="H597" s="3">
        <v>17131523000</v>
      </c>
      <c r="I597" s="3">
        <v>4282880750</v>
      </c>
      <c r="J597" s="3">
        <v>17131523000</v>
      </c>
      <c r="K597" s="3">
        <v>100</v>
      </c>
      <c r="L597" s="3">
        <v>4282880750</v>
      </c>
      <c r="M597" s="3">
        <v>17131523000</v>
      </c>
      <c r="N597" s="3">
        <v>100</v>
      </c>
    </row>
    <row r="598" spans="1:14" x14ac:dyDescent="0.25">
      <c r="A598" t="s">
        <v>1354</v>
      </c>
      <c r="B598" t="s">
        <v>666</v>
      </c>
      <c r="C598" t="s">
        <v>667</v>
      </c>
      <c r="D598" s="3">
        <v>48390254000</v>
      </c>
      <c r="E598" s="3">
        <v>0</v>
      </c>
      <c r="F598" s="3">
        <v>48390254000</v>
      </c>
      <c r="G598" s="3">
        <v>0</v>
      </c>
      <c r="H598" s="3">
        <v>48390254000</v>
      </c>
      <c r="I598" s="3">
        <v>12097563500</v>
      </c>
      <c r="J598" s="3">
        <v>48390254000</v>
      </c>
      <c r="K598" s="3">
        <v>100</v>
      </c>
      <c r="L598" s="3">
        <v>12097563500</v>
      </c>
      <c r="M598" s="3">
        <v>48390254000</v>
      </c>
      <c r="N598" s="3">
        <v>100</v>
      </c>
    </row>
    <row r="599" spans="1:14" x14ac:dyDescent="0.25">
      <c r="A599" t="s">
        <v>1354</v>
      </c>
      <c r="B599" t="s">
        <v>668</v>
      </c>
      <c r="C599" t="s">
        <v>610</v>
      </c>
      <c r="D599" s="3">
        <v>45553781000</v>
      </c>
      <c r="E599" s="3">
        <v>0</v>
      </c>
      <c r="F599" s="3">
        <v>45553781000</v>
      </c>
      <c r="G599" s="3">
        <v>0</v>
      </c>
      <c r="H599" s="3">
        <v>45553781000</v>
      </c>
      <c r="I599" s="3">
        <v>11388445250</v>
      </c>
      <c r="J599" s="3">
        <v>45553781000</v>
      </c>
      <c r="K599" s="3">
        <v>100</v>
      </c>
      <c r="L599" s="3">
        <v>11388445250</v>
      </c>
      <c r="M599" s="3">
        <v>45553781000</v>
      </c>
      <c r="N599" s="3">
        <v>100</v>
      </c>
    </row>
    <row r="600" spans="1:14" x14ac:dyDescent="0.25">
      <c r="A600" t="s">
        <v>1354</v>
      </c>
      <c r="B600" t="s">
        <v>669</v>
      </c>
      <c r="C600" t="s">
        <v>612</v>
      </c>
      <c r="D600" s="3">
        <v>22935586000</v>
      </c>
      <c r="E600" s="3">
        <v>0</v>
      </c>
      <c r="F600" s="3">
        <v>22935586000</v>
      </c>
      <c r="G600" s="3">
        <v>0</v>
      </c>
      <c r="H600" s="3">
        <v>22935586000</v>
      </c>
      <c r="I600" s="3">
        <v>5733896500</v>
      </c>
      <c r="J600" s="3">
        <v>22935586000</v>
      </c>
      <c r="K600" s="3">
        <v>100</v>
      </c>
      <c r="L600" s="3">
        <v>5733896500</v>
      </c>
      <c r="M600" s="3">
        <v>22935586000</v>
      </c>
      <c r="N600" s="3">
        <v>100</v>
      </c>
    </row>
    <row r="601" spans="1:14" x14ac:dyDescent="0.25">
      <c r="A601" t="s">
        <v>1354</v>
      </c>
      <c r="B601" t="s">
        <v>670</v>
      </c>
      <c r="C601" t="s">
        <v>614</v>
      </c>
      <c r="D601" s="3">
        <v>57980113000</v>
      </c>
      <c r="E601" s="3">
        <v>0</v>
      </c>
      <c r="F601" s="3">
        <v>57980113000</v>
      </c>
      <c r="G601" s="3">
        <v>0</v>
      </c>
      <c r="H601" s="3">
        <v>57980113000</v>
      </c>
      <c r="I601" s="3">
        <v>14495028250</v>
      </c>
      <c r="J601" s="3">
        <v>57980113000</v>
      </c>
      <c r="K601" s="3">
        <v>100</v>
      </c>
      <c r="L601" s="3">
        <v>14495028250</v>
      </c>
      <c r="M601" s="3">
        <v>57980113000</v>
      </c>
      <c r="N601" s="3">
        <v>100</v>
      </c>
    </row>
    <row r="602" spans="1:14" x14ac:dyDescent="0.25">
      <c r="A602" t="s">
        <v>1354</v>
      </c>
      <c r="B602" t="s">
        <v>671</v>
      </c>
      <c r="C602" t="s">
        <v>616</v>
      </c>
      <c r="D602" s="3">
        <v>58477483000</v>
      </c>
      <c r="E602" s="3">
        <v>0</v>
      </c>
      <c r="F602" s="3">
        <v>58477483000</v>
      </c>
      <c r="G602" s="3">
        <v>0</v>
      </c>
      <c r="H602" s="3">
        <v>58477483000</v>
      </c>
      <c r="I602" s="3">
        <v>14619370750</v>
      </c>
      <c r="J602" s="3">
        <v>58477483000</v>
      </c>
      <c r="K602" s="3">
        <v>100</v>
      </c>
      <c r="L602" s="3">
        <v>14619370750</v>
      </c>
      <c r="M602" s="3">
        <v>58477483000</v>
      </c>
      <c r="N602" s="3">
        <v>100</v>
      </c>
    </row>
    <row r="603" spans="1:14" x14ac:dyDescent="0.25">
      <c r="A603" t="s">
        <v>1354</v>
      </c>
      <c r="B603" t="s">
        <v>672</v>
      </c>
      <c r="C603" t="s">
        <v>618</v>
      </c>
      <c r="D603" s="3">
        <v>20407028000</v>
      </c>
      <c r="E603" s="3">
        <v>0</v>
      </c>
      <c r="F603" s="3">
        <v>20407028000</v>
      </c>
      <c r="G603" s="3">
        <v>0</v>
      </c>
      <c r="H603" s="3">
        <v>20407028000</v>
      </c>
      <c r="I603" s="3">
        <v>5101757000</v>
      </c>
      <c r="J603" s="3">
        <v>20407028000</v>
      </c>
      <c r="K603" s="3">
        <v>100</v>
      </c>
      <c r="L603" s="3">
        <v>5101757000</v>
      </c>
      <c r="M603" s="3">
        <v>20407028000</v>
      </c>
      <c r="N603" s="3">
        <v>100</v>
      </c>
    </row>
    <row r="604" spans="1:14" x14ac:dyDescent="0.25">
      <c r="A604" t="s">
        <v>1354</v>
      </c>
      <c r="B604" t="s">
        <v>673</v>
      </c>
      <c r="C604" t="s">
        <v>620</v>
      </c>
      <c r="D604" s="3">
        <v>40005565000</v>
      </c>
      <c r="E604" s="3">
        <v>0</v>
      </c>
      <c r="F604" s="3">
        <v>40005565000</v>
      </c>
      <c r="G604" s="3">
        <v>0</v>
      </c>
      <c r="H604" s="3">
        <v>40005565000</v>
      </c>
      <c r="I604" s="3">
        <v>10001391250</v>
      </c>
      <c r="J604" s="3">
        <v>40005565000</v>
      </c>
      <c r="K604" s="3">
        <v>100</v>
      </c>
      <c r="L604" s="3">
        <v>10001391250</v>
      </c>
      <c r="M604" s="3">
        <v>40005565000</v>
      </c>
      <c r="N604" s="3">
        <v>100</v>
      </c>
    </row>
    <row r="605" spans="1:14" x14ac:dyDescent="0.25">
      <c r="A605" t="s">
        <v>1354</v>
      </c>
      <c r="B605" t="s">
        <v>674</v>
      </c>
      <c r="C605" t="s">
        <v>622</v>
      </c>
      <c r="D605" s="3">
        <v>47094415000</v>
      </c>
      <c r="E605" s="3">
        <v>0</v>
      </c>
      <c r="F605" s="3">
        <v>47094415000</v>
      </c>
      <c r="G605" s="3">
        <v>0</v>
      </c>
      <c r="H605" s="3">
        <v>47094415000</v>
      </c>
      <c r="I605" s="3">
        <v>11773603750</v>
      </c>
      <c r="J605" s="3">
        <v>47094415000</v>
      </c>
      <c r="K605" s="3">
        <v>100</v>
      </c>
      <c r="L605" s="3">
        <v>11773603750</v>
      </c>
      <c r="M605" s="3">
        <v>47094415000</v>
      </c>
      <c r="N605" s="3">
        <v>100</v>
      </c>
    </row>
    <row r="606" spans="1:14" x14ac:dyDescent="0.25">
      <c r="A606" t="s">
        <v>1354</v>
      </c>
      <c r="B606" t="s">
        <v>675</v>
      </c>
      <c r="C606" t="s">
        <v>624</v>
      </c>
      <c r="D606" s="3">
        <v>19232587000</v>
      </c>
      <c r="E606" s="3">
        <v>0</v>
      </c>
      <c r="F606" s="3">
        <v>19232587000</v>
      </c>
      <c r="G606" s="3">
        <v>0</v>
      </c>
      <c r="H606" s="3">
        <v>19232587000</v>
      </c>
      <c r="I606" s="3">
        <v>4808146750</v>
      </c>
      <c r="J606" s="3">
        <v>19232587000</v>
      </c>
      <c r="K606" s="3">
        <v>100</v>
      </c>
      <c r="L606" s="3">
        <v>4808146750</v>
      </c>
      <c r="M606" s="3">
        <v>19232587000</v>
      </c>
      <c r="N606" s="3">
        <v>100</v>
      </c>
    </row>
    <row r="607" spans="1:14" x14ac:dyDescent="0.25">
      <c r="A607" t="s">
        <v>1354</v>
      </c>
      <c r="B607" t="s">
        <v>676</v>
      </c>
      <c r="C607" t="s">
        <v>626</v>
      </c>
      <c r="D607" s="3">
        <v>12638060000</v>
      </c>
      <c r="E607" s="3">
        <v>0</v>
      </c>
      <c r="F607" s="3">
        <v>12638060000</v>
      </c>
      <c r="G607" s="3">
        <v>0</v>
      </c>
      <c r="H607" s="3">
        <v>12638060000</v>
      </c>
      <c r="I607" s="3">
        <v>3159515000</v>
      </c>
      <c r="J607" s="3">
        <v>12638060000</v>
      </c>
      <c r="K607" s="3">
        <v>100</v>
      </c>
      <c r="L607" s="3">
        <v>3159515000</v>
      </c>
      <c r="M607" s="3">
        <v>12638060000</v>
      </c>
      <c r="N607" s="3">
        <v>100</v>
      </c>
    </row>
    <row r="608" spans="1:14" x14ac:dyDescent="0.25">
      <c r="A608" t="s">
        <v>1354</v>
      </c>
      <c r="B608" t="s">
        <v>677</v>
      </c>
      <c r="C608" t="s">
        <v>628</v>
      </c>
      <c r="D608" s="3">
        <v>17826500000</v>
      </c>
      <c r="E608" s="3">
        <v>0</v>
      </c>
      <c r="F608" s="3">
        <v>17826500000</v>
      </c>
      <c r="G608" s="3">
        <v>0</v>
      </c>
      <c r="H608" s="3">
        <v>17826500000</v>
      </c>
      <c r="I608" s="3">
        <v>4456625000</v>
      </c>
      <c r="J608" s="3">
        <v>17826500000</v>
      </c>
      <c r="K608" s="3">
        <v>100</v>
      </c>
      <c r="L608" s="3">
        <v>4456625000</v>
      </c>
      <c r="M608" s="3">
        <v>17826500000</v>
      </c>
      <c r="N608" s="3">
        <v>100</v>
      </c>
    </row>
    <row r="609" spans="1:14" x14ac:dyDescent="0.25">
      <c r="A609" t="s">
        <v>1354</v>
      </c>
      <c r="B609" t="s">
        <v>678</v>
      </c>
      <c r="C609" t="s">
        <v>630</v>
      </c>
      <c r="D609" s="3">
        <v>16298691000</v>
      </c>
      <c r="E609" s="3">
        <v>0</v>
      </c>
      <c r="F609" s="3">
        <v>16298691000</v>
      </c>
      <c r="G609" s="3">
        <v>0</v>
      </c>
      <c r="H609" s="3">
        <v>16298691000</v>
      </c>
      <c r="I609" s="3">
        <v>4074672750</v>
      </c>
      <c r="J609" s="3">
        <v>16298691000</v>
      </c>
      <c r="K609" s="3">
        <v>100</v>
      </c>
      <c r="L609" s="3">
        <v>4074672750</v>
      </c>
      <c r="M609" s="3">
        <v>16298691000</v>
      </c>
      <c r="N609" s="3">
        <v>100</v>
      </c>
    </row>
    <row r="610" spans="1:14" x14ac:dyDescent="0.25">
      <c r="A610" t="s">
        <v>1354</v>
      </c>
      <c r="B610" t="s">
        <v>679</v>
      </c>
      <c r="C610" t="s">
        <v>632</v>
      </c>
      <c r="D610" s="3">
        <v>20404255000</v>
      </c>
      <c r="E610" s="3">
        <v>0</v>
      </c>
      <c r="F610" s="3">
        <v>20404255000</v>
      </c>
      <c r="G610" s="3">
        <v>0</v>
      </c>
      <c r="H610" s="3">
        <v>20404255000</v>
      </c>
      <c r="I610" s="3">
        <v>5101063750</v>
      </c>
      <c r="J610" s="3">
        <v>20404255000</v>
      </c>
      <c r="K610" s="3">
        <v>100</v>
      </c>
      <c r="L610" s="3">
        <v>5101063750</v>
      </c>
      <c r="M610" s="3">
        <v>20404255000</v>
      </c>
      <c r="N610" s="3">
        <v>100</v>
      </c>
    </row>
    <row r="611" spans="1:14" x14ac:dyDescent="0.25">
      <c r="A611" t="s">
        <v>1354</v>
      </c>
      <c r="B611" t="s">
        <v>680</v>
      </c>
      <c r="C611" t="s">
        <v>634</v>
      </c>
      <c r="D611" s="3">
        <v>14020166000</v>
      </c>
      <c r="E611" s="3">
        <v>0</v>
      </c>
      <c r="F611" s="3">
        <v>14020166000</v>
      </c>
      <c r="G611" s="3">
        <v>0</v>
      </c>
      <c r="H611" s="3">
        <v>14020166000</v>
      </c>
      <c r="I611" s="3">
        <v>3505041500</v>
      </c>
      <c r="J611" s="3">
        <v>14020166000</v>
      </c>
      <c r="K611" s="3">
        <v>100</v>
      </c>
      <c r="L611" s="3">
        <v>3505041500</v>
      </c>
      <c r="M611" s="3">
        <v>14020166000</v>
      </c>
      <c r="N611" s="3">
        <v>100</v>
      </c>
    </row>
    <row r="612" spans="1:14" x14ac:dyDescent="0.25">
      <c r="A612" t="s">
        <v>1354</v>
      </c>
      <c r="B612" t="s">
        <v>681</v>
      </c>
      <c r="C612" t="s">
        <v>636</v>
      </c>
      <c r="D612" s="3">
        <v>41616873000</v>
      </c>
      <c r="E612" s="3">
        <v>0</v>
      </c>
      <c r="F612" s="3">
        <v>41616873000</v>
      </c>
      <c r="G612" s="3">
        <v>0</v>
      </c>
      <c r="H612" s="3">
        <v>41616873000</v>
      </c>
      <c r="I612" s="3">
        <v>10404218250</v>
      </c>
      <c r="J612" s="3">
        <v>41616873000</v>
      </c>
      <c r="K612" s="3">
        <v>100</v>
      </c>
      <c r="L612" s="3">
        <v>10404218250</v>
      </c>
      <c r="M612" s="3">
        <v>41616873000</v>
      </c>
      <c r="N612" s="3">
        <v>100</v>
      </c>
    </row>
    <row r="613" spans="1:14" x14ac:dyDescent="0.25">
      <c r="A613" t="s">
        <v>1354</v>
      </c>
      <c r="B613" t="s">
        <v>682</v>
      </c>
      <c r="C613" t="s">
        <v>638</v>
      </c>
      <c r="D613" s="3">
        <v>75439716000</v>
      </c>
      <c r="E613" s="3">
        <v>0</v>
      </c>
      <c r="F613" s="3">
        <v>75439716000</v>
      </c>
      <c r="G613" s="3">
        <v>0</v>
      </c>
      <c r="H613" s="3">
        <v>75439716000</v>
      </c>
      <c r="I613" s="3">
        <v>18859929000</v>
      </c>
      <c r="J613" s="3">
        <v>75439716000</v>
      </c>
      <c r="K613" s="3">
        <v>100</v>
      </c>
      <c r="L613" s="3">
        <v>18859929000</v>
      </c>
      <c r="M613" s="3">
        <v>75439716000</v>
      </c>
      <c r="N613" s="3">
        <v>100</v>
      </c>
    </row>
    <row r="614" spans="1:14" x14ac:dyDescent="0.25">
      <c r="A614" t="s">
        <v>1354</v>
      </c>
      <c r="B614" t="s">
        <v>683</v>
      </c>
      <c r="C614" t="s">
        <v>640</v>
      </c>
      <c r="D614" s="3">
        <v>18430415000</v>
      </c>
      <c r="E614" s="3">
        <v>0</v>
      </c>
      <c r="F614" s="3">
        <v>18430415000</v>
      </c>
      <c r="G614" s="3">
        <v>0</v>
      </c>
      <c r="H614" s="3">
        <v>18430415000</v>
      </c>
      <c r="I614" s="3">
        <v>4607603750</v>
      </c>
      <c r="J614" s="3">
        <v>18430415000</v>
      </c>
      <c r="K614" s="3">
        <v>100</v>
      </c>
      <c r="L614" s="3">
        <v>4607603750</v>
      </c>
      <c r="M614" s="3">
        <v>18430415000</v>
      </c>
      <c r="N614" s="3">
        <v>100</v>
      </c>
    </row>
    <row r="615" spans="1:14" x14ac:dyDescent="0.25">
      <c r="A615" t="s">
        <v>1354</v>
      </c>
      <c r="B615" t="s">
        <v>684</v>
      </c>
      <c r="C615" t="s">
        <v>685</v>
      </c>
      <c r="D615" s="3">
        <v>104558425000</v>
      </c>
      <c r="E615" s="3">
        <v>-17557630000</v>
      </c>
      <c r="F615" s="3">
        <v>87000795000</v>
      </c>
      <c r="G615" s="3">
        <v>0</v>
      </c>
      <c r="H615" s="3">
        <v>87000795000</v>
      </c>
      <c r="I615" s="3">
        <v>30055205116</v>
      </c>
      <c r="J615" s="3">
        <v>87000795000</v>
      </c>
      <c r="K615" s="3">
        <v>100</v>
      </c>
      <c r="L615" s="3">
        <v>30055205116</v>
      </c>
      <c r="M615" s="3">
        <v>87000795000</v>
      </c>
      <c r="N615" s="3">
        <v>100</v>
      </c>
    </row>
    <row r="616" spans="1:14" x14ac:dyDescent="0.25">
      <c r="A616" t="s">
        <v>1354</v>
      </c>
      <c r="B616" t="s">
        <v>686</v>
      </c>
      <c r="C616" t="s">
        <v>687</v>
      </c>
      <c r="D616" s="3">
        <v>57722795000</v>
      </c>
      <c r="E616" s="3">
        <v>0</v>
      </c>
      <c r="F616" s="3">
        <v>57722795000</v>
      </c>
      <c r="G616" s="3">
        <v>0</v>
      </c>
      <c r="H616" s="3">
        <v>57722795000</v>
      </c>
      <c r="I616" s="3">
        <v>11839723604</v>
      </c>
      <c r="J616" s="3">
        <v>57722795000</v>
      </c>
      <c r="K616" s="3">
        <v>100</v>
      </c>
      <c r="L616" s="3">
        <v>11839723604</v>
      </c>
      <c r="M616" s="3">
        <v>57722795000</v>
      </c>
      <c r="N616" s="3">
        <v>100</v>
      </c>
    </row>
    <row r="617" spans="1:14" x14ac:dyDescent="0.25">
      <c r="A617" t="s">
        <v>1354</v>
      </c>
      <c r="B617" t="s">
        <v>688</v>
      </c>
      <c r="C617" t="s">
        <v>689</v>
      </c>
      <c r="D617" s="3">
        <v>29278000000</v>
      </c>
      <c r="E617" s="3">
        <v>0</v>
      </c>
      <c r="F617" s="3">
        <v>29278000000</v>
      </c>
      <c r="G617" s="3">
        <v>0</v>
      </c>
      <c r="H617" s="3">
        <v>29278000000</v>
      </c>
      <c r="I617" s="3">
        <v>18215481512</v>
      </c>
      <c r="J617" s="3">
        <v>29278000000</v>
      </c>
      <c r="K617" s="3">
        <v>100</v>
      </c>
      <c r="L617" s="3">
        <v>18215481512</v>
      </c>
      <c r="M617" s="3">
        <v>29278000000</v>
      </c>
      <c r="N617" s="3">
        <v>100</v>
      </c>
    </row>
    <row r="618" spans="1:14" x14ac:dyDescent="0.25">
      <c r="A618" t="s">
        <v>1354</v>
      </c>
      <c r="B618" t="s">
        <v>690</v>
      </c>
      <c r="C618" t="s">
        <v>115</v>
      </c>
      <c r="D618" s="3">
        <v>17557630000</v>
      </c>
      <c r="E618" s="3">
        <v>-17557630000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</row>
    <row r="619" spans="1:14" x14ac:dyDescent="0.25">
      <c r="A619" t="s">
        <v>1354</v>
      </c>
      <c r="B619" t="s">
        <v>691</v>
      </c>
      <c r="C619" t="s">
        <v>692</v>
      </c>
      <c r="D619" s="3">
        <v>3400000000</v>
      </c>
      <c r="E619" s="3">
        <v>0</v>
      </c>
      <c r="F619" s="3">
        <v>3400000000</v>
      </c>
      <c r="G619" s="3">
        <v>0</v>
      </c>
      <c r="H619" s="3">
        <v>3400000000</v>
      </c>
      <c r="I619" s="3">
        <v>0</v>
      </c>
      <c r="J619" s="3">
        <v>3400000000</v>
      </c>
      <c r="K619" s="3">
        <v>100</v>
      </c>
      <c r="L619" s="3">
        <v>0</v>
      </c>
      <c r="M619" s="3">
        <v>3400000000</v>
      </c>
      <c r="N619" s="3">
        <v>100</v>
      </c>
    </row>
    <row r="620" spans="1:14" x14ac:dyDescent="0.25">
      <c r="A620" t="s">
        <v>1354</v>
      </c>
      <c r="B620" t="s">
        <v>693</v>
      </c>
      <c r="C620" t="s">
        <v>694</v>
      </c>
      <c r="D620" s="3">
        <v>62256000000</v>
      </c>
      <c r="E620" s="3">
        <v>0</v>
      </c>
      <c r="F620" s="3">
        <v>62256000000</v>
      </c>
      <c r="G620" s="3">
        <v>0</v>
      </c>
      <c r="H620" s="3">
        <v>62256000000</v>
      </c>
      <c r="I620" s="3">
        <v>7832621</v>
      </c>
      <c r="J620" s="3">
        <v>58350293984</v>
      </c>
      <c r="K620" s="3">
        <v>93.73</v>
      </c>
      <c r="L620" s="3">
        <v>7832621</v>
      </c>
      <c r="M620" s="3">
        <v>58350293984</v>
      </c>
      <c r="N620" s="3">
        <v>93.73</v>
      </c>
    </row>
    <row r="621" spans="1:14" x14ac:dyDescent="0.25">
      <c r="A621" t="s">
        <v>1354</v>
      </c>
      <c r="B621" t="s">
        <v>695</v>
      </c>
      <c r="C621" t="s">
        <v>696</v>
      </c>
      <c r="D621" s="3">
        <v>226710433000</v>
      </c>
      <c r="E621" s="3">
        <v>-28907677805</v>
      </c>
      <c r="F621" s="3">
        <v>197802755195</v>
      </c>
      <c r="G621" s="3">
        <v>0</v>
      </c>
      <c r="H621" s="3">
        <v>197802755195</v>
      </c>
      <c r="I621" s="3">
        <v>10849625615</v>
      </c>
      <c r="J621" s="3">
        <v>36303661037</v>
      </c>
      <c r="K621" s="3">
        <v>18.350000000000001</v>
      </c>
      <c r="L621" s="3">
        <v>10849625615</v>
      </c>
      <c r="M621" s="3">
        <v>36303661037</v>
      </c>
      <c r="N621" s="3">
        <v>18.350000000000001</v>
      </c>
    </row>
    <row r="622" spans="1:14" x14ac:dyDescent="0.25">
      <c r="A622" t="s">
        <v>1354</v>
      </c>
      <c r="B622" t="s">
        <v>697</v>
      </c>
      <c r="C622" t="s">
        <v>698</v>
      </c>
      <c r="D622" s="3">
        <v>185677000000</v>
      </c>
      <c r="E622" s="3">
        <v>-24177906242</v>
      </c>
      <c r="F622" s="3">
        <v>161499093758</v>
      </c>
      <c r="G622" s="3">
        <v>0</v>
      </c>
      <c r="H622" s="3">
        <v>161499093758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</row>
    <row r="623" spans="1:14" x14ac:dyDescent="0.25">
      <c r="A623" t="s">
        <v>1354</v>
      </c>
      <c r="B623" t="s">
        <v>699</v>
      </c>
      <c r="C623" t="s">
        <v>700</v>
      </c>
      <c r="D623" s="3">
        <v>35883433000</v>
      </c>
      <c r="E623" s="3">
        <v>-4729771563</v>
      </c>
      <c r="F623" s="3">
        <v>31153661437</v>
      </c>
      <c r="G623" s="3">
        <v>0</v>
      </c>
      <c r="H623" s="3">
        <v>31153661437</v>
      </c>
      <c r="I623" s="3">
        <v>9991295615</v>
      </c>
      <c r="J623" s="3">
        <v>31153661037</v>
      </c>
      <c r="K623" s="3">
        <v>100</v>
      </c>
      <c r="L623" s="3">
        <v>9991295615</v>
      </c>
      <c r="M623" s="3">
        <v>31153661037</v>
      </c>
      <c r="N623" s="3">
        <v>100</v>
      </c>
    </row>
    <row r="624" spans="1:14" x14ac:dyDescent="0.25">
      <c r="A624" t="s">
        <v>1354</v>
      </c>
      <c r="B624" t="s">
        <v>701</v>
      </c>
      <c r="C624" t="s">
        <v>702</v>
      </c>
      <c r="D624" s="3">
        <v>5150000000</v>
      </c>
      <c r="E624" s="3">
        <v>0</v>
      </c>
      <c r="F624" s="3">
        <v>5150000000</v>
      </c>
      <c r="G624" s="3">
        <v>0</v>
      </c>
      <c r="H624" s="3">
        <v>5150000000</v>
      </c>
      <c r="I624" s="3">
        <v>858330000</v>
      </c>
      <c r="J624" s="3">
        <v>5150000000</v>
      </c>
      <c r="K624" s="3">
        <v>100</v>
      </c>
      <c r="L624" s="3">
        <v>858330000</v>
      </c>
      <c r="M624" s="3">
        <v>5150000000</v>
      </c>
      <c r="N624" s="3">
        <v>100</v>
      </c>
    </row>
    <row r="625" spans="1:14" x14ac:dyDescent="0.25">
      <c r="A625" t="s">
        <v>1355</v>
      </c>
      <c r="B625" s="1" t="s">
        <v>0</v>
      </c>
      <c r="C625" t="s">
        <v>1</v>
      </c>
      <c r="D625" s="3">
        <v>307879230000</v>
      </c>
      <c r="E625" s="3">
        <v>0</v>
      </c>
      <c r="F625" s="3">
        <v>307879230000</v>
      </c>
      <c r="G625" s="3">
        <v>0</v>
      </c>
      <c r="H625" s="3">
        <v>307879230000</v>
      </c>
      <c r="I625" s="3">
        <v>27982519811</v>
      </c>
      <c r="J625" s="3">
        <v>184226205008</v>
      </c>
      <c r="K625" s="3">
        <v>41.96</v>
      </c>
      <c r="L625" s="3">
        <v>28090637331</v>
      </c>
      <c r="M625" s="3">
        <v>184131574198</v>
      </c>
      <c r="N625" s="3">
        <v>41.94</v>
      </c>
    </row>
    <row r="626" spans="1:14" x14ac:dyDescent="0.25">
      <c r="A626" t="s">
        <v>1355</v>
      </c>
      <c r="B626" s="1" t="s">
        <v>717</v>
      </c>
      <c r="C626" t="s">
        <v>718</v>
      </c>
      <c r="D626" s="3">
        <v>307879230000</v>
      </c>
      <c r="E626" s="3">
        <v>0</v>
      </c>
      <c r="F626" s="3">
        <v>307879230000</v>
      </c>
      <c r="G626" s="3">
        <v>0</v>
      </c>
      <c r="H626" s="3">
        <v>307879230000</v>
      </c>
      <c r="I626" s="3">
        <v>27982519811</v>
      </c>
      <c r="J626" s="3">
        <v>184226205008</v>
      </c>
      <c r="K626" s="3">
        <v>41.96</v>
      </c>
      <c r="L626" s="3">
        <v>28090637331</v>
      </c>
      <c r="M626" s="3">
        <v>184131574198</v>
      </c>
      <c r="N626" s="3">
        <v>41.94</v>
      </c>
    </row>
    <row r="627" spans="1:14" x14ac:dyDescent="0.25">
      <c r="A627" t="s">
        <v>1355</v>
      </c>
      <c r="B627" s="1" t="s">
        <v>719</v>
      </c>
      <c r="C627" t="s">
        <v>720</v>
      </c>
      <c r="D627" s="3">
        <v>104387254000</v>
      </c>
      <c r="E627" s="3">
        <v>0</v>
      </c>
      <c r="F627" s="3">
        <v>104387254000</v>
      </c>
      <c r="G627" s="3">
        <v>0</v>
      </c>
      <c r="H627" s="3">
        <v>104387254000</v>
      </c>
      <c r="I627" s="3">
        <v>6782579248</v>
      </c>
      <c r="J627" s="3">
        <v>25602567344</v>
      </c>
      <c r="K627" s="3">
        <v>24.53</v>
      </c>
      <c r="L627" s="3">
        <v>6788013768</v>
      </c>
      <c r="M627" s="3">
        <v>25507936534</v>
      </c>
      <c r="N627" s="3">
        <v>24.44</v>
      </c>
    </row>
    <row r="628" spans="1:14" x14ac:dyDescent="0.25">
      <c r="A628" t="s">
        <v>1355</v>
      </c>
      <c r="B628" s="1" t="s">
        <v>721</v>
      </c>
      <c r="C628" t="s">
        <v>722</v>
      </c>
      <c r="D628" s="3">
        <v>94118000000</v>
      </c>
      <c r="E628" s="3">
        <v>0</v>
      </c>
      <c r="F628" s="3">
        <v>94118000000</v>
      </c>
      <c r="G628" s="3">
        <v>0</v>
      </c>
      <c r="H628" s="3">
        <v>94118000000</v>
      </c>
      <c r="I628" s="3">
        <v>6782579248</v>
      </c>
      <c r="J628" s="3">
        <v>25156682152</v>
      </c>
      <c r="K628" s="3">
        <v>26.73</v>
      </c>
      <c r="L628" s="3">
        <v>6782579248</v>
      </c>
      <c r="M628" s="3">
        <v>25156682152</v>
      </c>
      <c r="N628" s="3">
        <v>26.73</v>
      </c>
    </row>
    <row r="629" spans="1:14" x14ac:dyDescent="0.25">
      <c r="A629" t="s">
        <v>1355</v>
      </c>
      <c r="B629" s="1" t="s">
        <v>723</v>
      </c>
      <c r="C629" t="s">
        <v>724</v>
      </c>
      <c r="D629" s="3">
        <v>10269254000</v>
      </c>
      <c r="E629" s="3">
        <v>0</v>
      </c>
      <c r="F629" s="3">
        <v>10269254000</v>
      </c>
      <c r="G629" s="3">
        <v>0</v>
      </c>
      <c r="H629" s="3">
        <v>10269254000</v>
      </c>
      <c r="I629" s="3">
        <v>0</v>
      </c>
      <c r="J629" s="3">
        <v>445885192</v>
      </c>
      <c r="K629" s="3">
        <v>4.34</v>
      </c>
      <c r="L629" s="3">
        <v>5434520</v>
      </c>
      <c r="M629" s="3">
        <v>351254382</v>
      </c>
      <c r="N629" s="3">
        <v>3.42</v>
      </c>
    </row>
    <row r="630" spans="1:14" x14ac:dyDescent="0.25">
      <c r="A630" t="s">
        <v>1355</v>
      </c>
      <c r="B630" s="1" t="s">
        <v>725</v>
      </c>
      <c r="C630" t="s">
        <v>726</v>
      </c>
      <c r="D630" s="3">
        <v>201571376000</v>
      </c>
      <c r="E630" s="3">
        <v>0</v>
      </c>
      <c r="F630" s="3">
        <v>201571376000</v>
      </c>
      <c r="G630" s="3">
        <v>0</v>
      </c>
      <c r="H630" s="3">
        <v>201571376000</v>
      </c>
      <c r="I630" s="3">
        <v>21199940563</v>
      </c>
      <c r="J630" s="3">
        <v>157712359789</v>
      </c>
      <c r="K630" s="3">
        <v>78.239999999999995</v>
      </c>
      <c r="L630" s="3">
        <v>21302623563</v>
      </c>
      <c r="M630" s="3">
        <v>157712359789</v>
      </c>
      <c r="N630" s="3">
        <v>78.239999999999995</v>
      </c>
    </row>
    <row r="631" spans="1:14" x14ac:dyDescent="0.25">
      <c r="A631" t="s">
        <v>1355</v>
      </c>
      <c r="B631" s="1" t="s">
        <v>727</v>
      </c>
      <c r="C631" t="s">
        <v>728</v>
      </c>
      <c r="D631" s="3">
        <v>91716799000</v>
      </c>
      <c r="E631" s="3">
        <v>0</v>
      </c>
      <c r="F631" s="3">
        <v>91716799000</v>
      </c>
      <c r="G631" s="3">
        <v>0</v>
      </c>
      <c r="H631" s="3">
        <v>91716799000</v>
      </c>
      <c r="I631" s="3">
        <v>15784402642</v>
      </c>
      <c r="J631" s="3">
        <v>79393063096</v>
      </c>
      <c r="K631" s="3">
        <v>86.56</v>
      </c>
      <c r="L631" s="3">
        <v>15784402642</v>
      </c>
      <c r="M631" s="3">
        <v>79393063096</v>
      </c>
      <c r="N631" s="3">
        <v>86.56</v>
      </c>
    </row>
    <row r="632" spans="1:14" x14ac:dyDescent="0.25">
      <c r="A632" t="s">
        <v>1355</v>
      </c>
      <c r="B632" s="1" t="s">
        <v>729</v>
      </c>
      <c r="C632" t="s">
        <v>722</v>
      </c>
      <c r="D632" s="3">
        <v>83692560000</v>
      </c>
      <c r="E632" s="3">
        <v>0</v>
      </c>
      <c r="F632" s="3">
        <v>83692560000</v>
      </c>
      <c r="G632" s="3">
        <v>0</v>
      </c>
      <c r="H632" s="3">
        <v>83692560000</v>
      </c>
      <c r="I632" s="3">
        <v>4644142353</v>
      </c>
      <c r="J632" s="3">
        <v>76692059548</v>
      </c>
      <c r="K632" s="3">
        <v>91.64</v>
      </c>
      <c r="L632" s="3">
        <v>4644142353</v>
      </c>
      <c r="M632" s="3">
        <v>76692059548</v>
      </c>
      <c r="N632" s="3">
        <v>91.64</v>
      </c>
    </row>
    <row r="633" spans="1:14" x14ac:dyDescent="0.25">
      <c r="A633" t="s">
        <v>1355</v>
      </c>
      <c r="B633" s="1" t="s">
        <v>730</v>
      </c>
      <c r="C633" t="s">
        <v>724</v>
      </c>
      <c r="D633" s="3">
        <v>26162017000</v>
      </c>
      <c r="E633" s="3">
        <v>0</v>
      </c>
      <c r="F633" s="3">
        <v>26162017000</v>
      </c>
      <c r="G633" s="3">
        <v>0</v>
      </c>
      <c r="H633" s="3">
        <v>26162017000</v>
      </c>
      <c r="I633" s="3">
        <v>771395568</v>
      </c>
      <c r="J633" s="3">
        <v>1627237145</v>
      </c>
      <c r="K633" s="3">
        <v>6.22</v>
      </c>
      <c r="L633" s="3">
        <v>874078568</v>
      </c>
      <c r="M633" s="3">
        <v>1627237145</v>
      </c>
      <c r="N633" s="3">
        <v>6.22</v>
      </c>
    </row>
    <row r="634" spans="1:14" x14ac:dyDescent="0.25">
      <c r="A634" t="s">
        <v>1355</v>
      </c>
      <c r="B634" s="1" t="s">
        <v>731</v>
      </c>
      <c r="C634" t="s">
        <v>1216</v>
      </c>
      <c r="D634" s="3">
        <v>1920600000</v>
      </c>
      <c r="E634" s="3">
        <v>0</v>
      </c>
      <c r="F634" s="3">
        <v>1920600000</v>
      </c>
      <c r="G634" s="3">
        <v>0</v>
      </c>
      <c r="H634" s="3">
        <v>1920600000</v>
      </c>
      <c r="I634" s="3">
        <v>0</v>
      </c>
      <c r="J634" s="3">
        <v>911277875</v>
      </c>
      <c r="K634" s="3">
        <v>47.45</v>
      </c>
      <c r="L634" s="3">
        <v>0</v>
      </c>
      <c r="M634" s="3">
        <v>911277875</v>
      </c>
      <c r="N634" s="3">
        <v>47.45</v>
      </c>
    </row>
    <row r="635" spans="1:14" x14ac:dyDescent="0.25">
      <c r="A635" t="s">
        <v>1355</v>
      </c>
      <c r="B635" s="1" t="s">
        <v>736</v>
      </c>
      <c r="C635" t="s">
        <v>230</v>
      </c>
      <c r="D635" s="3">
        <v>1920600000</v>
      </c>
      <c r="E635" s="3">
        <v>0</v>
      </c>
      <c r="F635" s="3">
        <v>1920600000</v>
      </c>
      <c r="G635" s="3">
        <v>0</v>
      </c>
      <c r="H635" s="3">
        <v>1920600000</v>
      </c>
      <c r="I635" s="3">
        <v>0</v>
      </c>
      <c r="J635" s="3">
        <v>911277875</v>
      </c>
      <c r="K635" s="3">
        <v>47.45</v>
      </c>
      <c r="L635" s="3">
        <v>0</v>
      </c>
      <c r="M635" s="3">
        <v>911277875</v>
      </c>
      <c r="N635" s="3">
        <v>47.45</v>
      </c>
    </row>
    <row r="636" spans="1:14" x14ac:dyDescent="0.25">
      <c r="A636" t="s">
        <v>1355</v>
      </c>
      <c r="B636" s="1" t="s">
        <v>737</v>
      </c>
      <c r="C636" t="s">
        <v>738</v>
      </c>
      <c r="D636" s="3">
        <v>1920600000</v>
      </c>
      <c r="E636" s="3">
        <v>0</v>
      </c>
      <c r="F636" s="3">
        <v>1920600000</v>
      </c>
      <c r="G636" s="3">
        <v>0</v>
      </c>
      <c r="H636" s="3">
        <v>1920600000</v>
      </c>
      <c r="I636" s="3">
        <v>0</v>
      </c>
      <c r="J636" s="3">
        <v>911277875</v>
      </c>
      <c r="K636" s="3">
        <v>47.45</v>
      </c>
      <c r="L636" s="3">
        <v>0</v>
      </c>
      <c r="M636" s="3">
        <v>911277875</v>
      </c>
      <c r="N636" s="3">
        <v>47.45</v>
      </c>
    </row>
    <row r="637" spans="1:14" x14ac:dyDescent="0.25">
      <c r="A637" t="s">
        <v>1356</v>
      </c>
      <c r="B637" s="1" t="s">
        <v>0</v>
      </c>
      <c r="C637" t="s">
        <v>1</v>
      </c>
      <c r="D637" s="3">
        <v>28698200000</v>
      </c>
      <c r="E637" s="3">
        <v>500000000</v>
      </c>
      <c r="F637" s="3">
        <v>29198200000</v>
      </c>
      <c r="G637" s="3">
        <v>0</v>
      </c>
      <c r="H637" s="3">
        <v>29198200000</v>
      </c>
      <c r="I637" s="3">
        <v>5297491334</v>
      </c>
      <c r="J637" s="3">
        <v>25946440425</v>
      </c>
      <c r="K637" s="3">
        <v>88.86</v>
      </c>
      <c r="L637" s="3">
        <v>2913727443</v>
      </c>
      <c r="M637" s="3">
        <v>19280422608</v>
      </c>
      <c r="N637" s="3">
        <v>66.03</v>
      </c>
    </row>
    <row r="638" spans="1:14" x14ac:dyDescent="0.25">
      <c r="A638" t="s">
        <v>1356</v>
      </c>
      <c r="B638" s="1" t="s">
        <v>2</v>
      </c>
      <c r="C638" t="s">
        <v>3</v>
      </c>
      <c r="D638" s="3">
        <v>21158200000</v>
      </c>
      <c r="E638" s="3">
        <v>500000000</v>
      </c>
      <c r="F638" s="3">
        <v>21658200000</v>
      </c>
      <c r="G638" s="3">
        <v>0</v>
      </c>
      <c r="H638" s="3">
        <v>21658200000</v>
      </c>
      <c r="I638" s="3">
        <v>3364962499</v>
      </c>
      <c r="J638" s="3">
        <v>19967808755</v>
      </c>
      <c r="K638" s="3">
        <v>92.2</v>
      </c>
      <c r="L638" s="3">
        <v>2859033896</v>
      </c>
      <c r="M638" s="3">
        <v>15978186182</v>
      </c>
      <c r="N638" s="3">
        <v>73.77</v>
      </c>
    </row>
    <row r="639" spans="1:14" x14ac:dyDescent="0.25">
      <c r="A639" t="s">
        <v>1356</v>
      </c>
      <c r="B639" s="1" t="s">
        <v>4</v>
      </c>
      <c r="C639" t="s">
        <v>5</v>
      </c>
      <c r="D639" s="3">
        <v>12857000000</v>
      </c>
      <c r="E639" s="3">
        <v>397896509</v>
      </c>
      <c r="F639" s="3">
        <v>13254896509</v>
      </c>
      <c r="G639" s="3">
        <v>0</v>
      </c>
      <c r="H639" s="3">
        <v>13254896509</v>
      </c>
      <c r="I639" s="3">
        <v>2007697825</v>
      </c>
      <c r="J639" s="3">
        <v>12699905434</v>
      </c>
      <c r="K639" s="3">
        <v>95.81</v>
      </c>
      <c r="L639" s="3">
        <v>2136881310</v>
      </c>
      <c r="M639" s="3">
        <v>12546433966</v>
      </c>
      <c r="N639" s="3">
        <v>94.66</v>
      </c>
    </row>
    <row r="640" spans="1:14" x14ac:dyDescent="0.25">
      <c r="A640" t="s">
        <v>1356</v>
      </c>
      <c r="B640" s="1" t="s">
        <v>70</v>
      </c>
      <c r="C640" t="s">
        <v>71</v>
      </c>
      <c r="D640" s="3">
        <v>12857000000</v>
      </c>
      <c r="E640" s="3">
        <v>397896509</v>
      </c>
      <c r="F640" s="3">
        <v>13254896509</v>
      </c>
      <c r="G640" s="3">
        <v>0</v>
      </c>
      <c r="H640" s="3">
        <v>13254896509</v>
      </c>
      <c r="I640" s="3">
        <v>2007697825</v>
      </c>
      <c r="J640" s="3">
        <v>12699905434</v>
      </c>
      <c r="K640" s="3">
        <v>95.81</v>
      </c>
      <c r="L640" s="3">
        <v>2136881310</v>
      </c>
      <c r="M640" s="3">
        <v>12546433966</v>
      </c>
      <c r="N640" s="3">
        <v>94.66</v>
      </c>
    </row>
    <row r="641" spans="1:14" x14ac:dyDescent="0.25">
      <c r="A641" t="s">
        <v>1356</v>
      </c>
      <c r="B641" s="1" t="s">
        <v>72</v>
      </c>
      <c r="C641" t="s">
        <v>73</v>
      </c>
      <c r="D641" s="3">
        <v>12857000000</v>
      </c>
      <c r="E641" s="3">
        <v>381396509</v>
      </c>
      <c r="F641" s="3">
        <v>13238396509</v>
      </c>
      <c r="G641" s="3">
        <v>0</v>
      </c>
      <c r="H641" s="3">
        <v>13238396509</v>
      </c>
      <c r="I641" s="3">
        <v>2007697825</v>
      </c>
      <c r="J641" s="3">
        <v>12683405434</v>
      </c>
      <c r="K641" s="3">
        <v>95.81</v>
      </c>
      <c r="L641" s="3">
        <v>2136881310</v>
      </c>
      <c r="M641" s="3">
        <v>12536133966</v>
      </c>
      <c r="N641" s="3">
        <v>94.7</v>
      </c>
    </row>
    <row r="642" spans="1:14" x14ac:dyDescent="0.25">
      <c r="A642" t="s">
        <v>1356</v>
      </c>
      <c r="B642" s="1" t="s">
        <v>74</v>
      </c>
      <c r="C642" t="s">
        <v>75</v>
      </c>
      <c r="D642" s="3">
        <v>359000000</v>
      </c>
      <c r="E642" s="3">
        <v>381396509</v>
      </c>
      <c r="F642" s="3">
        <v>740396509</v>
      </c>
      <c r="G642" s="3">
        <v>0</v>
      </c>
      <c r="H642" s="3">
        <v>740396509</v>
      </c>
      <c r="I642" s="3">
        <v>-8431667</v>
      </c>
      <c r="J642" s="3">
        <v>684464842</v>
      </c>
      <c r="K642" s="3">
        <v>92.45</v>
      </c>
      <c r="L642" s="3">
        <v>120751818</v>
      </c>
      <c r="M642" s="3">
        <v>537193374</v>
      </c>
      <c r="N642" s="3">
        <v>72.55</v>
      </c>
    </row>
    <row r="643" spans="1:14" x14ac:dyDescent="0.25">
      <c r="A643" t="s">
        <v>1356</v>
      </c>
      <c r="B643" s="1" t="s">
        <v>703</v>
      </c>
      <c r="C643" t="s">
        <v>704</v>
      </c>
      <c r="D643" s="3">
        <v>12498000000</v>
      </c>
      <c r="E643" s="3">
        <v>0</v>
      </c>
      <c r="F643" s="3">
        <v>12498000000</v>
      </c>
      <c r="G643" s="3">
        <v>0</v>
      </c>
      <c r="H643" s="3">
        <v>12498000000</v>
      </c>
      <c r="I643" s="3">
        <v>2016129492</v>
      </c>
      <c r="J643" s="3">
        <v>11998940592</v>
      </c>
      <c r="K643" s="3">
        <v>96.01</v>
      </c>
      <c r="L643" s="3">
        <v>2016129492</v>
      </c>
      <c r="M643" s="3">
        <v>11998940592</v>
      </c>
      <c r="N643" s="3">
        <v>96.01</v>
      </c>
    </row>
    <row r="644" spans="1:14" x14ac:dyDescent="0.25">
      <c r="A644" t="s">
        <v>1356</v>
      </c>
      <c r="B644" s="1" t="s">
        <v>76</v>
      </c>
      <c r="C644" t="s">
        <v>77</v>
      </c>
      <c r="D644" s="3">
        <v>0</v>
      </c>
      <c r="E644" s="3">
        <v>16500000</v>
      </c>
      <c r="F644" s="3">
        <v>16500000</v>
      </c>
      <c r="G644" s="3">
        <v>0</v>
      </c>
      <c r="H644" s="3">
        <v>16500000</v>
      </c>
      <c r="I644" s="3">
        <v>0</v>
      </c>
      <c r="J644" s="3">
        <v>16500000</v>
      </c>
      <c r="K644" s="3">
        <v>100</v>
      </c>
      <c r="L644" s="3">
        <v>0</v>
      </c>
      <c r="M644" s="3">
        <v>10300000</v>
      </c>
      <c r="N644" s="3">
        <v>62.42</v>
      </c>
    </row>
    <row r="645" spans="1:14" x14ac:dyDescent="0.25">
      <c r="A645" t="s">
        <v>1356</v>
      </c>
      <c r="B645" s="1" t="s">
        <v>62</v>
      </c>
      <c r="C645" t="s">
        <v>63</v>
      </c>
      <c r="D645" s="3">
        <v>8301200000</v>
      </c>
      <c r="E645" s="3">
        <v>40513992</v>
      </c>
      <c r="F645" s="3">
        <v>8341713992</v>
      </c>
      <c r="G645" s="3">
        <v>0</v>
      </c>
      <c r="H645" s="3">
        <v>8341713992</v>
      </c>
      <c r="I645" s="3">
        <v>1357264674</v>
      </c>
      <c r="J645" s="3">
        <v>7206313822</v>
      </c>
      <c r="K645" s="3">
        <v>86.39</v>
      </c>
      <c r="L645" s="3">
        <v>719670104</v>
      </c>
      <c r="M645" s="3">
        <v>3370162718</v>
      </c>
      <c r="N645" s="3">
        <v>40.4</v>
      </c>
    </row>
    <row r="646" spans="1:14" x14ac:dyDescent="0.25">
      <c r="A646" t="s">
        <v>1356</v>
      </c>
      <c r="B646" s="1" t="s">
        <v>80</v>
      </c>
      <c r="C646" t="s">
        <v>81</v>
      </c>
      <c r="D646" s="3">
        <v>1246000000</v>
      </c>
      <c r="E646" s="3">
        <v>98319200</v>
      </c>
      <c r="F646" s="3">
        <v>1344319200</v>
      </c>
      <c r="G646" s="3">
        <v>0</v>
      </c>
      <c r="H646" s="3">
        <v>1344319200</v>
      </c>
      <c r="I646" s="3">
        <v>59997459</v>
      </c>
      <c r="J646" s="3">
        <v>1004306057</v>
      </c>
      <c r="K646" s="3">
        <v>74.709999999999994</v>
      </c>
      <c r="L646" s="3">
        <v>52201163</v>
      </c>
      <c r="M646" s="3">
        <v>419335022</v>
      </c>
      <c r="N646" s="3">
        <v>31.19</v>
      </c>
    </row>
    <row r="647" spans="1:14" x14ac:dyDescent="0.25">
      <c r="A647" t="s">
        <v>1356</v>
      </c>
      <c r="B647" s="1" t="s">
        <v>82</v>
      </c>
      <c r="C647" t="s">
        <v>83</v>
      </c>
      <c r="D647" s="3">
        <v>592000000</v>
      </c>
      <c r="E647" s="3">
        <v>-35588800</v>
      </c>
      <c r="F647" s="3">
        <v>556411200</v>
      </c>
      <c r="G647" s="3">
        <v>0</v>
      </c>
      <c r="H647" s="3">
        <v>556411200</v>
      </c>
      <c r="I647" s="3">
        <v>30000000</v>
      </c>
      <c r="J647" s="3">
        <v>286979198</v>
      </c>
      <c r="K647" s="3">
        <v>51.58</v>
      </c>
      <c r="L647" s="3">
        <v>19154629</v>
      </c>
      <c r="M647" s="3">
        <v>70287858</v>
      </c>
      <c r="N647" s="3">
        <v>12.63</v>
      </c>
    </row>
    <row r="648" spans="1:14" x14ac:dyDescent="0.25">
      <c r="A648" t="s">
        <v>1356</v>
      </c>
      <c r="B648" s="1" t="s">
        <v>84</v>
      </c>
      <c r="C648" t="s">
        <v>85</v>
      </c>
      <c r="D648" s="3">
        <v>414000000</v>
      </c>
      <c r="E648" s="3">
        <v>133908000</v>
      </c>
      <c r="F648" s="3">
        <v>547908000</v>
      </c>
      <c r="G648" s="3">
        <v>0</v>
      </c>
      <c r="H648" s="3">
        <v>547908000</v>
      </c>
      <c r="I648" s="3">
        <v>0</v>
      </c>
      <c r="J648" s="3">
        <v>546261393</v>
      </c>
      <c r="K648" s="3">
        <v>99.7</v>
      </c>
      <c r="L648" s="3">
        <v>20158094</v>
      </c>
      <c r="M648" s="3">
        <v>301819872</v>
      </c>
      <c r="N648" s="3">
        <v>55.09</v>
      </c>
    </row>
    <row r="649" spans="1:14" x14ac:dyDescent="0.25">
      <c r="A649" t="s">
        <v>1356</v>
      </c>
      <c r="B649" s="1" t="s">
        <v>86</v>
      </c>
      <c r="C649" t="s">
        <v>87</v>
      </c>
      <c r="D649" s="3">
        <v>240000000</v>
      </c>
      <c r="E649" s="3">
        <v>0</v>
      </c>
      <c r="F649" s="3">
        <v>240000000</v>
      </c>
      <c r="G649" s="3">
        <v>0</v>
      </c>
      <c r="H649" s="3">
        <v>240000000</v>
      </c>
      <c r="I649" s="3">
        <v>29997459</v>
      </c>
      <c r="J649" s="3">
        <v>171065466</v>
      </c>
      <c r="K649" s="3">
        <v>71.28</v>
      </c>
      <c r="L649" s="3">
        <v>12888440</v>
      </c>
      <c r="M649" s="3">
        <v>47227292</v>
      </c>
      <c r="N649" s="3">
        <v>19.68</v>
      </c>
    </row>
    <row r="650" spans="1:14" x14ac:dyDescent="0.25">
      <c r="A650" t="s">
        <v>1356</v>
      </c>
      <c r="B650" s="1" t="s">
        <v>90</v>
      </c>
      <c r="C650" t="s">
        <v>91</v>
      </c>
      <c r="D650" s="3">
        <v>7054200000</v>
      </c>
      <c r="E650" s="3">
        <v>-77805208</v>
      </c>
      <c r="F650" s="3">
        <v>6976394792</v>
      </c>
      <c r="G650" s="3">
        <v>0</v>
      </c>
      <c r="H650" s="3">
        <v>6976394792</v>
      </c>
      <c r="I650" s="3">
        <v>1284567215</v>
      </c>
      <c r="J650" s="3">
        <v>6189307765</v>
      </c>
      <c r="K650" s="3">
        <v>88.72</v>
      </c>
      <c r="L650" s="3">
        <v>667468941</v>
      </c>
      <c r="M650" s="3">
        <v>2950827696</v>
      </c>
      <c r="N650" s="3">
        <v>42.3</v>
      </c>
    </row>
    <row r="651" spans="1:14" x14ac:dyDescent="0.25">
      <c r="A651" t="s">
        <v>1356</v>
      </c>
      <c r="B651" s="1" t="s">
        <v>92</v>
      </c>
      <c r="C651" t="s">
        <v>93</v>
      </c>
      <c r="D651" s="3">
        <v>0</v>
      </c>
      <c r="E651" s="3">
        <v>500000000</v>
      </c>
      <c r="F651" s="3">
        <v>500000000</v>
      </c>
      <c r="G651" s="3">
        <v>0</v>
      </c>
      <c r="H651" s="3">
        <v>500000000</v>
      </c>
      <c r="I651" s="3">
        <v>0</v>
      </c>
      <c r="J651" s="3">
        <v>500000000</v>
      </c>
      <c r="K651" s="3">
        <v>100</v>
      </c>
      <c r="L651" s="3">
        <v>0</v>
      </c>
      <c r="M651" s="3">
        <v>499386981</v>
      </c>
      <c r="N651" s="3">
        <v>99.88</v>
      </c>
    </row>
    <row r="652" spans="1:14" x14ac:dyDescent="0.25">
      <c r="A652" t="s">
        <v>1356</v>
      </c>
      <c r="B652" s="1" t="s">
        <v>96</v>
      </c>
      <c r="C652" t="s">
        <v>97</v>
      </c>
      <c r="D652" s="3">
        <v>117000000</v>
      </c>
      <c r="E652" s="3">
        <v>13712754</v>
      </c>
      <c r="F652" s="3">
        <v>130712754</v>
      </c>
      <c r="G652" s="3">
        <v>0</v>
      </c>
      <c r="H652" s="3">
        <v>130712754</v>
      </c>
      <c r="I652" s="3">
        <v>36003216</v>
      </c>
      <c r="J652" s="3">
        <v>120488601</v>
      </c>
      <c r="K652" s="3">
        <v>92.18</v>
      </c>
      <c r="L652" s="3">
        <v>12637846</v>
      </c>
      <c r="M652" s="3">
        <v>56453070</v>
      </c>
      <c r="N652" s="3">
        <v>43.19</v>
      </c>
    </row>
    <row r="653" spans="1:14" x14ac:dyDescent="0.25">
      <c r="A653" t="s">
        <v>1356</v>
      </c>
      <c r="B653" s="1" t="s">
        <v>98</v>
      </c>
      <c r="C653" t="s">
        <v>99</v>
      </c>
      <c r="D653" s="3">
        <v>65000000</v>
      </c>
      <c r="E653" s="3">
        <v>0</v>
      </c>
      <c r="F653" s="3">
        <v>65000000</v>
      </c>
      <c r="G653" s="3">
        <v>0</v>
      </c>
      <c r="H653" s="3">
        <v>65000000</v>
      </c>
      <c r="I653" s="3">
        <v>0</v>
      </c>
      <c r="J653" s="3">
        <v>60033820</v>
      </c>
      <c r="K653" s="3">
        <v>92.36</v>
      </c>
      <c r="L653" s="3">
        <v>5187662</v>
      </c>
      <c r="M653" s="3">
        <v>35653751</v>
      </c>
      <c r="N653" s="3">
        <v>54.85</v>
      </c>
    </row>
    <row r="654" spans="1:14" x14ac:dyDescent="0.25">
      <c r="A654" t="s">
        <v>1356</v>
      </c>
      <c r="B654" s="1" t="s">
        <v>100</v>
      </c>
      <c r="C654" t="s">
        <v>101</v>
      </c>
      <c r="D654" s="3">
        <v>1010000000</v>
      </c>
      <c r="E654" s="3">
        <v>121348038</v>
      </c>
      <c r="F654" s="3">
        <v>1131348038</v>
      </c>
      <c r="G654" s="3">
        <v>0</v>
      </c>
      <c r="H654" s="3">
        <v>1131348038</v>
      </c>
      <c r="I654" s="3">
        <v>311970000</v>
      </c>
      <c r="J654" s="3">
        <v>1112811426</v>
      </c>
      <c r="K654" s="3">
        <v>98.36</v>
      </c>
      <c r="L654" s="3">
        <v>103150972</v>
      </c>
      <c r="M654" s="3">
        <v>237872318</v>
      </c>
      <c r="N654" s="3">
        <v>21.03</v>
      </c>
    </row>
    <row r="655" spans="1:14" x14ac:dyDescent="0.25">
      <c r="A655" t="s">
        <v>1356</v>
      </c>
      <c r="B655" s="1" t="s">
        <v>102</v>
      </c>
      <c r="C655" t="s">
        <v>103</v>
      </c>
      <c r="D655" s="3">
        <v>1010000000</v>
      </c>
      <c r="E655" s="3">
        <v>121348038</v>
      </c>
      <c r="F655" s="3">
        <v>1131348038</v>
      </c>
      <c r="G655" s="3">
        <v>0</v>
      </c>
      <c r="H655" s="3">
        <v>1131348038</v>
      </c>
      <c r="I655" s="3">
        <v>311970000</v>
      </c>
      <c r="J655" s="3">
        <v>1112811426</v>
      </c>
      <c r="K655" s="3">
        <v>98.36</v>
      </c>
      <c r="L655" s="3">
        <v>103150972</v>
      </c>
      <c r="M655" s="3">
        <v>237872318</v>
      </c>
      <c r="N655" s="3">
        <v>21.03</v>
      </c>
    </row>
    <row r="656" spans="1:14" x14ac:dyDescent="0.25">
      <c r="A656" t="s">
        <v>1356</v>
      </c>
      <c r="B656" s="1" t="s">
        <v>104</v>
      </c>
      <c r="C656" t="s">
        <v>105</v>
      </c>
      <c r="D656" s="3">
        <v>1166000000</v>
      </c>
      <c r="E656" s="3">
        <v>0</v>
      </c>
      <c r="F656" s="3">
        <v>1166000000</v>
      </c>
      <c r="G656" s="3">
        <v>0</v>
      </c>
      <c r="H656" s="3">
        <v>1166000000</v>
      </c>
      <c r="I656" s="3">
        <v>239860121</v>
      </c>
      <c r="J656" s="3">
        <v>1089811154</v>
      </c>
      <c r="K656" s="3">
        <v>93.47</v>
      </c>
      <c r="L656" s="3">
        <v>237548651</v>
      </c>
      <c r="M656" s="3">
        <v>1087499683</v>
      </c>
      <c r="N656" s="3">
        <v>93.27</v>
      </c>
    </row>
    <row r="657" spans="1:14" x14ac:dyDescent="0.25">
      <c r="A657" t="s">
        <v>1356</v>
      </c>
      <c r="B657" s="1" t="s">
        <v>106</v>
      </c>
      <c r="C657" t="s">
        <v>107</v>
      </c>
      <c r="D657" s="3">
        <v>77000000</v>
      </c>
      <c r="E657" s="3">
        <v>0</v>
      </c>
      <c r="F657" s="3">
        <v>77000000</v>
      </c>
      <c r="G657" s="3">
        <v>0</v>
      </c>
      <c r="H657" s="3">
        <v>77000000</v>
      </c>
      <c r="I657" s="3">
        <v>69363721</v>
      </c>
      <c r="J657" s="3">
        <v>73227854</v>
      </c>
      <c r="K657" s="3">
        <v>95.1</v>
      </c>
      <c r="L657" s="3">
        <v>67052251</v>
      </c>
      <c r="M657" s="3">
        <v>70916383</v>
      </c>
      <c r="N657" s="3">
        <v>92.1</v>
      </c>
    </row>
    <row r="658" spans="1:14" x14ac:dyDescent="0.25">
      <c r="A658" t="s">
        <v>1356</v>
      </c>
      <c r="B658" s="1" t="s">
        <v>705</v>
      </c>
      <c r="C658" t="s">
        <v>706</v>
      </c>
      <c r="D658" s="3">
        <v>44000000</v>
      </c>
      <c r="E658" s="3">
        <v>0</v>
      </c>
      <c r="F658" s="3">
        <v>44000000</v>
      </c>
      <c r="G658" s="3">
        <v>0</v>
      </c>
      <c r="H658" s="3">
        <v>44000000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</row>
    <row r="659" spans="1:14" x14ac:dyDescent="0.25">
      <c r="A659" t="s">
        <v>1356</v>
      </c>
      <c r="B659" s="1" t="s">
        <v>707</v>
      </c>
      <c r="C659" t="s">
        <v>708</v>
      </c>
      <c r="D659" s="3">
        <v>1045000000</v>
      </c>
      <c r="E659" s="3">
        <v>0</v>
      </c>
      <c r="F659" s="3">
        <v>1045000000</v>
      </c>
      <c r="G659" s="3">
        <v>0</v>
      </c>
      <c r="H659" s="3">
        <v>1045000000</v>
      </c>
      <c r="I659" s="3">
        <v>170496400</v>
      </c>
      <c r="J659" s="3">
        <v>1016583300</v>
      </c>
      <c r="K659" s="3">
        <v>97.28</v>
      </c>
      <c r="L659" s="3">
        <v>170496400</v>
      </c>
      <c r="M659" s="3">
        <v>1016583300</v>
      </c>
      <c r="N659" s="3">
        <v>97.28</v>
      </c>
    </row>
    <row r="660" spans="1:14" x14ac:dyDescent="0.25">
      <c r="A660" t="s">
        <v>1356</v>
      </c>
      <c r="B660" s="1" t="s">
        <v>108</v>
      </c>
      <c r="C660" t="s">
        <v>109</v>
      </c>
      <c r="D660" s="3">
        <v>613200000</v>
      </c>
      <c r="E660" s="3">
        <v>0</v>
      </c>
      <c r="F660" s="3">
        <v>613200000</v>
      </c>
      <c r="G660" s="3">
        <v>0</v>
      </c>
      <c r="H660" s="3">
        <v>613200000</v>
      </c>
      <c r="I660" s="3">
        <v>25557380</v>
      </c>
      <c r="J660" s="3">
        <v>307004370</v>
      </c>
      <c r="K660" s="3">
        <v>50.07</v>
      </c>
      <c r="L660" s="3">
        <v>26751910</v>
      </c>
      <c r="M660" s="3">
        <v>307004370</v>
      </c>
      <c r="N660" s="3">
        <v>50.07</v>
      </c>
    </row>
    <row r="661" spans="1:14" x14ac:dyDescent="0.25">
      <c r="A661" t="s">
        <v>1356</v>
      </c>
      <c r="B661" s="1" t="s">
        <v>110</v>
      </c>
      <c r="C661" t="s">
        <v>111</v>
      </c>
      <c r="D661" s="3">
        <v>165444000</v>
      </c>
      <c r="E661" s="3">
        <v>0</v>
      </c>
      <c r="F661" s="3">
        <v>165444000</v>
      </c>
      <c r="G661" s="3">
        <v>0</v>
      </c>
      <c r="H661" s="3">
        <v>165444000</v>
      </c>
      <c r="I661" s="3">
        <v>10926030</v>
      </c>
      <c r="J661" s="3">
        <v>136935130</v>
      </c>
      <c r="K661" s="3">
        <v>82.77</v>
      </c>
      <c r="L661" s="3">
        <v>10926030</v>
      </c>
      <c r="M661" s="3">
        <v>136935130</v>
      </c>
      <c r="N661" s="3">
        <v>82.77</v>
      </c>
    </row>
    <row r="662" spans="1:14" x14ac:dyDescent="0.25">
      <c r="A662" t="s">
        <v>1356</v>
      </c>
      <c r="B662" s="1" t="s">
        <v>112</v>
      </c>
      <c r="C662" t="s">
        <v>113</v>
      </c>
      <c r="D662" s="3">
        <v>99000000</v>
      </c>
      <c r="E662" s="3">
        <v>0</v>
      </c>
      <c r="F662" s="3">
        <v>99000000</v>
      </c>
      <c r="G662" s="3">
        <v>0</v>
      </c>
      <c r="H662" s="3">
        <v>99000000</v>
      </c>
      <c r="I662" s="3">
        <v>2792490</v>
      </c>
      <c r="J662" s="3">
        <v>21533450</v>
      </c>
      <c r="K662" s="3">
        <v>21.75</v>
      </c>
      <c r="L662" s="3">
        <v>3907280</v>
      </c>
      <c r="M662" s="3">
        <v>21533450</v>
      </c>
      <c r="N662" s="3">
        <v>21.75</v>
      </c>
    </row>
    <row r="663" spans="1:14" x14ac:dyDescent="0.25">
      <c r="A663" t="s">
        <v>1356</v>
      </c>
      <c r="B663" s="1" t="s">
        <v>114</v>
      </c>
      <c r="C663" t="s">
        <v>115</v>
      </c>
      <c r="D663" s="3">
        <v>21200000</v>
      </c>
      <c r="E663" s="3">
        <v>0</v>
      </c>
      <c r="F663" s="3">
        <v>21200000</v>
      </c>
      <c r="G663" s="3">
        <v>0</v>
      </c>
      <c r="H663" s="3">
        <v>21200000</v>
      </c>
      <c r="I663" s="3">
        <v>0</v>
      </c>
      <c r="J663" s="3">
        <v>6535850</v>
      </c>
      <c r="K663" s="3">
        <v>30.83</v>
      </c>
      <c r="L663" s="3">
        <v>79740</v>
      </c>
      <c r="M663" s="3">
        <v>6535850</v>
      </c>
      <c r="N663" s="3">
        <v>30.83</v>
      </c>
    </row>
    <row r="664" spans="1:14" x14ac:dyDescent="0.25">
      <c r="A664" t="s">
        <v>1356</v>
      </c>
      <c r="B664" s="1" t="s">
        <v>116</v>
      </c>
      <c r="C664" t="s">
        <v>117</v>
      </c>
      <c r="D664" s="3">
        <v>327556000</v>
      </c>
      <c r="E664" s="3">
        <v>0</v>
      </c>
      <c r="F664" s="3">
        <v>327556000</v>
      </c>
      <c r="G664" s="3">
        <v>0</v>
      </c>
      <c r="H664" s="3">
        <v>327556000</v>
      </c>
      <c r="I664" s="3">
        <v>11838860</v>
      </c>
      <c r="J664" s="3">
        <v>141999940</v>
      </c>
      <c r="K664" s="3">
        <v>43.35</v>
      </c>
      <c r="L664" s="3">
        <v>11838860</v>
      </c>
      <c r="M664" s="3">
        <v>141999940</v>
      </c>
      <c r="N664" s="3">
        <v>43.35</v>
      </c>
    </row>
    <row r="665" spans="1:14" x14ac:dyDescent="0.25">
      <c r="A665" t="s">
        <v>1356</v>
      </c>
      <c r="B665" s="1" t="s">
        <v>118</v>
      </c>
      <c r="C665" t="s">
        <v>119</v>
      </c>
      <c r="D665" s="3">
        <v>478000000</v>
      </c>
      <c r="E665" s="3">
        <v>300000000</v>
      </c>
      <c r="F665" s="3">
        <v>778000000</v>
      </c>
      <c r="G665" s="3">
        <v>0</v>
      </c>
      <c r="H665" s="3">
        <v>778000000</v>
      </c>
      <c r="I665" s="3">
        <v>300000000</v>
      </c>
      <c r="J665" s="3">
        <v>706019488</v>
      </c>
      <c r="K665" s="3">
        <v>90.75</v>
      </c>
      <c r="L665" s="3">
        <v>0</v>
      </c>
      <c r="M665" s="3">
        <v>0</v>
      </c>
      <c r="N665" s="3">
        <v>0</v>
      </c>
    </row>
    <row r="666" spans="1:14" x14ac:dyDescent="0.25">
      <c r="A666" t="s">
        <v>1356</v>
      </c>
      <c r="B666" s="1" t="s">
        <v>120</v>
      </c>
      <c r="C666" t="s">
        <v>121</v>
      </c>
      <c r="D666" s="3">
        <v>478000000</v>
      </c>
      <c r="E666" s="3">
        <v>300000000</v>
      </c>
      <c r="F666" s="3">
        <v>778000000</v>
      </c>
      <c r="G666" s="3">
        <v>0</v>
      </c>
      <c r="H666" s="3">
        <v>778000000</v>
      </c>
      <c r="I666" s="3">
        <v>300000000</v>
      </c>
      <c r="J666" s="3">
        <v>706019488</v>
      </c>
      <c r="K666" s="3">
        <v>90.75</v>
      </c>
      <c r="L666" s="3">
        <v>0</v>
      </c>
      <c r="M666" s="3">
        <v>0</v>
      </c>
      <c r="N666" s="3">
        <v>0</v>
      </c>
    </row>
    <row r="667" spans="1:14" x14ac:dyDescent="0.25">
      <c r="A667" t="s">
        <v>1356</v>
      </c>
      <c r="B667" s="1" t="s">
        <v>122</v>
      </c>
      <c r="C667" t="s">
        <v>123</v>
      </c>
      <c r="D667" s="3">
        <v>650000000</v>
      </c>
      <c r="E667" s="3">
        <v>159305800</v>
      </c>
      <c r="F667" s="3">
        <v>809305800</v>
      </c>
      <c r="G667" s="3">
        <v>0</v>
      </c>
      <c r="H667" s="3">
        <v>809305800</v>
      </c>
      <c r="I667" s="3">
        <v>121966498</v>
      </c>
      <c r="J667" s="3">
        <v>794288298</v>
      </c>
      <c r="K667" s="3">
        <v>98.14</v>
      </c>
      <c r="L667" s="3">
        <v>82542498</v>
      </c>
      <c r="M667" s="3">
        <v>248230086</v>
      </c>
      <c r="N667" s="3">
        <v>30.67</v>
      </c>
    </row>
    <row r="668" spans="1:14" x14ac:dyDescent="0.25">
      <c r="A668" t="s">
        <v>1356</v>
      </c>
      <c r="B668" s="1" t="s">
        <v>124</v>
      </c>
      <c r="C668" t="s">
        <v>125</v>
      </c>
      <c r="D668" s="3">
        <v>638000000</v>
      </c>
      <c r="E668" s="3">
        <v>-501835800</v>
      </c>
      <c r="F668" s="3">
        <v>136164200</v>
      </c>
      <c r="G668" s="3">
        <v>0</v>
      </c>
      <c r="H668" s="3">
        <v>136164200</v>
      </c>
      <c r="I668" s="3">
        <v>0</v>
      </c>
      <c r="J668" s="3">
        <v>136163288</v>
      </c>
      <c r="K668" s="3">
        <v>100</v>
      </c>
      <c r="L668" s="3">
        <v>7779980</v>
      </c>
      <c r="M668" s="3">
        <v>60126001</v>
      </c>
      <c r="N668" s="3">
        <v>44.16</v>
      </c>
    </row>
    <row r="669" spans="1:14" x14ac:dyDescent="0.25">
      <c r="A669" t="s">
        <v>1356</v>
      </c>
      <c r="B669" s="1" t="s">
        <v>126</v>
      </c>
      <c r="C669" t="s">
        <v>127</v>
      </c>
      <c r="D669" s="3">
        <v>113000000</v>
      </c>
      <c r="E669" s="3">
        <v>0</v>
      </c>
      <c r="F669" s="3">
        <v>113000000</v>
      </c>
      <c r="G669" s="3">
        <v>0</v>
      </c>
      <c r="H669" s="3">
        <v>113000000</v>
      </c>
      <c r="I669" s="3">
        <v>0</v>
      </c>
      <c r="J669" s="3">
        <v>82457072</v>
      </c>
      <c r="K669" s="3">
        <v>72.97</v>
      </c>
      <c r="L669" s="3">
        <v>2811500</v>
      </c>
      <c r="M669" s="3">
        <v>17051090</v>
      </c>
      <c r="N669" s="3">
        <v>15.09</v>
      </c>
    </row>
    <row r="670" spans="1:14" x14ac:dyDescent="0.25">
      <c r="A670" t="s">
        <v>1356</v>
      </c>
      <c r="B670" s="1" t="s">
        <v>166</v>
      </c>
      <c r="C670" t="s">
        <v>709</v>
      </c>
      <c r="D670" s="3">
        <v>40000000</v>
      </c>
      <c r="E670" s="3">
        <v>0</v>
      </c>
      <c r="F670" s="3">
        <v>40000000</v>
      </c>
      <c r="G670" s="3">
        <v>0</v>
      </c>
      <c r="H670" s="3">
        <v>40000000</v>
      </c>
      <c r="I670" s="3">
        <v>0</v>
      </c>
      <c r="J670" s="3">
        <v>40000000</v>
      </c>
      <c r="K670" s="3">
        <v>100</v>
      </c>
      <c r="L670" s="3">
        <v>0</v>
      </c>
      <c r="M670" s="3">
        <v>40000000</v>
      </c>
      <c r="N670" s="3">
        <v>100</v>
      </c>
    </row>
    <row r="671" spans="1:14" x14ac:dyDescent="0.25">
      <c r="A671" t="s">
        <v>1356</v>
      </c>
      <c r="B671" s="1" t="s">
        <v>169</v>
      </c>
      <c r="C671" t="s">
        <v>710</v>
      </c>
      <c r="D671" s="3">
        <v>40000000</v>
      </c>
      <c r="E671" s="3">
        <v>0</v>
      </c>
      <c r="F671" s="3">
        <v>40000000</v>
      </c>
      <c r="G671" s="3">
        <v>0</v>
      </c>
      <c r="H671" s="3">
        <v>40000000</v>
      </c>
      <c r="I671" s="3">
        <v>0</v>
      </c>
      <c r="J671" s="3">
        <v>40000000</v>
      </c>
      <c r="K671" s="3">
        <v>100</v>
      </c>
      <c r="L671" s="3">
        <v>0</v>
      </c>
      <c r="M671" s="3">
        <v>40000000</v>
      </c>
      <c r="N671" s="3">
        <v>100</v>
      </c>
    </row>
    <row r="672" spans="1:14" x14ac:dyDescent="0.25">
      <c r="A672" t="s">
        <v>1356</v>
      </c>
      <c r="B672" s="1" t="s">
        <v>128</v>
      </c>
      <c r="C672" t="s">
        <v>129</v>
      </c>
      <c r="D672" s="3">
        <v>2164000000</v>
      </c>
      <c r="E672" s="3">
        <v>-670336000</v>
      </c>
      <c r="F672" s="3">
        <v>1493664000</v>
      </c>
      <c r="G672" s="3">
        <v>0</v>
      </c>
      <c r="H672" s="3">
        <v>1493664000</v>
      </c>
      <c r="I672" s="3">
        <v>249210000</v>
      </c>
      <c r="J672" s="3">
        <v>1240230248</v>
      </c>
      <c r="K672" s="3">
        <v>83.03</v>
      </c>
      <c r="L672" s="3">
        <v>189057922</v>
      </c>
      <c r="M672" s="3">
        <v>361550346</v>
      </c>
      <c r="N672" s="3">
        <v>24.21</v>
      </c>
    </row>
    <row r="673" spans="1:14" x14ac:dyDescent="0.25">
      <c r="A673" t="s">
        <v>1356</v>
      </c>
      <c r="B673" s="1" t="s">
        <v>64</v>
      </c>
      <c r="C673" t="s">
        <v>65</v>
      </c>
      <c r="D673" s="3">
        <v>1000000</v>
      </c>
      <c r="E673" s="3">
        <v>20000000</v>
      </c>
      <c r="F673" s="3">
        <v>21000000</v>
      </c>
      <c r="G673" s="3">
        <v>0</v>
      </c>
      <c r="H673" s="3">
        <v>21000000</v>
      </c>
      <c r="I673" s="3">
        <v>12700000</v>
      </c>
      <c r="J673" s="3">
        <v>12700000</v>
      </c>
      <c r="K673" s="3">
        <v>60.48</v>
      </c>
      <c r="L673" s="3">
        <v>0</v>
      </c>
      <c r="M673" s="3">
        <v>0</v>
      </c>
      <c r="N673" s="3">
        <v>0</v>
      </c>
    </row>
    <row r="674" spans="1:14" x14ac:dyDescent="0.25">
      <c r="A674" t="s">
        <v>1356</v>
      </c>
      <c r="B674" s="1" t="s">
        <v>130</v>
      </c>
      <c r="C674" t="s">
        <v>595</v>
      </c>
      <c r="D674" s="3">
        <v>1000000</v>
      </c>
      <c r="E674" s="3">
        <v>0</v>
      </c>
      <c r="F674" s="3">
        <v>1000000</v>
      </c>
      <c r="G674" s="3">
        <v>0</v>
      </c>
      <c r="H674" s="3">
        <v>1000000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</row>
    <row r="675" spans="1:14" x14ac:dyDescent="0.25">
      <c r="A675" t="s">
        <v>1356</v>
      </c>
      <c r="B675" s="1" t="s">
        <v>359</v>
      </c>
      <c r="C675" t="s">
        <v>65</v>
      </c>
      <c r="D675" s="3">
        <v>0</v>
      </c>
      <c r="E675" s="3">
        <v>20000000</v>
      </c>
      <c r="F675" s="3">
        <v>20000000</v>
      </c>
      <c r="G675" s="3">
        <v>0</v>
      </c>
      <c r="H675" s="3">
        <v>20000000</v>
      </c>
      <c r="I675" s="3">
        <v>12700000</v>
      </c>
      <c r="J675" s="3">
        <v>12700000</v>
      </c>
      <c r="K675" s="3">
        <v>63.5</v>
      </c>
      <c r="L675" s="3">
        <v>0</v>
      </c>
      <c r="M675" s="3">
        <v>0</v>
      </c>
      <c r="N675" s="3">
        <v>0</v>
      </c>
    </row>
    <row r="676" spans="1:14" x14ac:dyDescent="0.25">
      <c r="A676" t="s">
        <v>1356</v>
      </c>
      <c r="B676" s="1" t="s">
        <v>131</v>
      </c>
      <c r="C676" t="s">
        <v>132</v>
      </c>
      <c r="D676" s="3">
        <v>0</v>
      </c>
      <c r="E676" s="3">
        <v>61589499</v>
      </c>
      <c r="F676" s="3">
        <v>61589499</v>
      </c>
      <c r="G676" s="3">
        <v>0</v>
      </c>
      <c r="H676" s="3">
        <v>61589499</v>
      </c>
      <c r="I676" s="3">
        <v>0</v>
      </c>
      <c r="J676" s="3">
        <v>61589499</v>
      </c>
      <c r="K676" s="3">
        <v>100</v>
      </c>
      <c r="L676" s="3">
        <v>2482482</v>
      </c>
      <c r="M676" s="3">
        <v>61589498</v>
      </c>
      <c r="N676" s="3">
        <v>100</v>
      </c>
    </row>
    <row r="677" spans="1:14" x14ac:dyDescent="0.25">
      <c r="A677" t="s">
        <v>1356</v>
      </c>
      <c r="B677" s="1" t="s">
        <v>133</v>
      </c>
      <c r="C677" t="s">
        <v>134</v>
      </c>
      <c r="D677" s="3">
        <v>7540000000</v>
      </c>
      <c r="E677" s="3">
        <v>0</v>
      </c>
      <c r="F677" s="3">
        <v>7540000000</v>
      </c>
      <c r="G677" s="3">
        <v>0</v>
      </c>
      <c r="H677" s="3">
        <v>7540000000</v>
      </c>
      <c r="I677" s="3">
        <v>1932528835</v>
      </c>
      <c r="J677" s="3">
        <v>5978631670</v>
      </c>
      <c r="K677" s="3">
        <v>79.290000000000006</v>
      </c>
      <c r="L677" s="3">
        <v>54693547</v>
      </c>
      <c r="M677" s="3">
        <v>3302236426</v>
      </c>
      <c r="N677" s="3">
        <v>43.8</v>
      </c>
    </row>
    <row r="678" spans="1:14" x14ac:dyDescent="0.25">
      <c r="A678" t="s">
        <v>1356</v>
      </c>
      <c r="B678" s="1" t="s">
        <v>135</v>
      </c>
      <c r="C678" t="s">
        <v>136</v>
      </c>
      <c r="D678" s="3">
        <v>7540000000</v>
      </c>
      <c r="E678" s="3">
        <v>0</v>
      </c>
      <c r="F678" s="3">
        <v>7540000000</v>
      </c>
      <c r="G678" s="3">
        <v>0</v>
      </c>
      <c r="H678" s="3">
        <v>7540000000</v>
      </c>
      <c r="I678" s="3">
        <v>1932528835</v>
      </c>
      <c r="J678" s="3">
        <v>5978631670</v>
      </c>
      <c r="K678" s="3">
        <v>79.290000000000006</v>
      </c>
      <c r="L678" s="3">
        <v>54693547</v>
      </c>
      <c r="M678" s="3">
        <v>3302236426</v>
      </c>
      <c r="N678" s="3">
        <v>43.8</v>
      </c>
    </row>
    <row r="679" spans="1:14" x14ac:dyDescent="0.25">
      <c r="A679" t="s">
        <v>1356</v>
      </c>
      <c r="B679" s="1" t="s">
        <v>137</v>
      </c>
      <c r="C679" t="s">
        <v>138</v>
      </c>
      <c r="D679" s="3">
        <v>7540000000</v>
      </c>
      <c r="E679" s="3">
        <v>0</v>
      </c>
      <c r="F679" s="3">
        <v>7540000000</v>
      </c>
      <c r="G679" s="3">
        <v>0</v>
      </c>
      <c r="H679" s="3">
        <v>7540000000</v>
      </c>
      <c r="I679" s="3">
        <v>1932528835</v>
      </c>
      <c r="J679" s="3">
        <v>5978631670</v>
      </c>
      <c r="K679" s="3">
        <v>79.290000000000006</v>
      </c>
      <c r="L679" s="3">
        <v>54693547</v>
      </c>
      <c r="M679" s="3">
        <v>3302236426</v>
      </c>
      <c r="N679" s="3">
        <v>43.8</v>
      </c>
    </row>
    <row r="680" spans="1:14" x14ac:dyDescent="0.25">
      <c r="A680" t="s">
        <v>1356</v>
      </c>
      <c r="B680" s="1" t="s">
        <v>139</v>
      </c>
      <c r="C680" t="s">
        <v>711</v>
      </c>
      <c r="D680" s="3">
        <v>7540000000</v>
      </c>
      <c r="E680" s="3">
        <v>0</v>
      </c>
      <c r="F680" s="3">
        <v>7540000000</v>
      </c>
      <c r="G680" s="3">
        <v>0</v>
      </c>
      <c r="H680" s="3">
        <v>7540000000</v>
      </c>
      <c r="I680" s="3">
        <v>1932528835</v>
      </c>
      <c r="J680" s="3">
        <v>5978631670</v>
      </c>
      <c r="K680" s="3">
        <v>79.290000000000006</v>
      </c>
      <c r="L680" s="3">
        <v>54693547</v>
      </c>
      <c r="M680" s="3">
        <v>3302236426</v>
      </c>
      <c r="N680" s="3">
        <v>43.8</v>
      </c>
    </row>
    <row r="681" spans="1:14" x14ac:dyDescent="0.25">
      <c r="A681" t="s">
        <v>1356</v>
      </c>
      <c r="B681" s="1" t="s">
        <v>149</v>
      </c>
      <c r="C681" t="s">
        <v>712</v>
      </c>
      <c r="D681" s="3">
        <v>7540000000</v>
      </c>
      <c r="E681" s="3">
        <v>0</v>
      </c>
      <c r="F681" s="3">
        <v>7540000000</v>
      </c>
      <c r="G681" s="3">
        <v>0</v>
      </c>
      <c r="H681" s="3">
        <v>7540000000</v>
      </c>
      <c r="I681" s="3">
        <v>1932528835</v>
      </c>
      <c r="J681" s="3">
        <v>5978631670</v>
      </c>
      <c r="K681" s="3">
        <v>79.290000000000006</v>
      </c>
      <c r="L681" s="3">
        <v>54693547</v>
      </c>
      <c r="M681" s="3">
        <v>3302236426</v>
      </c>
      <c r="N681" s="3">
        <v>43.8</v>
      </c>
    </row>
    <row r="682" spans="1:14" x14ac:dyDescent="0.25">
      <c r="A682" t="s">
        <v>1356</v>
      </c>
      <c r="B682" s="1" t="s">
        <v>713</v>
      </c>
      <c r="C682" t="s">
        <v>714</v>
      </c>
      <c r="D682" s="3">
        <v>7540000000</v>
      </c>
      <c r="E682" s="3">
        <v>0</v>
      </c>
      <c r="F682" s="3">
        <v>7540000000</v>
      </c>
      <c r="G682" s="3">
        <v>0</v>
      </c>
      <c r="H682" s="3">
        <v>7540000000</v>
      </c>
      <c r="I682" s="3">
        <v>1932528835</v>
      </c>
      <c r="J682" s="3">
        <v>5978631670</v>
      </c>
      <c r="K682" s="3">
        <v>79.290000000000006</v>
      </c>
      <c r="L682" s="3">
        <v>54693547</v>
      </c>
      <c r="M682" s="3">
        <v>3302236426</v>
      </c>
      <c r="N682" s="3">
        <v>43.8</v>
      </c>
    </row>
    <row r="683" spans="1:14" x14ac:dyDescent="0.25">
      <c r="A683" t="s">
        <v>1356</v>
      </c>
      <c r="B683" s="1" t="s">
        <v>715</v>
      </c>
      <c r="C683" t="s">
        <v>716</v>
      </c>
      <c r="D683" s="3">
        <v>7540000000</v>
      </c>
      <c r="E683" s="3">
        <v>0</v>
      </c>
      <c r="F683" s="3">
        <v>7540000000</v>
      </c>
      <c r="G683" s="3">
        <v>0</v>
      </c>
      <c r="H683" s="3">
        <v>7540000000</v>
      </c>
      <c r="I683" s="3">
        <v>1932528835</v>
      </c>
      <c r="J683" s="3">
        <v>5978631670</v>
      </c>
      <c r="K683" s="3">
        <v>79.290000000000006</v>
      </c>
      <c r="L683" s="3">
        <v>54693547</v>
      </c>
      <c r="M683" s="3">
        <v>3302236426</v>
      </c>
      <c r="N683" s="3">
        <v>43.8</v>
      </c>
    </row>
    <row r="684" spans="1:14" x14ac:dyDescent="0.25">
      <c r="A684" t="s">
        <v>1357</v>
      </c>
      <c r="B684" t="s">
        <v>0</v>
      </c>
      <c r="C684" t="s">
        <v>1</v>
      </c>
      <c r="D684" s="3">
        <v>2918213613000</v>
      </c>
      <c r="E684" s="3">
        <v>0</v>
      </c>
      <c r="F684" s="3">
        <v>2918213613000</v>
      </c>
      <c r="G684" s="3">
        <v>0</v>
      </c>
      <c r="H684" s="3">
        <v>2918213613000</v>
      </c>
      <c r="I684" s="3">
        <v>309905738019</v>
      </c>
      <c r="J684" s="3">
        <v>2581257070167</v>
      </c>
      <c r="K684" s="3">
        <v>88.45</v>
      </c>
      <c r="L684" s="3">
        <v>405534986832</v>
      </c>
      <c r="M684" s="3">
        <v>2304806999231</v>
      </c>
      <c r="N684" s="3">
        <v>78.98</v>
      </c>
    </row>
    <row r="685" spans="1:14" x14ac:dyDescent="0.25">
      <c r="A685" t="s">
        <v>1357</v>
      </c>
      <c r="B685" t="s">
        <v>2</v>
      </c>
      <c r="C685" t="s">
        <v>3</v>
      </c>
      <c r="D685" s="3">
        <v>79933853000</v>
      </c>
      <c r="E685" s="3">
        <v>0</v>
      </c>
      <c r="F685" s="3">
        <v>79933853000</v>
      </c>
      <c r="G685" s="3">
        <v>0</v>
      </c>
      <c r="H685" s="3">
        <v>79933853000</v>
      </c>
      <c r="I685" s="3">
        <v>8445530609</v>
      </c>
      <c r="J685" s="3">
        <v>71181062351</v>
      </c>
      <c r="K685" s="3">
        <v>89.05</v>
      </c>
      <c r="L685" s="3">
        <v>9797127684</v>
      </c>
      <c r="M685" s="3">
        <v>67868020750</v>
      </c>
      <c r="N685" s="3">
        <v>84.91</v>
      </c>
    </row>
    <row r="686" spans="1:14" x14ac:dyDescent="0.25">
      <c r="A686" t="s">
        <v>1357</v>
      </c>
      <c r="B686" t="s">
        <v>4</v>
      </c>
      <c r="C686" t="s">
        <v>5</v>
      </c>
      <c r="D686" s="3">
        <v>58339401000</v>
      </c>
      <c r="E686" s="3">
        <v>0</v>
      </c>
      <c r="F686" s="3">
        <v>58339401000</v>
      </c>
      <c r="G686" s="3">
        <v>0</v>
      </c>
      <c r="H686" s="3">
        <v>58339401000</v>
      </c>
      <c r="I686" s="3">
        <v>7329449649</v>
      </c>
      <c r="J686" s="3">
        <v>50753066482</v>
      </c>
      <c r="K686" s="3">
        <v>87</v>
      </c>
      <c r="L686" s="3">
        <v>8420756018</v>
      </c>
      <c r="M686" s="3">
        <v>50049705917</v>
      </c>
      <c r="N686" s="3">
        <v>85.79</v>
      </c>
    </row>
    <row r="687" spans="1:14" x14ac:dyDescent="0.25">
      <c r="A687" t="s">
        <v>1357</v>
      </c>
      <c r="B687" t="s">
        <v>6</v>
      </c>
      <c r="C687" t="s">
        <v>953</v>
      </c>
      <c r="D687" s="3">
        <v>41869454000</v>
      </c>
      <c r="E687" s="3">
        <v>0</v>
      </c>
      <c r="F687" s="3">
        <v>41869454000</v>
      </c>
      <c r="G687" s="3">
        <v>0</v>
      </c>
      <c r="H687" s="3">
        <v>41869454000</v>
      </c>
      <c r="I687" s="3">
        <v>5798686419</v>
      </c>
      <c r="J687" s="3">
        <v>36375962983</v>
      </c>
      <c r="K687" s="3">
        <v>86.88</v>
      </c>
      <c r="L687" s="3">
        <v>5798686419</v>
      </c>
      <c r="M687" s="3">
        <v>36375962983</v>
      </c>
      <c r="N687" s="3">
        <v>86.88</v>
      </c>
    </row>
    <row r="688" spans="1:14" x14ac:dyDescent="0.25">
      <c r="A688" t="s">
        <v>1357</v>
      </c>
      <c r="B688" t="s">
        <v>7</v>
      </c>
      <c r="C688" t="s">
        <v>8</v>
      </c>
      <c r="D688" s="3">
        <v>23163179000</v>
      </c>
      <c r="E688" s="3">
        <v>0</v>
      </c>
      <c r="F688" s="3">
        <v>23163179000</v>
      </c>
      <c r="G688" s="3">
        <v>0</v>
      </c>
      <c r="H688" s="3">
        <v>23163179000</v>
      </c>
      <c r="I688" s="3">
        <v>2061426361</v>
      </c>
      <c r="J688" s="3">
        <v>20307120009</v>
      </c>
      <c r="K688" s="3">
        <v>87.67</v>
      </c>
      <c r="L688" s="3">
        <v>2061426361</v>
      </c>
      <c r="M688" s="3">
        <v>20307120009</v>
      </c>
      <c r="N688" s="3">
        <v>87.67</v>
      </c>
    </row>
    <row r="689" spans="1:14" x14ac:dyDescent="0.25">
      <c r="A689" t="s">
        <v>1357</v>
      </c>
      <c r="B689" t="s">
        <v>9</v>
      </c>
      <c r="C689" t="s">
        <v>10</v>
      </c>
      <c r="D689" s="3">
        <v>1202636000</v>
      </c>
      <c r="E689" s="3">
        <v>0</v>
      </c>
      <c r="F689" s="3">
        <v>1202636000</v>
      </c>
      <c r="G689" s="3">
        <v>0</v>
      </c>
      <c r="H689" s="3">
        <v>1202636000</v>
      </c>
      <c r="I689" s="3">
        <v>85389077</v>
      </c>
      <c r="J689" s="3">
        <v>1088739014</v>
      </c>
      <c r="K689" s="3">
        <v>90.53</v>
      </c>
      <c r="L689" s="3">
        <v>85389077</v>
      </c>
      <c r="M689" s="3">
        <v>1088739014</v>
      </c>
      <c r="N689" s="3">
        <v>90.53</v>
      </c>
    </row>
    <row r="690" spans="1:14" x14ac:dyDescent="0.25">
      <c r="A690" t="s">
        <v>1357</v>
      </c>
      <c r="B690" t="s">
        <v>11</v>
      </c>
      <c r="C690" t="s">
        <v>954</v>
      </c>
      <c r="D690" s="3">
        <v>151903000</v>
      </c>
      <c r="E690" s="3">
        <v>0</v>
      </c>
      <c r="F690" s="3">
        <v>151903000</v>
      </c>
      <c r="G690" s="3">
        <v>0</v>
      </c>
      <c r="H690" s="3">
        <v>151903000</v>
      </c>
      <c r="I690" s="3">
        <v>0</v>
      </c>
      <c r="J690" s="3">
        <v>134056746</v>
      </c>
      <c r="K690" s="3">
        <v>88.25</v>
      </c>
      <c r="L690" s="3">
        <v>0</v>
      </c>
      <c r="M690" s="3">
        <v>134056746</v>
      </c>
      <c r="N690" s="3">
        <v>88.25</v>
      </c>
    </row>
    <row r="691" spans="1:14" x14ac:dyDescent="0.25">
      <c r="A691" t="s">
        <v>1357</v>
      </c>
      <c r="B691" t="s">
        <v>152</v>
      </c>
      <c r="C691" t="s">
        <v>153</v>
      </c>
      <c r="D691" s="3">
        <v>142745000</v>
      </c>
      <c r="E691" s="3">
        <v>0</v>
      </c>
      <c r="F691" s="3">
        <v>142745000</v>
      </c>
      <c r="G691" s="3">
        <v>0</v>
      </c>
      <c r="H691" s="3">
        <v>142745000</v>
      </c>
      <c r="I691" s="3">
        <v>6280800</v>
      </c>
      <c r="J691" s="3">
        <v>99734160</v>
      </c>
      <c r="K691" s="3">
        <v>69.87</v>
      </c>
      <c r="L691" s="3">
        <v>6280800</v>
      </c>
      <c r="M691" s="3">
        <v>99734160</v>
      </c>
      <c r="N691" s="3">
        <v>69.87</v>
      </c>
    </row>
    <row r="692" spans="1:14" x14ac:dyDescent="0.25">
      <c r="A692" t="s">
        <v>1357</v>
      </c>
      <c r="B692" t="s">
        <v>154</v>
      </c>
      <c r="C692" t="s">
        <v>155</v>
      </c>
      <c r="D692" s="3">
        <v>119908000</v>
      </c>
      <c r="E692" s="3">
        <v>0</v>
      </c>
      <c r="F692" s="3">
        <v>119908000</v>
      </c>
      <c r="G692" s="3">
        <v>0</v>
      </c>
      <c r="H692" s="3">
        <v>119908000</v>
      </c>
      <c r="I692" s="3">
        <v>4866057</v>
      </c>
      <c r="J692" s="3">
        <v>76170378</v>
      </c>
      <c r="K692" s="3">
        <v>63.52</v>
      </c>
      <c r="L692" s="3">
        <v>4866057</v>
      </c>
      <c r="M692" s="3">
        <v>76170378</v>
      </c>
      <c r="N692" s="3">
        <v>63.52</v>
      </c>
    </row>
    <row r="693" spans="1:14" x14ac:dyDescent="0.25">
      <c r="A693" t="s">
        <v>1357</v>
      </c>
      <c r="B693" t="s">
        <v>12</v>
      </c>
      <c r="C693" t="s">
        <v>13</v>
      </c>
      <c r="D693" s="3">
        <v>779136000</v>
      </c>
      <c r="E693" s="3">
        <v>0</v>
      </c>
      <c r="F693" s="3">
        <v>779136000</v>
      </c>
      <c r="G693" s="3">
        <v>0</v>
      </c>
      <c r="H693" s="3">
        <v>779136000</v>
      </c>
      <c r="I693" s="3">
        <v>40004186</v>
      </c>
      <c r="J693" s="3">
        <v>642178479</v>
      </c>
      <c r="K693" s="3">
        <v>82.42</v>
      </c>
      <c r="L693" s="3">
        <v>40004186</v>
      </c>
      <c r="M693" s="3">
        <v>642178479</v>
      </c>
      <c r="N693" s="3">
        <v>82.42</v>
      </c>
    </row>
    <row r="694" spans="1:14" x14ac:dyDescent="0.25">
      <c r="A694" t="s">
        <v>1357</v>
      </c>
      <c r="B694" t="s">
        <v>14</v>
      </c>
      <c r="C694" t="s">
        <v>15</v>
      </c>
      <c r="D694" s="3">
        <v>3460672000</v>
      </c>
      <c r="E694" s="3">
        <v>0</v>
      </c>
      <c r="F694" s="3">
        <v>3460672000</v>
      </c>
      <c r="G694" s="3">
        <v>0</v>
      </c>
      <c r="H694" s="3">
        <v>3460672000</v>
      </c>
      <c r="I694" s="3">
        <v>0</v>
      </c>
      <c r="J694" s="3">
        <v>2910193274</v>
      </c>
      <c r="K694" s="3">
        <v>84.09</v>
      </c>
      <c r="L694" s="3">
        <v>0</v>
      </c>
      <c r="M694" s="3">
        <v>2910193274</v>
      </c>
      <c r="N694" s="3">
        <v>84.09</v>
      </c>
    </row>
    <row r="695" spans="1:14" x14ac:dyDescent="0.25">
      <c r="A695" t="s">
        <v>1357</v>
      </c>
      <c r="B695" t="s">
        <v>16</v>
      </c>
      <c r="C695" t="s">
        <v>17</v>
      </c>
      <c r="D695" s="3">
        <v>3144076000</v>
      </c>
      <c r="E695" s="3">
        <v>0</v>
      </c>
      <c r="F695" s="3">
        <v>3144076000</v>
      </c>
      <c r="G695" s="3">
        <v>0</v>
      </c>
      <c r="H695" s="3">
        <v>3144076000</v>
      </c>
      <c r="I695" s="3">
        <v>2631035936</v>
      </c>
      <c r="J695" s="3">
        <v>2737805229</v>
      </c>
      <c r="K695" s="3">
        <v>87.08</v>
      </c>
      <c r="L695" s="3">
        <v>2631035936</v>
      </c>
      <c r="M695" s="3">
        <v>2737805229</v>
      </c>
      <c r="N695" s="3">
        <v>87.08</v>
      </c>
    </row>
    <row r="696" spans="1:14" x14ac:dyDescent="0.25">
      <c r="A696" t="s">
        <v>1357</v>
      </c>
      <c r="B696" t="s">
        <v>18</v>
      </c>
      <c r="C696" t="s">
        <v>19</v>
      </c>
      <c r="D696" s="3">
        <v>1509157000</v>
      </c>
      <c r="E696" s="3">
        <v>-235495004</v>
      </c>
      <c r="F696" s="3">
        <v>1273661996</v>
      </c>
      <c r="G696" s="3">
        <v>0</v>
      </c>
      <c r="H696" s="3">
        <v>1273661996</v>
      </c>
      <c r="I696" s="3">
        <v>401725212</v>
      </c>
      <c r="J696" s="3">
        <v>1223227162</v>
      </c>
      <c r="K696" s="3">
        <v>96.04</v>
      </c>
      <c r="L696" s="3">
        <v>401725212</v>
      </c>
      <c r="M696" s="3">
        <v>1223227162</v>
      </c>
      <c r="N696" s="3">
        <v>96.04</v>
      </c>
    </row>
    <row r="697" spans="1:14" x14ac:dyDescent="0.25">
      <c r="A697" t="s">
        <v>1357</v>
      </c>
      <c r="B697" t="s">
        <v>20</v>
      </c>
      <c r="C697" t="s">
        <v>21</v>
      </c>
      <c r="D697" s="3">
        <v>6452262000</v>
      </c>
      <c r="E697" s="3">
        <v>0</v>
      </c>
      <c r="F697" s="3">
        <v>6452262000</v>
      </c>
      <c r="G697" s="3">
        <v>0</v>
      </c>
      <c r="H697" s="3">
        <v>6452262000</v>
      </c>
      <c r="I697" s="3">
        <v>429634654</v>
      </c>
      <c r="J697" s="3">
        <v>5538889881</v>
      </c>
      <c r="K697" s="3">
        <v>85.84</v>
      </c>
      <c r="L697" s="3">
        <v>429634654</v>
      </c>
      <c r="M697" s="3">
        <v>5538889881</v>
      </c>
      <c r="N697" s="3">
        <v>85.84</v>
      </c>
    </row>
    <row r="698" spans="1:14" x14ac:dyDescent="0.25">
      <c r="A698" t="s">
        <v>1357</v>
      </c>
      <c r="B698" t="s">
        <v>22</v>
      </c>
      <c r="C698" t="s">
        <v>23</v>
      </c>
      <c r="D698" s="3">
        <v>868989000</v>
      </c>
      <c r="E698" s="3">
        <v>0</v>
      </c>
      <c r="F698" s="3">
        <v>868989000</v>
      </c>
      <c r="G698" s="3">
        <v>0</v>
      </c>
      <c r="H698" s="3">
        <v>868989000</v>
      </c>
      <c r="I698" s="3">
        <v>61509240</v>
      </c>
      <c r="J698" s="3">
        <v>748767612</v>
      </c>
      <c r="K698" s="3">
        <v>86.17</v>
      </c>
      <c r="L698" s="3">
        <v>61509240</v>
      </c>
      <c r="M698" s="3">
        <v>748767612</v>
      </c>
      <c r="N698" s="3">
        <v>86.17</v>
      </c>
    </row>
    <row r="699" spans="1:14" x14ac:dyDescent="0.25">
      <c r="A699" t="s">
        <v>1357</v>
      </c>
      <c r="B699" t="s">
        <v>24</v>
      </c>
      <c r="C699" t="s">
        <v>25</v>
      </c>
      <c r="D699" s="3">
        <v>40346000</v>
      </c>
      <c r="E699" s="3">
        <v>0</v>
      </c>
      <c r="F699" s="3">
        <v>40346000</v>
      </c>
      <c r="G699" s="3">
        <v>0</v>
      </c>
      <c r="H699" s="3">
        <v>40346000</v>
      </c>
      <c r="I699" s="3">
        <v>2470481</v>
      </c>
      <c r="J699" s="3">
        <v>32593533</v>
      </c>
      <c r="K699" s="3">
        <v>80.790000000000006</v>
      </c>
      <c r="L699" s="3">
        <v>2470481</v>
      </c>
      <c r="M699" s="3">
        <v>32593533</v>
      </c>
      <c r="N699" s="3">
        <v>80.790000000000006</v>
      </c>
    </row>
    <row r="700" spans="1:14" x14ac:dyDescent="0.25">
      <c r="A700" t="s">
        <v>1357</v>
      </c>
      <c r="B700" t="s">
        <v>26</v>
      </c>
      <c r="C700" t="s">
        <v>27</v>
      </c>
      <c r="D700" s="3">
        <v>0</v>
      </c>
      <c r="E700" s="3">
        <v>235495004</v>
      </c>
      <c r="F700" s="3">
        <v>235495004</v>
      </c>
      <c r="G700" s="3">
        <v>0</v>
      </c>
      <c r="H700" s="3">
        <v>235495004</v>
      </c>
      <c r="I700" s="3">
        <v>37854190</v>
      </c>
      <c r="J700" s="3">
        <v>233887757</v>
      </c>
      <c r="K700" s="3">
        <v>99.32</v>
      </c>
      <c r="L700" s="3">
        <v>37854190</v>
      </c>
      <c r="M700" s="3">
        <v>233887757</v>
      </c>
      <c r="N700" s="3">
        <v>99.32</v>
      </c>
    </row>
    <row r="701" spans="1:14" x14ac:dyDescent="0.25">
      <c r="A701" t="s">
        <v>1357</v>
      </c>
      <c r="B701" t="s">
        <v>28</v>
      </c>
      <c r="C701" t="s">
        <v>29</v>
      </c>
      <c r="D701" s="3">
        <v>128682000</v>
      </c>
      <c r="E701" s="3">
        <v>0</v>
      </c>
      <c r="F701" s="3">
        <v>128682000</v>
      </c>
      <c r="G701" s="3">
        <v>0</v>
      </c>
      <c r="H701" s="3">
        <v>128682000</v>
      </c>
      <c r="I701" s="3">
        <v>36490225</v>
      </c>
      <c r="J701" s="3">
        <v>104979986</v>
      </c>
      <c r="K701" s="3">
        <v>81.58</v>
      </c>
      <c r="L701" s="3">
        <v>36490225</v>
      </c>
      <c r="M701" s="3">
        <v>104979986</v>
      </c>
      <c r="N701" s="3">
        <v>81.58</v>
      </c>
    </row>
    <row r="702" spans="1:14" x14ac:dyDescent="0.25">
      <c r="A702" t="s">
        <v>1357</v>
      </c>
      <c r="B702" t="s">
        <v>30</v>
      </c>
      <c r="C702" t="s">
        <v>955</v>
      </c>
      <c r="D702" s="3">
        <v>705763000</v>
      </c>
      <c r="E702" s="3">
        <v>0</v>
      </c>
      <c r="F702" s="3">
        <v>705763000</v>
      </c>
      <c r="G702" s="3">
        <v>0</v>
      </c>
      <c r="H702" s="3">
        <v>705763000</v>
      </c>
      <c r="I702" s="3">
        <v>0</v>
      </c>
      <c r="J702" s="3">
        <v>497619763</v>
      </c>
      <c r="K702" s="3">
        <v>70.510000000000005</v>
      </c>
      <c r="L702" s="3">
        <v>0</v>
      </c>
      <c r="M702" s="3">
        <v>497619763</v>
      </c>
      <c r="N702" s="3">
        <v>70.510000000000005</v>
      </c>
    </row>
    <row r="703" spans="1:14" x14ac:dyDescent="0.25">
      <c r="A703" t="s">
        <v>1357</v>
      </c>
      <c r="B703" t="s">
        <v>70</v>
      </c>
      <c r="C703" t="s">
        <v>71</v>
      </c>
      <c r="D703" s="3">
        <v>2402126000</v>
      </c>
      <c r="E703" s="3">
        <v>0</v>
      </c>
      <c r="F703" s="3">
        <v>2402126000</v>
      </c>
      <c r="G703" s="3">
        <v>0</v>
      </c>
      <c r="H703" s="3">
        <v>2402126000</v>
      </c>
      <c r="I703" s="3">
        <v>328134573</v>
      </c>
      <c r="J703" s="3">
        <v>2338028688</v>
      </c>
      <c r="K703" s="3">
        <v>97.33</v>
      </c>
      <c r="L703" s="3">
        <v>457335422</v>
      </c>
      <c r="M703" s="3">
        <v>1634668123</v>
      </c>
      <c r="N703" s="3">
        <v>68.05</v>
      </c>
    </row>
    <row r="704" spans="1:14" x14ac:dyDescent="0.25">
      <c r="A704" t="s">
        <v>1357</v>
      </c>
      <c r="B704" t="s">
        <v>72</v>
      </c>
      <c r="C704" t="s">
        <v>73</v>
      </c>
      <c r="D704" s="3">
        <v>1413427000</v>
      </c>
      <c r="E704" s="3">
        <v>0</v>
      </c>
      <c r="F704" s="3">
        <v>1413427000</v>
      </c>
      <c r="G704" s="3">
        <v>0</v>
      </c>
      <c r="H704" s="3">
        <v>1413427000</v>
      </c>
      <c r="I704" s="3">
        <v>58482133</v>
      </c>
      <c r="J704" s="3">
        <v>1401929279</v>
      </c>
      <c r="K704" s="3">
        <v>99.19</v>
      </c>
      <c r="L704" s="3">
        <v>301605869</v>
      </c>
      <c r="M704" s="3">
        <v>984156801</v>
      </c>
      <c r="N704" s="3">
        <v>69.63</v>
      </c>
    </row>
    <row r="705" spans="1:14" x14ac:dyDescent="0.25">
      <c r="A705" t="s">
        <v>1357</v>
      </c>
      <c r="B705" t="s">
        <v>74</v>
      </c>
      <c r="C705" t="s">
        <v>75</v>
      </c>
      <c r="D705" s="3">
        <v>1413427000</v>
      </c>
      <c r="E705" s="3">
        <v>0</v>
      </c>
      <c r="F705" s="3">
        <v>1413427000</v>
      </c>
      <c r="G705" s="3">
        <v>0</v>
      </c>
      <c r="H705" s="3">
        <v>1413427000</v>
      </c>
      <c r="I705" s="3">
        <v>58482133</v>
      </c>
      <c r="J705" s="3">
        <v>1401929279</v>
      </c>
      <c r="K705" s="3">
        <v>99.19</v>
      </c>
      <c r="L705" s="3">
        <v>301605869</v>
      </c>
      <c r="M705" s="3">
        <v>984156801</v>
      </c>
      <c r="N705" s="3">
        <v>69.63</v>
      </c>
    </row>
    <row r="706" spans="1:14" x14ac:dyDescent="0.25">
      <c r="A706" t="s">
        <v>1357</v>
      </c>
      <c r="B706" t="s">
        <v>76</v>
      </c>
      <c r="C706" t="s">
        <v>77</v>
      </c>
      <c r="D706" s="3">
        <v>988699000</v>
      </c>
      <c r="E706" s="3">
        <v>0</v>
      </c>
      <c r="F706" s="3">
        <v>988699000</v>
      </c>
      <c r="G706" s="3">
        <v>0</v>
      </c>
      <c r="H706" s="3">
        <v>988699000</v>
      </c>
      <c r="I706" s="3">
        <v>269652440</v>
      </c>
      <c r="J706" s="3">
        <v>936099409</v>
      </c>
      <c r="K706" s="3">
        <v>94.68</v>
      </c>
      <c r="L706" s="3">
        <v>155729553</v>
      </c>
      <c r="M706" s="3">
        <v>650511322</v>
      </c>
      <c r="N706" s="3">
        <v>65.790000000000006</v>
      </c>
    </row>
    <row r="707" spans="1:14" x14ac:dyDescent="0.25">
      <c r="A707" t="s">
        <v>1357</v>
      </c>
      <c r="B707" t="s">
        <v>31</v>
      </c>
      <c r="C707" t="s">
        <v>956</v>
      </c>
      <c r="D707" s="3">
        <v>14067821000</v>
      </c>
      <c r="E707" s="3">
        <v>0</v>
      </c>
      <c r="F707" s="3">
        <v>14067821000</v>
      </c>
      <c r="G707" s="3">
        <v>0</v>
      </c>
      <c r="H707" s="3">
        <v>14067821000</v>
      </c>
      <c r="I707" s="3">
        <v>1202628657</v>
      </c>
      <c r="J707" s="3">
        <v>12039074811</v>
      </c>
      <c r="K707" s="3">
        <v>85.58</v>
      </c>
      <c r="L707" s="3">
        <v>2164734177</v>
      </c>
      <c r="M707" s="3">
        <v>12039074811</v>
      </c>
      <c r="N707" s="3">
        <v>85.58</v>
      </c>
    </row>
    <row r="708" spans="1:14" x14ac:dyDescent="0.25">
      <c r="A708" t="s">
        <v>1357</v>
      </c>
      <c r="B708" t="s">
        <v>32</v>
      </c>
      <c r="C708" t="s">
        <v>33</v>
      </c>
      <c r="D708" s="3">
        <v>8087326000</v>
      </c>
      <c r="E708" s="3">
        <v>-75000000</v>
      </c>
      <c r="F708" s="3">
        <v>8012326000</v>
      </c>
      <c r="G708" s="3">
        <v>0</v>
      </c>
      <c r="H708" s="3">
        <v>8012326000</v>
      </c>
      <c r="I708" s="3">
        <v>605278971</v>
      </c>
      <c r="J708" s="3">
        <v>6722960344</v>
      </c>
      <c r="K708" s="3">
        <v>83.91</v>
      </c>
      <c r="L708" s="3">
        <v>1081134613</v>
      </c>
      <c r="M708" s="3">
        <v>6722960344</v>
      </c>
      <c r="N708" s="3">
        <v>83.91</v>
      </c>
    </row>
    <row r="709" spans="1:14" x14ac:dyDescent="0.25">
      <c r="A709" t="s">
        <v>1357</v>
      </c>
      <c r="B709" t="s">
        <v>34</v>
      </c>
      <c r="C709" t="s">
        <v>35</v>
      </c>
      <c r="D709" s="3">
        <v>1643803000</v>
      </c>
      <c r="E709" s="3">
        <v>0</v>
      </c>
      <c r="F709" s="3">
        <v>1643803000</v>
      </c>
      <c r="G709" s="3">
        <v>0</v>
      </c>
      <c r="H709" s="3">
        <v>1643803000</v>
      </c>
      <c r="I709" s="3">
        <v>175955313</v>
      </c>
      <c r="J709" s="3">
        <v>1444617609</v>
      </c>
      <c r="K709" s="3">
        <v>87.88</v>
      </c>
      <c r="L709" s="3">
        <v>175955313</v>
      </c>
      <c r="M709" s="3">
        <v>1444617609</v>
      </c>
      <c r="N709" s="3">
        <v>87.88</v>
      </c>
    </row>
    <row r="710" spans="1:14" x14ac:dyDescent="0.25">
      <c r="A710" t="s">
        <v>1357</v>
      </c>
      <c r="B710" t="s">
        <v>36</v>
      </c>
      <c r="C710" t="s">
        <v>37</v>
      </c>
      <c r="D710" s="3">
        <v>1987336000</v>
      </c>
      <c r="E710" s="3">
        <v>-75000000</v>
      </c>
      <c r="F710" s="3">
        <v>1912336000</v>
      </c>
      <c r="G710" s="3">
        <v>0</v>
      </c>
      <c r="H710" s="3">
        <v>1912336000</v>
      </c>
      <c r="I710" s="3">
        <v>111708474</v>
      </c>
      <c r="J710" s="3">
        <v>1421563612</v>
      </c>
      <c r="K710" s="3">
        <v>74.34</v>
      </c>
      <c r="L710" s="3">
        <v>240490368</v>
      </c>
      <c r="M710" s="3">
        <v>1421563612</v>
      </c>
      <c r="N710" s="3">
        <v>74.34</v>
      </c>
    </row>
    <row r="711" spans="1:14" x14ac:dyDescent="0.25">
      <c r="A711" t="s">
        <v>1357</v>
      </c>
      <c r="B711" t="s">
        <v>38</v>
      </c>
      <c r="C711" t="s">
        <v>39</v>
      </c>
      <c r="D711" s="3">
        <v>2775968000</v>
      </c>
      <c r="E711" s="3">
        <v>0</v>
      </c>
      <c r="F711" s="3">
        <v>2775968000</v>
      </c>
      <c r="G711" s="3">
        <v>0</v>
      </c>
      <c r="H711" s="3">
        <v>2775968000</v>
      </c>
      <c r="I711" s="3">
        <v>189295700</v>
      </c>
      <c r="J711" s="3">
        <v>2438036600</v>
      </c>
      <c r="K711" s="3">
        <v>87.83</v>
      </c>
      <c r="L711" s="3">
        <v>423176700</v>
      </c>
      <c r="M711" s="3">
        <v>2438036600</v>
      </c>
      <c r="N711" s="3">
        <v>87.83</v>
      </c>
    </row>
    <row r="712" spans="1:14" x14ac:dyDescent="0.25">
      <c r="A712" t="s">
        <v>1357</v>
      </c>
      <c r="B712" t="s">
        <v>40</v>
      </c>
      <c r="C712" t="s">
        <v>41</v>
      </c>
      <c r="D712" s="3">
        <v>170477000</v>
      </c>
      <c r="E712" s="3">
        <v>0</v>
      </c>
      <c r="F712" s="3">
        <v>170477000</v>
      </c>
      <c r="G712" s="3">
        <v>0</v>
      </c>
      <c r="H712" s="3">
        <v>170477000</v>
      </c>
      <c r="I712" s="3">
        <v>9819764</v>
      </c>
      <c r="J712" s="3">
        <v>115608183</v>
      </c>
      <c r="K712" s="3">
        <v>67.81</v>
      </c>
      <c r="L712" s="3">
        <v>24525452</v>
      </c>
      <c r="M712" s="3">
        <v>115608183</v>
      </c>
      <c r="N712" s="3">
        <v>67.81</v>
      </c>
    </row>
    <row r="713" spans="1:14" x14ac:dyDescent="0.25">
      <c r="A713" t="s">
        <v>1357</v>
      </c>
      <c r="B713" t="s">
        <v>42</v>
      </c>
      <c r="C713" t="s">
        <v>43</v>
      </c>
      <c r="D713" s="3">
        <v>1509742000</v>
      </c>
      <c r="E713" s="3">
        <v>0</v>
      </c>
      <c r="F713" s="3">
        <v>1509742000</v>
      </c>
      <c r="G713" s="3">
        <v>0</v>
      </c>
      <c r="H713" s="3">
        <v>1509742000</v>
      </c>
      <c r="I713" s="3">
        <v>118499720</v>
      </c>
      <c r="J713" s="3">
        <v>1303134340</v>
      </c>
      <c r="K713" s="3">
        <v>86.32</v>
      </c>
      <c r="L713" s="3">
        <v>216986780</v>
      </c>
      <c r="M713" s="3">
        <v>1303134340</v>
      </c>
      <c r="N713" s="3">
        <v>86.32</v>
      </c>
    </row>
    <row r="714" spans="1:14" x14ac:dyDescent="0.25">
      <c r="A714" t="s">
        <v>1357</v>
      </c>
      <c r="B714" t="s">
        <v>44</v>
      </c>
      <c r="C714" t="s">
        <v>45</v>
      </c>
      <c r="D714" s="3">
        <v>5980495000</v>
      </c>
      <c r="E714" s="3">
        <v>75000000</v>
      </c>
      <c r="F714" s="3">
        <v>6055495000</v>
      </c>
      <c r="G714" s="3">
        <v>0</v>
      </c>
      <c r="H714" s="3">
        <v>6055495000</v>
      </c>
      <c r="I714" s="3">
        <v>597349686</v>
      </c>
      <c r="J714" s="3">
        <v>5316114467</v>
      </c>
      <c r="K714" s="3">
        <v>87.79</v>
      </c>
      <c r="L714" s="3">
        <v>1083599564</v>
      </c>
      <c r="M714" s="3">
        <v>5316114467</v>
      </c>
      <c r="N714" s="3">
        <v>87.79</v>
      </c>
    </row>
    <row r="715" spans="1:14" x14ac:dyDescent="0.25">
      <c r="A715" t="s">
        <v>1357</v>
      </c>
      <c r="B715" t="s">
        <v>46</v>
      </c>
      <c r="C715" t="s">
        <v>47</v>
      </c>
      <c r="D715" s="3">
        <v>2159876000</v>
      </c>
      <c r="E715" s="3">
        <v>0</v>
      </c>
      <c r="F715" s="3">
        <v>2159876000</v>
      </c>
      <c r="G715" s="3">
        <v>0</v>
      </c>
      <c r="H715" s="3">
        <v>2159876000</v>
      </c>
      <c r="I715" s="3">
        <v>277281923</v>
      </c>
      <c r="J715" s="3">
        <v>1673445346</v>
      </c>
      <c r="K715" s="3">
        <v>77.48</v>
      </c>
      <c r="L715" s="3">
        <v>454195185</v>
      </c>
      <c r="M715" s="3">
        <v>1673445346</v>
      </c>
      <c r="N715" s="3">
        <v>77.48</v>
      </c>
    </row>
    <row r="716" spans="1:14" x14ac:dyDescent="0.25">
      <c r="A716" t="s">
        <v>1357</v>
      </c>
      <c r="B716" t="s">
        <v>48</v>
      </c>
      <c r="C716" t="s">
        <v>49</v>
      </c>
      <c r="D716" s="3">
        <v>1931674000</v>
      </c>
      <c r="E716" s="3">
        <v>75000000</v>
      </c>
      <c r="F716" s="3">
        <v>2006674000</v>
      </c>
      <c r="G716" s="3">
        <v>0</v>
      </c>
      <c r="H716" s="3">
        <v>2006674000</v>
      </c>
      <c r="I716" s="3">
        <v>175498335</v>
      </c>
      <c r="J716" s="3">
        <v>1998566780</v>
      </c>
      <c r="K716" s="3">
        <v>99.6</v>
      </c>
      <c r="L716" s="3">
        <v>354667000</v>
      </c>
      <c r="M716" s="3">
        <v>1998566780</v>
      </c>
      <c r="N716" s="3">
        <v>99.6</v>
      </c>
    </row>
    <row r="717" spans="1:14" x14ac:dyDescent="0.25">
      <c r="A717" t="s">
        <v>1357</v>
      </c>
      <c r="B717" t="s">
        <v>52</v>
      </c>
      <c r="C717" t="s">
        <v>53</v>
      </c>
      <c r="D717" s="3">
        <v>188716000</v>
      </c>
      <c r="E717" s="3">
        <v>0</v>
      </c>
      <c r="F717" s="3">
        <v>188716000</v>
      </c>
      <c r="G717" s="3">
        <v>0</v>
      </c>
      <c r="H717" s="3">
        <v>188716000</v>
      </c>
      <c r="I717" s="3">
        <v>13312415</v>
      </c>
      <c r="J717" s="3">
        <v>162891830</v>
      </c>
      <c r="K717" s="3">
        <v>86.32</v>
      </c>
      <c r="L717" s="3">
        <v>27123310</v>
      </c>
      <c r="M717" s="3">
        <v>162891830</v>
      </c>
      <c r="N717" s="3">
        <v>86.32</v>
      </c>
    </row>
    <row r="718" spans="1:14" x14ac:dyDescent="0.25">
      <c r="A718" t="s">
        <v>1357</v>
      </c>
      <c r="B718" t="s">
        <v>54</v>
      </c>
      <c r="C718" t="s">
        <v>55</v>
      </c>
      <c r="D718" s="3">
        <v>1132305000</v>
      </c>
      <c r="E718" s="3">
        <v>0</v>
      </c>
      <c r="F718" s="3">
        <v>1132305000</v>
      </c>
      <c r="G718" s="3">
        <v>0</v>
      </c>
      <c r="H718" s="3">
        <v>1132305000</v>
      </c>
      <c r="I718" s="3">
        <v>88874690</v>
      </c>
      <c r="J718" s="3">
        <v>977350680</v>
      </c>
      <c r="K718" s="3">
        <v>86.32</v>
      </c>
      <c r="L718" s="3">
        <v>162740060</v>
      </c>
      <c r="M718" s="3">
        <v>977350680</v>
      </c>
      <c r="N718" s="3">
        <v>86.32</v>
      </c>
    </row>
    <row r="719" spans="1:14" x14ac:dyDescent="0.25">
      <c r="A719" t="s">
        <v>1357</v>
      </c>
      <c r="B719" t="s">
        <v>56</v>
      </c>
      <c r="C719" t="s">
        <v>57</v>
      </c>
      <c r="D719" s="3">
        <v>188716000</v>
      </c>
      <c r="E719" s="3">
        <v>0</v>
      </c>
      <c r="F719" s="3">
        <v>188716000</v>
      </c>
      <c r="G719" s="3">
        <v>0</v>
      </c>
      <c r="H719" s="3">
        <v>188716000</v>
      </c>
      <c r="I719" s="3">
        <v>13312415</v>
      </c>
      <c r="J719" s="3">
        <v>162891830</v>
      </c>
      <c r="K719" s="3">
        <v>86.32</v>
      </c>
      <c r="L719" s="3">
        <v>27123310</v>
      </c>
      <c r="M719" s="3">
        <v>162891830</v>
      </c>
      <c r="N719" s="3">
        <v>86.32</v>
      </c>
    </row>
    <row r="720" spans="1:14" x14ac:dyDescent="0.25">
      <c r="A720" t="s">
        <v>1357</v>
      </c>
      <c r="B720" t="s">
        <v>58</v>
      </c>
      <c r="C720" t="s">
        <v>59</v>
      </c>
      <c r="D720" s="3">
        <v>363312000</v>
      </c>
      <c r="E720" s="3">
        <v>0</v>
      </c>
      <c r="F720" s="3">
        <v>363312000</v>
      </c>
      <c r="G720" s="3">
        <v>0</v>
      </c>
      <c r="H720" s="3">
        <v>363312000</v>
      </c>
      <c r="I720" s="3">
        <v>26624930</v>
      </c>
      <c r="J720" s="3">
        <v>325783760</v>
      </c>
      <c r="K720" s="3">
        <v>89.67</v>
      </c>
      <c r="L720" s="3">
        <v>54246720</v>
      </c>
      <c r="M720" s="3">
        <v>325783760</v>
      </c>
      <c r="N720" s="3">
        <v>89.67</v>
      </c>
    </row>
    <row r="721" spans="1:14" x14ac:dyDescent="0.25">
      <c r="A721" t="s">
        <v>1357</v>
      </c>
      <c r="B721" t="s">
        <v>60</v>
      </c>
      <c r="C721" t="s">
        <v>61</v>
      </c>
      <c r="D721" s="3">
        <v>15896000</v>
      </c>
      <c r="E721" s="3">
        <v>0</v>
      </c>
      <c r="F721" s="3">
        <v>15896000</v>
      </c>
      <c r="G721" s="3">
        <v>0</v>
      </c>
      <c r="H721" s="3">
        <v>15896000</v>
      </c>
      <c r="I721" s="3">
        <v>2444978</v>
      </c>
      <c r="J721" s="3">
        <v>15184241</v>
      </c>
      <c r="K721" s="3">
        <v>95.52</v>
      </c>
      <c r="L721" s="3">
        <v>3503979</v>
      </c>
      <c r="M721" s="3">
        <v>15184241</v>
      </c>
      <c r="N721" s="3">
        <v>95.52</v>
      </c>
    </row>
    <row r="722" spans="1:14" x14ac:dyDescent="0.25">
      <c r="A722" t="s">
        <v>1357</v>
      </c>
      <c r="B722" t="s">
        <v>62</v>
      </c>
      <c r="C722" t="s">
        <v>63</v>
      </c>
      <c r="D722" s="3">
        <v>21594452000</v>
      </c>
      <c r="E722" s="3">
        <v>-70888079</v>
      </c>
      <c r="F722" s="3">
        <v>21523563921</v>
      </c>
      <c r="G722" s="3">
        <v>0</v>
      </c>
      <c r="H722" s="3">
        <v>21523563921</v>
      </c>
      <c r="I722" s="3">
        <v>1091638420</v>
      </c>
      <c r="J722" s="3">
        <v>20357107790</v>
      </c>
      <c r="K722" s="3">
        <v>94.58</v>
      </c>
      <c r="L722" s="3">
        <v>1351929126</v>
      </c>
      <c r="M722" s="3">
        <v>17747426754</v>
      </c>
      <c r="N722" s="3">
        <v>82.46</v>
      </c>
    </row>
    <row r="723" spans="1:14" x14ac:dyDescent="0.25">
      <c r="A723" t="s">
        <v>1357</v>
      </c>
      <c r="B723" t="s">
        <v>80</v>
      </c>
      <c r="C723" t="s">
        <v>81</v>
      </c>
      <c r="D723" s="3">
        <v>3028576000</v>
      </c>
      <c r="E723" s="3">
        <v>-1234493339</v>
      </c>
      <c r="F723" s="3">
        <v>1794082661</v>
      </c>
      <c r="G723" s="3">
        <v>0</v>
      </c>
      <c r="H723" s="3">
        <v>1794082661</v>
      </c>
      <c r="I723" s="3">
        <v>613401894</v>
      </c>
      <c r="J723" s="3">
        <v>1360189898</v>
      </c>
      <c r="K723" s="3">
        <v>75.819999999999993</v>
      </c>
      <c r="L723" s="3">
        <v>229969140</v>
      </c>
      <c r="M723" s="3">
        <v>603845348</v>
      </c>
      <c r="N723" s="3">
        <v>33.659999999999997</v>
      </c>
    </row>
    <row r="724" spans="1:14" x14ac:dyDescent="0.25">
      <c r="A724" t="s">
        <v>1357</v>
      </c>
      <c r="B724" t="s">
        <v>162</v>
      </c>
      <c r="C724" t="s">
        <v>163</v>
      </c>
      <c r="D724" s="3">
        <v>134405000</v>
      </c>
      <c r="E724" s="3">
        <v>131127000</v>
      </c>
      <c r="F724" s="3">
        <v>265532000</v>
      </c>
      <c r="G724" s="3">
        <v>0</v>
      </c>
      <c r="H724" s="3">
        <v>265532000</v>
      </c>
      <c r="I724" s="3">
        <v>0</v>
      </c>
      <c r="J724" s="3">
        <v>265401245</v>
      </c>
      <c r="K724" s="3">
        <v>99.95</v>
      </c>
      <c r="L724" s="3">
        <v>20244387</v>
      </c>
      <c r="M724" s="3">
        <v>265401245</v>
      </c>
      <c r="N724" s="3">
        <v>99.95</v>
      </c>
    </row>
    <row r="725" spans="1:14" x14ac:dyDescent="0.25">
      <c r="A725" t="s">
        <v>1357</v>
      </c>
      <c r="B725" t="s">
        <v>82</v>
      </c>
      <c r="C725" t="s">
        <v>83</v>
      </c>
      <c r="D725" s="3">
        <v>1800000000</v>
      </c>
      <c r="E725" s="3">
        <v>-749370339</v>
      </c>
      <c r="F725" s="3">
        <v>1050629661</v>
      </c>
      <c r="G725" s="3">
        <v>0</v>
      </c>
      <c r="H725" s="3">
        <v>1050629661</v>
      </c>
      <c r="I725" s="3">
        <v>440580014</v>
      </c>
      <c r="J725" s="3">
        <v>711394571</v>
      </c>
      <c r="K725" s="3">
        <v>67.709999999999994</v>
      </c>
      <c r="L725" s="3">
        <v>139175146</v>
      </c>
      <c r="M725" s="3">
        <v>181801095</v>
      </c>
      <c r="N725" s="3">
        <v>17.3</v>
      </c>
    </row>
    <row r="726" spans="1:14" x14ac:dyDescent="0.25">
      <c r="A726" t="s">
        <v>1357</v>
      </c>
      <c r="B726" t="s">
        <v>84</v>
      </c>
      <c r="C726" t="s">
        <v>85</v>
      </c>
      <c r="D726" s="3">
        <v>114171000</v>
      </c>
      <c r="E726" s="3">
        <v>0</v>
      </c>
      <c r="F726" s="3">
        <v>114171000</v>
      </c>
      <c r="G726" s="3">
        <v>0</v>
      </c>
      <c r="H726" s="3">
        <v>114171000</v>
      </c>
      <c r="I726" s="3">
        <v>0</v>
      </c>
      <c r="J726" s="3">
        <v>107252052</v>
      </c>
      <c r="K726" s="3">
        <v>93.94</v>
      </c>
      <c r="L726" s="3">
        <v>24587459</v>
      </c>
      <c r="M726" s="3">
        <v>84360971</v>
      </c>
      <c r="N726" s="3">
        <v>73.89</v>
      </c>
    </row>
    <row r="727" spans="1:14" x14ac:dyDescent="0.25">
      <c r="A727" t="s">
        <v>1357</v>
      </c>
      <c r="B727" t="s">
        <v>86</v>
      </c>
      <c r="C727" t="s">
        <v>87</v>
      </c>
      <c r="D727" s="3">
        <v>950000000</v>
      </c>
      <c r="E727" s="3">
        <v>-616250000</v>
      </c>
      <c r="F727" s="3">
        <v>333750000</v>
      </c>
      <c r="G727" s="3">
        <v>0</v>
      </c>
      <c r="H727" s="3">
        <v>333750000</v>
      </c>
      <c r="I727" s="3">
        <v>157750000</v>
      </c>
      <c r="J727" s="3">
        <v>261070150</v>
      </c>
      <c r="K727" s="3">
        <v>78.22</v>
      </c>
      <c r="L727" s="3">
        <v>45962148</v>
      </c>
      <c r="M727" s="3">
        <v>72282037</v>
      </c>
      <c r="N727" s="3">
        <v>21.66</v>
      </c>
    </row>
    <row r="728" spans="1:14" x14ac:dyDescent="0.25">
      <c r="A728" t="s">
        <v>1357</v>
      </c>
      <c r="B728" t="s">
        <v>88</v>
      </c>
      <c r="C728" t="s">
        <v>89</v>
      </c>
      <c r="D728" s="3">
        <v>30000000</v>
      </c>
      <c r="E728" s="3">
        <v>0</v>
      </c>
      <c r="F728" s="3">
        <v>30000000</v>
      </c>
      <c r="G728" s="3">
        <v>0</v>
      </c>
      <c r="H728" s="3">
        <v>30000000</v>
      </c>
      <c r="I728" s="3">
        <v>15071880</v>
      </c>
      <c r="J728" s="3">
        <v>15071880</v>
      </c>
      <c r="K728" s="3">
        <v>50.24</v>
      </c>
      <c r="L728" s="3">
        <v>0</v>
      </c>
      <c r="M728" s="3">
        <v>0</v>
      </c>
      <c r="N728" s="3">
        <v>0</v>
      </c>
    </row>
    <row r="729" spans="1:14" x14ac:dyDescent="0.25">
      <c r="A729" t="s">
        <v>1357</v>
      </c>
      <c r="B729" t="s">
        <v>90</v>
      </c>
      <c r="C729" t="s">
        <v>91</v>
      </c>
      <c r="D729" s="3">
        <v>18560751000</v>
      </c>
      <c r="E729" s="3">
        <v>1156126988</v>
      </c>
      <c r="F729" s="3">
        <v>19716877988</v>
      </c>
      <c r="G729" s="3">
        <v>0</v>
      </c>
      <c r="H729" s="3">
        <v>19716877988</v>
      </c>
      <c r="I729" s="3">
        <v>473656502</v>
      </c>
      <c r="J729" s="3">
        <v>18987212868</v>
      </c>
      <c r="K729" s="3">
        <v>96.3</v>
      </c>
      <c r="L729" s="3">
        <v>1116485482</v>
      </c>
      <c r="M729" s="3">
        <v>17133876382</v>
      </c>
      <c r="N729" s="3">
        <v>86.9</v>
      </c>
    </row>
    <row r="730" spans="1:14" x14ac:dyDescent="0.25">
      <c r="A730" t="s">
        <v>1357</v>
      </c>
      <c r="B730" t="s">
        <v>92</v>
      </c>
      <c r="C730" t="s">
        <v>93</v>
      </c>
      <c r="D730" s="3">
        <v>3884303000</v>
      </c>
      <c r="E730" s="3">
        <v>1177581364</v>
      </c>
      <c r="F730" s="3">
        <v>5061884364</v>
      </c>
      <c r="G730" s="3">
        <v>0</v>
      </c>
      <c r="H730" s="3">
        <v>5061884364</v>
      </c>
      <c r="I730" s="3">
        <v>67225680</v>
      </c>
      <c r="J730" s="3">
        <v>4902438928</v>
      </c>
      <c r="K730" s="3">
        <v>96.85</v>
      </c>
      <c r="L730" s="3">
        <v>4407648</v>
      </c>
      <c r="M730" s="3">
        <v>4002120483</v>
      </c>
      <c r="N730" s="3">
        <v>79.06</v>
      </c>
    </row>
    <row r="731" spans="1:14" x14ac:dyDescent="0.25">
      <c r="A731" t="s">
        <v>1357</v>
      </c>
      <c r="B731" t="s">
        <v>94</v>
      </c>
      <c r="C731" t="s">
        <v>95</v>
      </c>
      <c r="D731" s="3">
        <v>0</v>
      </c>
      <c r="E731" s="3">
        <v>31860131</v>
      </c>
      <c r="F731" s="3">
        <v>31860131</v>
      </c>
      <c r="G731" s="3">
        <v>0</v>
      </c>
      <c r="H731" s="3">
        <v>31860131</v>
      </c>
      <c r="I731" s="3">
        <v>0</v>
      </c>
      <c r="J731" s="3">
        <v>31860131</v>
      </c>
      <c r="K731" s="3">
        <v>100</v>
      </c>
      <c r="L731" s="3">
        <v>1177629</v>
      </c>
      <c r="M731" s="3">
        <v>31860131</v>
      </c>
      <c r="N731" s="3">
        <v>100</v>
      </c>
    </row>
    <row r="732" spans="1:14" x14ac:dyDescent="0.25">
      <c r="A732" t="s">
        <v>1357</v>
      </c>
      <c r="B732" t="s">
        <v>96</v>
      </c>
      <c r="C732" t="s">
        <v>97</v>
      </c>
      <c r="D732" s="3">
        <v>550000000</v>
      </c>
      <c r="E732" s="3">
        <v>90000000</v>
      </c>
      <c r="F732" s="3">
        <v>640000000</v>
      </c>
      <c r="G732" s="3">
        <v>0</v>
      </c>
      <c r="H732" s="3">
        <v>640000000</v>
      </c>
      <c r="I732" s="3">
        <v>89482500</v>
      </c>
      <c r="J732" s="3">
        <v>628585273</v>
      </c>
      <c r="K732" s="3">
        <v>98.22</v>
      </c>
      <c r="L732" s="3">
        <v>74127123</v>
      </c>
      <c r="M732" s="3">
        <v>439289502</v>
      </c>
      <c r="N732" s="3">
        <v>68.64</v>
      </c>
    </row>
    <row r="733" spans="1:14" x14ac:dyDescent="0.25">
      <c r="A733" t="s">
        <v>1357</v>
      </c>
      <c r="B733" t="s">
        <v>98</v>
      </c>
      <c r="C733" t="s">
        <v>99</v>
      </c>
      <c r="D733" s="3">
        <v>238484000</v>
      </c>
      <c r="E733" s="3">
        <v>0</v>
      </c>
      <c r="F733" s="3">
        <v>238484000</v>
      </c>
      <c r="G733" s="3">
        <v>0</v>
      </c>
      <c r="H733" s="3">
        <v>238484000</v>
      </c>
      <c r="I733" s="3">
        <v>162100</v>
      </c>
      <c r="J733" s="3">
        <v>94912615</v>
      </c>
      <c r="K733" s="3">
        <v>39.799999999999997</v>
      </c>
      <c r="L733" s="3">
        <v>27985139</v>
      </c>
      <c r="M733" s="3">
        <v>45427377</v>
      </c>
      <c r="N733" s="3">
        <v>19.05</v>
      </c>
    </row>
    <row r="734" spans="1:14" x14ac:dyDescent="0.25">
      <c r="A734" t="s">
        <v>1357</v>
      </c>
      <c r="B734" t="s">
        <v>100</v>
      </c>
      <c r="C734" t="s">
        <v>101</v>
      </c>
      <c r="D734" s="3">
        <v>3454995000</v>
      </c>
      <c r="E734" s="3">
        <v>-111502176</v>
      </c>
      <c r="F734" s="3">
        <v>3343492824</v>
      </c>
      <c r="G734" s="3">
        <v>0</v>
      </c>
      <c r="H734" s="3">
        <v>3343492824</v>
      </c>
      <c r="I734" s="3">
        <v>254425595</v>
      </c>
      <c r="J734" s="3">
        <v>3336534676</v>
      </c>
      <c r="K734" s="3">
        <v>99.79</v>
      </c>
      <c r="L734" s="3">
        <v>644439987</v>
      </c>
      <c r="M734" s="3">
        <v>2676814760</v>
      </c>
      <c r="N734" s="3">
        <v>80.06</v>
      </c>
    </row>
    <row r="735" spans="1:14" x14ac:dyDescent="0.25">
      <c r="A735" t="s">
        <v>1357</v>
      </c>
      <c r="B735" t="s">
        <v>102</v>
      </c>
      <c r="C735" t="s">
        <v>103</v>
      </c>
      <c r="D735" s="3">
        <v>3454995000</v>
      </c>
      <c r="E735" s="3">
        <v>-111502176</v>
      </c>
      <c r="F735" s="3">
        <v>3343492824</v>
      </c>
      <c r="G735" s="3">
        <v>0</v>
      </c>
      <c r="H735" s="3">
        <v>3343492824</v>
      </c>
      <c r="I735" s="3">
        <v>254425595</v>
      </c>
      <c r="J735" s="3">
        <v>3336534676</v>
      </c>
      <c r="K735" s="3">
        <v>99.79</v>
      </c>
      <c r="L735" s="3">
        <v>644439987</v>
      </c>
      <c r="M735" s="3">
        <v>2676814760</v>
      </c>
      <c r="N735" s="3">
        <v>80.06</v>
      </c>
    </row>
    <row r="736" spans="1:14" x14ac:dyDescent="0.25">
      <c r="A736" t="s">
        <v>1357</v>
      </c>
      <c r="B736" t="s">
        <v>104</v>
      </c>
      <c r="C736" t="s">
        <v>105</v>
      </c>
      <c r="D736" s="3">
        <v>8513390000</v>
      </c>
      <c r="E736" s="3">
        <v>0</v>
      </c>
      <c r="F736" s="3">
        <v>8513390000</v>
      </c>
      <c r="G736" s="3">
        <v>0</v>
      </c>
      <c r="H736" s="3">
        <v>8513390000</v>
      </c>
      <c r="I736" s="3">
        <v>0</v>
      </c>
      <c r="J736" s="3">
        <v>8493362472</v>
      </c>
      <c r="K736" s="3">
        <v>99.76</v>
      </c>
      <c r="L736" s="3">
        <v>0</v>
      </c>
      <c r="M736" s="3">
        <v>8493362472</v>
      </c>
      <c r="N736" s="3">
        <v>99.76</v>
      </c>
    </row>
    <row r="737" spans="1:14" x14ac:dyDescent="0.25">
      <c r="A737" t="s">
        <v>1357</v>
      </c>
      <c r="B737" t="s">
        <v>106</v>
      </c>
      <c r="C737" t="s">
        <v>107</v>
      </c>
      <c r="D737" s="3">
        <v>8513390000</v>
      </c>
      <c r="E737" s="3">
        <v>0</v>
      </c>
      <c r="F737" s="3">
        <v>8513390000</v>
      </c>
      <c r="G737" s="3">
        <v>0</v>
      </c>
      <c r="H737" s="3">
        <v>8513390000</v>
      </c>
      <c r="I737" s="3">
        <v>0</v>
      </c>
      <c r="J737" s="3">
        <v>8493362472</v>
      </c>
      <c r="K737" s="3">
        <v>99.76</v>
      </c>
      <c r="L737" s="3">
        <v>0</v>
      </c>
      <c r="M737" s="3">
        <v>8493362472</v>
      </c>
      <c r="N737" s="3">
        <v>99.76</v>
      </c>
    </row>
    <row r="738" spans="1:14" x14ac:dyDescent="0.25">
      <c r="A738" t="s">
        <v>1357</v>
      </c>
      <c r="B738" t="s">
        <v>108</v>
      </c>
      <c r="C738" t="s">
        <v>109</v>
      </c>
      <c r="D738" s="3">
        <v>1456579000</v>
      </c>
      <c r="E738" s="3">
        <v>0</v>
      </c>
      <c r="F738" s="3">
        <v>1456579000</v>
      </c>
      <c r="G738" s="3">
        <v>0</v>
      </c>
      <c r="H738" s="3">
        <v>1456579000</v>
      </c>
      <c r="I738" s="3">
        <v>62360627</v>
      </c>
      <c r="J738" s="3">
        <v>1068331104</v>
      </c>
      <c r="K738" s="3">
        <v>73.349999999999994</v>
      </c>
      <c r="L738" s="3">
        <v>101010765</v>
      </c>
      <c r="M738" s="3">
        <v>1068331104</v>
      </c>
      <c r="N738" s="3">
        <v>73.349999999999994</v>
      </c>
    </row>
    <row r="739" spans="1:14" x14ac:dyDescent="0.25">
      <c r="A739" t="s">
        <v>1357</v>
      </c>
      <c r="B739" t="s">
        <v>110</v>
      </c>
      <c r="C739" t="s">
        <v>111</v>
      </c>
      <c r="D739" s="3">
        <v>906915000</v>
      </c>
      <c r="E739" s="3">
        <v>-6262458</v>
      </c>
      <c r="F739" s="3">
        <v>900652542</v>
      </c>
      <c r="G739" s="3">
        <v>0</v>
      </c>
      <c r="H739" s="3">
        <v>900652542</v>
      </c>
      <c r="I739" s="3">
        <v>54552462</v>
      </c>
      <c r="J739" s="3">
        <v>563929795</v>
      </c>
      <c r="K739" s="3">
        <v>62.61</v>
      </c>
      <c r="L739" s="3">
        <v>54552462</v>
      </c>
      <c r="M739" s="3">
        <v>563929795</v>
      </c>
      <c r="N739" s="3">
        <v>62.61</v>
      </c>
    </row>
    <row r="740" spans="1:14" x14ac:dyDescent="0.25">
      <c r="A740" t="s">
        <v>1357</v>
      </c>
      <c r="B740" t="s">
        <v>112</v>
      </c>
      <c r="C740" t="s">
        <v>113</v>
      </c>
      <c r="D740" s="3">
        <v>65273000</v>
      </c>
      <c r="E740" s="3">
        <v>2465351</v>
      </c>
      <c r="F740" s="3">
        <v>67738351</v>
      </c>
      <c r="G740" s="3">
        <v>0</v>
      </c>
      <c r="H740" s="3">
        <v>67738351</v>
      </c>
      <c r="I740" s="3">
        <v>5780437</v>
      </c>
      <c r="J740" s="3">
        <v>63552742</v>
      </c>
      <c r="K740" s="3">
        <v>93.82</v>
      </c>
      <c r="L740" s="3">
        <v>5882687</v>
      </c>
      <c r="M740" s="3">
        <v>63552742</v>
      </c>
      <c r="N740" s="3">
        <v>93.82</v>
      </c>
    </row>
    <row r="741" spans="1:14" x14ac:dyDescent="0.25">
      <c r="A741" t="s">
        <v>1357</v>
      </c>
      <c r="B741" t="s">
        <v>114</v>
      </c>
      <c r="C741" t="s">
        <v>115</v>
      </c>
      <c r="D741" s="3">
        <v>17007000</v>
      </c>
      <c r="E741" s="3">
        <v>3797107</v>
      </c>
      <c r="F741" s="3">
        <v>20804107</v>
      </c>
      <c r="G741" s="3">
        <v>0</v>
      </c>
      <c r="H741" s="3">
        <v>20804107</v>
      </c>
      <c r="I741" s="3">
        <v>2013618</v>
      </c>
      <c r="J741" s="3">
        <v>18797585</v>
      </c>
      <c r="K741" s="3">
        <v>90.36</v>
      </c>
      <c r="L741" s="3">
        <v>2013618</v>
      </c>
      <c r="M741" s="3">
        <v>18797585</v>
      </c>
      <c r="N741" s="3">
        <v>90.36</v>
      </c>
    </row>
    <row r="742" spans="1:14" x14ac:dyDescent="0.25">
      <c r="A742" t="s">
        <v>1357</v>
      </c>
      <c r="B742" t="s">
        <v>116</v>
      </c>
      <c r="C742" t="s">
        <v>117</v>
      </c>
      <c r="D742" s="3">
        <v>467208000</v>
      </c>
      <c r="E742" s="3">
        <v>0</v>
      </c>
      <c r="F742" s="3">
        <v>467208000</v>
      </c>
      <c r="G742" s="3">
        <v>0</v>
      </c>
      <c r="H742" s="3">
        <v>467208000</v>
      </c>
      <c r="I742" s="3">
        <v>0</v>
      </c>
      <c r="J742" s="3">
        <v>421916282</v>
      </c>
      <c r="K742" s="3">
        <v>90.31</v>
      </c>
      <c r="L742" s="3">
        <v>38547888</v>
      </c>
      <c r="M742" s="3">
        <v>421916282</v>
      </c>
      <c r="N742" s="3">
        <v>90.31</v>
      </c>
    </row>
    <row r="743" spans="1:14" x14ac:dyDescent="0.25">
      <c r="A743" t="s">
        <v>1357</v>
      </c>
      <c r="B743" t="s">
        <v>164</v>
      </c>
      <c r="C743" t="s">
        <v>165</v>
      </c>
      <c r="D743" s="3">
        <v>176000</v>
      </c>
      <c r="E743" s="3">
        <v>0</v>
      </c>
      <c r="F743" s="3">
        <v>176000</v>
      </c>
      <c r="G743" s="3">
        <v>0</v>
      </c>
      <c r="H743" s="3">
        <v>176000</v>
      </c>
      <c r="I743" s="3">
        <v>14110</v>
      </c>
      <c r="J743" s="3">
        <v>134700</v>
      </c>
      <c r="K743" s="3">
        <v>76.53</v>
      </c>
      <c r="L743" s="3">
        <v>14110</v>
      </c>
      <c r="M743" s="3">
        <v>134700</v>
      </c>
      <c r="N743" s="3">
        <v>76.53</v>
      </c>
    </row>
    <row r="744" spans="1:14" x14ac:dyDescent="0.25">
      <c r="A744" t="s">
        <v>1357</v>
      </c>
      <c r="B744" t="s">
        <v>118</v>
      </c>
      <c r="C744" t="s">
        <v>119</v>
      </c>
      <c r="D744" s="3">
        <v>300000000</v>
      </c>
      <c r="E744" s="3">
        <v>-31812331</v>
      </c>
      <c r="F744" s="3">
        <v>268187669</v>
      </c>
      <c r="G744" s="3">
        <v>0</v>
      </c>
      <c r="H744" s="3">
        <v>268187669</v>
      </c>
      <c r="I744" s="3">
        <v>0</v>
      </c>
      <c r="J744" s="3">
        <v>268187669</v>
      </c>
      <c r="K744" s="3">
        <v>100</v>
      </c>
      <c r="L744" s="3">
        <v>223503664</v>
      </c>
      <c r="M744" s="3">
        <v>223503664</v>
      </c>
      <c r="N744" s="3">
        <v>83.34</v>
      </c>
    </row>
    <row r="745" spans="1:14" x14ac:dyDescent="0.25">
      <c r="A745" t="s">
        <v>1357</v>
      </c>
      <c r="B745" t="s">
        <v>120</v>
      </c>
      <c r="C745" t="s">
        <v>121</v>
      </c>
      <c r="D745" s="3">
        <v>300000000</v>
      </c>
      <c r="E745" s="3">
        <v>-31812331</v>
      </c>
      <c r="F745" s="3">
        <v>268187669</v>
      </c>
      <c r="G745" s="3">
        <v>0</v>
      </c>
      <c r="H745" s="3">
        <v>268187669</v>
      </c>
      <c r="I745" s="3">
        <v>0</v>
      </c>
      <c r="J745" s="3">
        <v>268187669</v>
      </c>
      <c r="K745" s="3">
        <v>100</v>
      </c>
      <c r="L745" s="3">
        <v>223503664</v>
      </c>
      <c r="M745" s="3">
        <v>223503664</v>
      </c>
      <c r="N745" s="3">
        <v>83.34</v>
      </c>
    </row>
    <row r="746" spans="1:14" x14ac:dyDescent="0.25">
      <c r="A746" t="s">
        <v>1357</v>
      </c>
      <c r="B746" t="s">
        <v>122</v>
      </c>
      <c r="C746" t="s">
        <v>123</v>
      </c>
      <c r="D746" s="3">
        <v>114000000</v>
      </c>
      <c r="E746" s="3">
        <v>0</v>
      </c>
      <c r="F746" s="3">
        <v>114000000</v>
      </c>
      <c r="G746" s="3">
        <v>0</v>
      </c>
      <c r="H746" s="3">
        <v>114000000</v>
      </c>
      <c r="I746" s="3">
        <v>0</v>
      </c>
      <c r="J746" s="3">
        <v>114000000</v>
      </c>
      <c r="K746" s="3">
        <v>100</v>
      </c>
      <c r="L746" s="3">
        <v>32811015</v>
      </c>
      <c r="M746" s="3">
        <v>105472015</v>
      </c>
      <c r="N746" s="3">
        <v>92.52</v>
      </c>
    </row>
    <row r="747" spans="1:14" x14ac:dyDescent="0.25">
      <c r="A747" t="s">
        <v>1357</v>
      </c>
      <c r="B747" t="s">
        <v>126</v>
      </c>
      <c r="C747" t="s">
        <v>127</v>
      </c>
      <c r="D747" s="3">
        <v>49000000</v>
      </c>
      <c r="E747" s="3">
        <v>0</v>
      </c>
      <c r="F747" s="3">
        <v>49000000</v>
      </c>
      <c r="G747" s="3">
        <v>0</v>
      </c>
      <c r="H747" s="3">
        <v>49000000</v>
      </c>
      <c r="I747" s="3">
        <v>0</v>
      </c>
      <c r="J747" s="3">
        <v>49000000</v>
      </c>
      <c r="K747" s="3">
        <v>100</v>
      </c>
      <c r="L747" s="3">
        <v>7022512</v>
      </c>
      <c r="M747" s="3">
        <v>47694874</v>
      </c>
      <c r="N747" s="3">
        <v>97.34</v>
      </c>
    </row>
    <row r="748" spans="1:14" x14ac:dyDescent="0.25">
      <c r="A748" t="s">
        <v>1357</v>
      </c>
      <c r="B748" t="s">
        <v>64</v>
      </c>
      <c r="C748" t="s">
        <v>65</v>
      </c>
      <c r="D748" s="3">
        <v>5125000</v>
      </c>
      <c r="E748" s="3">
        <v>7478272</v>
      </c>
      <c r="F748" s="3">
        <v>12603272</v>
      </c>
      <c r="G748" s="3">
        <v>0</v>
      </c>
      <c r="H748" s="3">
        <v>12603272</v>
      </c>
      <c r="I748" s="3">
        <v>4580024</v>
      </c>
      <c r="J748" s="3">
        <v>9705024</v>
      </c>
      <c r="K748" s="3">
        <v>77</v>
      </c>
      <c r="L748" s="3">
        <v>5474504</v>
      </c>
      <c r="M748" s="3">
        <v>9705024</v>
      </c>
      <c r="N748" s="3">
        <v>77</v>
      </c>
    </row>
    <row r="749" spans="1:14" x14ac:dyDescent="0.25">
      <c r="A749" t="s">
        <v>1357</v>
      </c>
      <c r="B749" t="s">
        <v>130</v>
      </c>
      <c r="C749" t="s">
        <v>595</v>
      </c>
      <c r="D749" s="3">
        <v>5125000</v>
      </c>
      <c r="E749" s="3">
        <v>7478272</v>
      </c>
      <c r="F749" s="3">
        <v>12603272</v>
      </c>
      <c r="G749" s="3">
        <v>0</v>
      </c>
      <c r="H749" s="3">
        <v>12603272</v>
      </c>
      <c r="I749" s="3">
        <v>4580024</v>
      </c>
      <c r="J749" s="3">
        <v>9705024</v>
      </c>
      <c r="K749" s="3">
        <v>77</v>
      </c>
      <c r="L749" s="3">
        <v>5474504</v>
      </c>
      <c r="M749" s="3">
        <v>9705024</v>
      </c>
      <c r="N749" s="3">
        <v>77</v>
      </c>
    </row>
    <row r="750" spans="1:14" x14ac:dyDescent="0.25">
      <c r="A750" t="s">
        <v>1357</v>
      </c>
      <c r="B750" t="s">
        <v>131</v>
      </c>
      <c r="C750" t="s">
        <v>132</v>
      </c>
      <c r="D750" s="3">
        <v>0</v>
      </c>
      <c r="E750" s="3">
        <v>70888079</v>
      </c>
      <c r="F750" s="3">
        <v>70888079</v>
      </c>
      <c r="G750" s="3">
        <v>0</v>
      </c>
      <c r="H750" s="3">
        <v>70888079</v>
      </c>
      <c r="I750" s="3">
        <v>24442540</v>
      </c>
      <c r="J750" s="3">
        <v>70888079</v>
      </c>
      <c r="K750" s="3">
        <v>100</v>
      </c>
      <c r="L750" s="3">
        <v>24442540</v>
      </c>
      <c r="M750" s="3">
        <v>70888079</v>
      </c>
      <c r="N750" s="3">
        <v>100</v>
      </c>
    </row>
    <row r="751" spans="1:14" x14ac:dyDescent="0.25">
      <c r="A751" t="s">
        <v>1357</v>
      </c>
      <c r="B751" t="s">
        <v>133</v>
      </c>
      <c r="C751" t="s">
        <v>134</v>
      </c>
      <c r="D751" s="3">
        <v>2838279760000</v>
      </c>
      <c r="E751" s="3">
        <v>0</v>
      </c>
      <c r="F751" s="3">
        <v>2838279760000</v>
      </c>
      <c r="G751" s="3">
        <v>0</v>
      </c>
      <c r="H751" s="3">
        <v>2838279760000</v>
      </c>
      <c r="I751" s="3">
        <v>301460207410</v>
      </c>
      <c r="J751" s="3">
        <v>2510076007816</v>
      </c>
      <c r="K751" s="3">
        <v>88.44</v>
      </c>
      <c r="L751" s="3">
        <v>395737859148</v>
      </c>
      <c r="M751" s="3">
        <v>2236938978481</v>
      </c>
      <c r="N751" s="3">
        <v>78.81</v>
      </c>
    </row>
    <row r="752" spans="1:14" x14ac:dyDescent="0.25">
      <c r="A752" t="s">
        <v>1357</v>
      </c>
      <c r="B752" t="s">
        <v>135</v>
      </c>
      <c r="C752" t="s">
        <v>136</v>
      </c>
      <c r="D752" s="3">
        <v>2831124526000</v>
      </c>
      <c r="E752" s="3">
        <v>-5446945691</v>
      </c>
      <c r="F752" s="3">
        <v>2825677580309</v>
      </c>
      <c r="G752" s="3">
        <v>0</v>
      </c>
      <c r="H752" s="3">
        <v>2825677580309</v>
      </c>
      <c r="I752" s="3">
        <v>297695671825</v>
      </c>
      <c r="J752" s="3">
        <v>2498585075404</v>
      </c>
      <c r="K752" s="3">
        <v>88.42</v>
      </c>
      <c r="L752" s="3">
        <v>391538307989</v>
      </c>
      <c r="M752" s="3">
        <v>2225448046069</v>
      </c>
      <c r="N752" s="3">
        <v>78.760000000000005</v>
      </c>
    </row>
    <row r="753" spans="1:14" x14ac:dyDescent="0.25">
      <c r="A753" t="s">
        <v>1357</v>
      </c>
      <c r="B753" t="s">
        <v>137</v>
      </c>
      <c r="C753" t="s">
        <v>138</v>
      </c>
      <c r="D753" s="3">
        <v>2831124526000</v>
      </c>
      <c r="E753" s="3">
        <v>-5446945691</v>
      </c>
      <c r="F753" s="3">
        <v>2825677580309</v>
      </c>
      <c r="G753" s="3">
        <v>0</v>
      </c>
      <c r="H753" s="3">
        <v>2825677580309</v>
      </c>
      <c r="I753" s="3">
        <v>297695671825</v>
      </c>
      <c r="J753" s="3">
        <v>2498585075404</v>
      </c>
      <c r="K753" s="3">
        <v>88.42</v>
      </c>
      <c r="L753" s="3">
        <v>391538307989</v>
      </c>
      <c r="M753" s="3">
        <v>2225448046069</v>
      </c>
      <c r="N753" s="3">
        <v>78.760000000000005</v>
      </c>
    </row>
    <row r="754" spans="1:14" x14ac:dyDescent="0.25">
      <c r="A754" t="s">
        <v>1357</v>
      </c>
      <c r="B754" t="s">
        <v>170</v>
      </c>
      <c r="C754" t="s">
        <v>1016</v>
      </c>
      <c r="D754" s="3">
        <v>2830653164000</v>
      </c>
      <c r="E754" s="3">
        <v>-5413383024</v>
      </c>
      <c r="F754" s="3">
        <v>2825239780976</v>
      </c>
      <c r="G754" s="3">
        <v>0</v>
      </c>
      <c r="H754" s="3">
        <v>2825239780976</v>
      </c>
      <c r="I754" s="3">
        <v>297695671825</v>
      </c>
      <c r="J754" s="3">
        <v>2498147276071</v>
      </c>
      <c r="K754" s="3">
        <v>88.42</v>
      </c>
      <c r="L754" s="3">
        <v>391496983969</v>
      </c>
      <c r="M754" s="3">
        <v>2225272472022</v>
      </c>
      <c r="N754" s="3">
        <v>78.760000000000005</v>
      </c>
    </row>
    <row r="755" spans="1:14" x14ac:dyDescent="0.25">
      <c r="A755" t="s">
        <v>1357</v>
      </c>
      <c r="B755" t="s">
        <v>379</v>
      </c>
      <c r="C755" t="s">
        <v>1017</v>
      </c>
      <c r="D755" s="3">
        <v>214230617000</v>
      </c>
      <c r="E755" s="3">
        <v>-109147786566</v>
      </c>
      <c r="F755" s="3">
        <v>105082830434</v>
      </c>
      <c r="G755" s="3">
        <v>0</v>
      </c>
      <c r="H755" s="3">
        <v>105082830434</v>
      </c>
      <c r="I755" s="3">
        <v>2689833384</v>
      </c>
      <c r="J755" s="3">
        <v>60203145620</v>
      </c>
      <c r="K755" s="3">
        <v>57.29</v>
      </c>
      <c r="L755" s="3">
        <v>1648283488</v>
      </c>
      <c r="M755" s="3">
        <v>47940380905</v>
      </c>
      <c r="N755" s="3">
        <v>45.62</v>
      </c>
    </row>
    <row r="756" spans="1:14" x14ac:dyDescent="0.25">
      <c r="A756" t="s">
        <v>1357</v>
      </c>
      <c r="B756" t="s">
        <v>416</v>
      </c>
      <c r="C756" t="s">
        <v>1194</v>
      </c>
      <c r="D756" s="3">
        <v>214230617000</v>
      </c>
      <c r="E756" s="3">
        <v>-109147786566</v>
      </c>
      <c r="F756" s="3">
        <v>105082830434</v>
      </c>
      <c r="G756" s="3">
        <v>0</v>
      </c>
      <c r="H756" s="3">
        <v>105082830434</v>
      </c>
      <c r="I756" s="3">
        <v>2689833384</v>
      </c>
      <c r="J756" s="3">
        <v>60203145620</v>
      </c>
      <c r="K756" s="3">
        <v>57.29</v>
      </c>
      <c r="L756" s="3">
        <v>1648283488</v>
      </c>
      <c r="M756" s="3">
        <v>47940380905</v>
      </c>
      <c r="N756" s="3">
        <v>45.62</v>
      </c>
    </row>
    <row r="757" spans="1:14" x14ac:dyDescent="0.25">
      <c r="A757" t="s">
        <v>1357</v>
      </c>
      <c r="B757" t="s">
        <v>417</v>
      </c>
      <c r="C757" t="s">
        <v>1195</v>
      </c>
      <c r="D757" s="3">
        <v>67053863000</v>
      </c>
      <c r="E757" s="3">
        <v>-21734418912</v>
      </c>
      <c r="F757" s="3">
        <v>45319444088</v>
      </c>
      <c r="G757" s="3">
        <v>0</v>
      </c>
      <c r="H757" s="3">
        <v>45319444088</v>
      </c>
      <c r="I757" s="3">
        <v>0</v>
      </c>
      <c r="J757" s="3">
        <v>24500000000</v>
      </c>
      <c r="K757" s="3">
        <v>54.06</v>
      </c>
      <c r="L757" s="3">
        <v>98640383</v>
      </c>
      <c r="M757" s="3">
        <v>24135833639</v>
      </c>
      <c r="N757" s="3">
        <v>53.26</v>
      </c>
    </row>
    <row r="758" spans="1:14" x14ac:dyDescent="0.25">
      <c r="A758" t="s">
        <v>1357</v>
      </c>
      <c r="B758" t="s">
        <v>418</v>
      </c>
      <c r="C758" t="s">
        <v>1196</v>
      </c>
      <c r="D758" s="3">
        <v>104140969000</v>
      </c>
      <c r="E758" s="3">
        <v>-62233106681</v>
      </c>
      <c r="F758" s="3">
        <v>41907862319</v>
      </c>
      <c r="G758" s="3">
        <v>0</v>
      </c>
      <c r="H758" s="3">
        <v>41907862319</v>
      </c>
      <c r="I758" s="3">
        <v>2183817254</v>
      </c>
      <c r="J758" s="3">
        <v>17854755993</v>
      </c>
      <c r="K758" s="3">
        <v>42.6</v>
      </c>
      <c r="L758" s="3">
        <v>646318188</v>
      </c>
      <c r="M758" s="3">
        <v>12355288405</v>
      </c>
      <c r="N758" s="3">
        <v>29.48</v>
      </c>
    </row>
    <row r="759" spans="1:14" x14ac:dyDescent="0.25">
      <c r="A759" t="s">
        <v>1357</v>
      </c>
      <c r="B759" t="s">
        <v>419</v>
      </c>
      <c r="C759" t="s">
        <v>1197</v>
      </c>
      <c r="D759" s="3">
        <v>43035785000</v>
      </c>
      <c r="E759" s="3">
        <v>-25180260973</v>
      </c>
      <c r="F759" s="3">
        <v>17855524027</v>
      </c>
      <c r="G759" s="3">
        <v>0</v>
      </c>
      <c r="H759" s="3">
        <v>17855524027</v>
      </c>
      <c r="I759" s="3">
        <v>506016130</v>
      </c>
      <c r="J759" s="3">
        <v>17848389627</v>
      </c>
      <c r="K759" s="3">
        <v>99.96</v>
      </c>
      <c r="L759" s="3">
        <v>903324917</v>
      </c>
      <c r="M759" s="3">
        <v>11449258861</v>
      </c>
      <c r="N759" s="3">
        <v>64.12</v>
      </c>
    </row>
    <row r="760" spans="1:14" x14ac:dyDescent="0.25">
      <c r="A760" t="s">
        <v>1357</v>
      </c>
      <c r="B760" t="s">
        <v>420</v>
      </c>
      <c r="C760" t="s">
        <v>1198</v>
      </c>
      <c r="D760" s="3">
        <v>2616422547000</v>
      </c>
      <c r="E760" s="3">
        <v>103734403542</v>
      </c>
      <c r="F760" s="3">
        <v>2720156950542</v>
      </c>
      <c r="G760" s="3">
        <v>0</v>
      </c>
      <c r="H760" s="3">
        <v>2720156950542</v>
      </c>
      <c r="I760" s="3">
        <v>295005838441</v>
      </c>
      <c r="J760" s="3">
        <v>2437944130451</v>
      </c>
      <c r="K760" s="3">
        <v>89.63</v>
      </c>
      <c r="L760" s="3">
        <v>389848700481</v>
      </c>
      <c r="M760" s="3">
        <v>2177332091117</v>
      </c>
      <c r="N760" s="3">
        <v>80.040000000000006</v>
      </c>
    </row>
    <row r="761" spans="1:14" x14ac:dyDescent="0.25">
      <c r="A761" t="s">
        <v>1357</v>
      </c>
      <c r="B761" t="s">
        <v>421</v>
      </c>
      <c r="C761" t="s">
        <v>422</v>
      </c>
      <c r="D761" s="3">
        <v>348794213000</v>
      </c>
      <c r="E761" s="3">
        <v>148421087251</v>
      </c>
      <c r="F761" s="3">
        <v>497215300251</v>
      </c>
      <c r="G761" s="3">
        <v>0</v>
      </c>
      <c r="H761" s="3">
        <v>497215300251</v>
      </c>
      <c r="I761" s="3">
        <v>21707002469</v>
      </c>
      <c r="J761" s="3">
        <v>306226375739</v>
      </c>
      <c r="K761" s="3">
        <v>61.59</v>
      </c>
      <c r="L761" s="3">
        <v>40769863072</v>
      </c>
      <c r="M761" s="3">
        <v>163908277761</v>
      </c>
      <c r="N761" s="3">
        <v>32.97</v>
      </c>
    </row>
    <row r="762" spans="1:14" x14ac:dyDescent="0.25">
      <c r="A762" t="s">
        <v>1357</v>
      </c>
      <c r="B762" t="s">
        <v>423</v>
      </c>
      <c r="C762" t="s">
        <v>424</v>
      </c>
      <c r="D762" s="3">
        <v>348794213000</v>
      </c>
      <c r="E762" s="3">
        <v>148421087251</v>
      </c>
      <c r="F762" s="3">
        <v>497215300251</v>
      </c>
      <c r="G762" s="3">
        <v>0</v>
      </c>
      <c r="H762" s="3">
        <v>497215300251</v>
      </c>
      <c r="I762" s="3">
        <v>21707002469</v>
      </c>
      <c r="J762" s="3">
        <v>306226375739</v>
      </c>
      <c r="K762" s="3">
        <v>61.59</v>
      </c>
      <c r="L762" s="3">
        <v>40769863072</v>
      </c>
      <c r="M762" s="3">
        <v>163908277761</v>
      </c>
      <c r="N762" s="3">
        <v>32.97</v>
      </c>
    </row>
    <row r="763" spans="1:14" x14ac:dyDescent="0.25">
      <c r="A763" t="s">
        <v>1357</v>
      </c>
      <c r="B763" t="s">
        <v>425</v>
      </c>
      <c r="C763" t="s">
        <v>426</v>
      </c>
      <c r="D763" s="3">
        <v>21591239000</v>
      </c>
      <c r="E763" s="3">
        <v>-451750138</v>
      </c>
      <c r="F763" s="3">
        <v>21139488862</v>
      </c>
      <c r="G763" s="3">
        <v>0</v>
      </c>
      <c r="H763" s="3">
        <v>21139488862</v>
      </c>
      <c r="I763" s="3">
        <v>137480000</v>
      </c>
      <c r="J763" s="3">
        <v>18691761548</v>
      </c>
      <c r="K763" s="3">
        <v>88.42</v>
      </c>
      <c r="L763" s="3">
        <v>1330831424</v>
      </c>
      <c r="M763" s="3">
        <v>5210424169</v>
      </c>
      <c r="N763" s="3">
        <v>24.65</v>
      </c>
    </row>
    <row r="764" spans="1:14" x14ac:dyDescent="0.25">
      <c r="A764" t="s">
        <v>1357</v>
      </c>
      <c r="B764" t="s">
        <v>427</v>
      </c>
      <c r="C764" t="s">
        <v>428</v>
      </c>
      <c r="D764" s="3">
        <v>21591239000</v>
      </c>
      <c r="E764" s="3">
        <v>-451750138</v>
      </c>
      <c r="F764" s="3">
        <v>21139488862</v>
      </c>
      <c r="G764" s="3">
        <v>0</v>
      </c>
      <c r="H764" s="3">
        <v>21139488862</v>
      </c>
      <c r="I764" s="3">
        <v>137480000</v>
      </c>
      <c r="J764" s="3">
        <v>18691761548</v>
      </c>
      <c r="K764" s="3">
        <v>88.42</v>
      </c>
      <c r="L764" s="3">
        <v>1330831424</v>
      </c>
      <c r="M764" s="3">
        <v>5210424169</v>
      </c>
      <c r="N764" s="3">
        <v>24.65</v>
      </c>
    </row>
    <row r="765" spans="1:14" x14ac:dyDescent="0.25">
      <c r="A765" t="s">
        <v>1357</v>
      </c>
      <c r="B765" t="s">
        <v>429</v>
      </c>
      <c r="C765" t="s">
        <v>1199</v>
      </c>
      <c r="D765" s="3">
        <v>148155501000</v>
      </c>
      <c r="E765" s="3">
        <v>-49855385904</v>
      </c>
      <c r="F765" s="3">
        <v>98300115096</v>
      </c>
      <c r="G765" s="3">
        <v>0</v>
      </c>
      <c r="H765" s="3">
        <v>98300115096</v>
      </c>
      <c r="I765" s="3">
        <v>612498067</v>
      </c>
      <c r="J765" s="3">
        <v>61336128417</v>
      </c>
      <c r="K765" s="3">
        <v>62.4</v>
      </c>
      <c r="L765" s="3">
        <v>10736569731</v>
      </c>
      <c r="M765" s="3">
        <v>41526830834</v>
      </c>
      <c r="N765" s="3">
        <v>42.24</v>
      </c>
    </row>
    <row r="766" spans="1:14" x14ac:dyDescent="0.25">
      <c r="A766" t="s">
        <v>1357</v>
      </c>
      <c r="B766" t="s">
        <v>430</v>
      </c>
      <c r="C766" t="s">
        <v>1200</v>
      </c>
      <c r="D766" s="3">
        <v>148155501000</v>
      </c>
      <c r="E766" s="3">
        <v>-49855385904</v>
      </c>
      <c r="F766" s="3">
        <v>98300115096</v>
      </c>
      <c r="G766" s="3">
        <v>0</v>
      </c>
      <c r="H766" s="3">
        <v>98300115096</v>
      </c>
      <c r="I766" s="3">
        <v>612498067</v>
      </c>
      <c r="J766" s="3">
        <v>61336128417</v>
      </c>
      <c r="K766" s="3">
        <v>62.4</v>
      </c>
      <c r="L766" s="3">
        <v>10736569731</v>
      </c>
      <c r="M766" s="3">
        <v>41526830834</v>
      </c>
      <c r="N766" s="3">
        <v>42.24</v>
      </c>
    </row>
    <row r="767" spans="1:14" x14ac:dyDescent="0.25">
      <c r="A767" t="s">
        <v>1357</v>
      </c>
      <c r="B767" t="s">
        <v>431</v>
      </c>
      <c r="C767" t="s">
        <v>1201</v>
      </c>
      <c r="D767" s="3">
        <v>4357738000</v>
      </c>
      <c r="E767" s="3">
        <v>-861116088</v>
      </c>
      <c r="F767" s="3">
        <v>3496621912</v>
      </c>
      <c r="G767" s="3">
        <v>0</v>
      </c>
      <c r="H767" s="3">
        <v>3496621912</v>
      </c>
      <c r="I767" s="3">
        <v>0</v>
      </c>
      <c r="J767" s="3">
        <v>2822623237</v>
      </c>
      <c r="K767" s="3">
        <v>80.72</v>
      </c>
      <c r="L767" s="3">
        <v>393196413</v>
      </c>
      <c r="M767" s="3">
        <v>1613482823</v>
      </c>
      <c r="N767" s="3">
        <v>46.14</v>
      </c>
    </row>
    <row r="768" spans="1:14" x14ac:dyDescent="0.25">
      <c r="A768" t="s">
        <v>1357</v>
      </c>
      <c r="B768" t="s">
        <v>432</v>
      </c>
      <c r="C768" t="s">
        <v>1202</v>
      </c>
      <c r="D768" s="3">
        <v>4357738000</v>
      </c>
      <c r="E768" s="3">
        <v>-861116088</v>
      </c>
      <c r="F768" s="3">
        <v>3496621912</v>
      </c>
      <c r="G768" s="3">
        <v>0</v>
      </c>
      <c r="H768" s="3">
        <v>3496621912</v>
      </c>
      <c r="I768" s="3">
        <v>0</v>
      </c>
      <c r="J768" s="3">
        <v>2822623237</v>
      </c>
      <c r="K768" s="3">
        <v>80.72</v>
      </c>
      <c r="L768" s="3">
        <v>393196413</v>
      </c>
      <c r="M768" s="3">
        <v>1613482823</v>
      </c>
      <c r="N768" s="3">
        <v>46.14</v>
      </c>
    </row>
    <row r="769" spans="1:14" x14ac:dyDescent="0.25">
      <c r="A769" t="s">
        <v>1357</v>
      </c>
      <c r="B769" t="s">
        <v>433</v>
      </c>
      <c r="C769" t="s">
        <v>1203</v>
      </c>
      <c r="D769" s="3">
        <v>80961981000</v>
      </c>
      <c r="E769" s="3">
        <v>-25179062986</v>
      </c>
      <c r="F769" s="3">
        <v>55782918014</v>
      </c>
      <c r="G769" s="3">
        <v>0</v>
      </c>
      <c r="H769" s="3">
        <v>55782918014</v>
      </c>
      <c r="I769" s="3">
        <v>-283</v>
      </c>
      <c r="J769" s="3">
        <v>27764891416</v>
      </c>
      <c r="K769" s="3">
        <v>49.77</v>
      </c>
      <c r="L769" s="3">
        <v>5976832458</v>
      </c>
      <c r="M769" s="3">
        <v>24376400866</v>
      </c>
      <c r="N769" s="3">
        <v>43.7</v>
      </c>
    </row>
    <row r="770" spans="1:14" x14ac:dyDescent="0.25">
      <c r="A770" t="s">
        <v>1357</v>
      </c>
      <c r="B770" t="s">
        <v>434</v>
      </c>
      <c r="C770" t="s">
        <v>1204</v>
      </c>
      <c r="D770" s="3">
        <v>80961981000</v>
      </c>
      <c r="E770" s="3">
        <v>-25179062986</v>
      </c>
      <c r="F770" s="3">
        <v>55782918014</v>
      </c>
      <c r="G770" s="3">
        <v>0</v>
      </c>
      <c r="H770" s="3">
        <v>55782918014</v>
      </c>
      <c r="I770" s="3">
        <v>-283</v>
      </c>
      <c r="J770" s="3">
        <v>27764891416</v>
      </c>
      <c r="K770" s="3">
        <v>49.77</v>
      </c>
      <c r="L770" s="3">
        <v>5976832458</v>
      </c>
      <c r="M770" s="3">
        <v>24376400866</v>
      </c>
      <c r="N770" s="3">
        <v>43.7</v>
      </c>
    </row>
    <row r="771" spans="1:14" x14ac:dyDescent="0.25">
      <c r="A771" t="s">
        <v>1357</v>
      </c>
      <c r="B771" t="s">
        <v>435</v>
      </c>
      <c r="C771" t="s">
        <v>1205</v>
      </c>
      <c r="D771" s="3">
        <v>4676857000</v>
      </c>
      <c r="E771" s="3">
        <v>-972865363</v>
      </c>
      <c r="F771" s="3">
        <v>3703991637</v>
      </c>
      <c r="G771" s="3">
        <v>0</v>
      </c>
      <c r="H771" s="3">
        <v>3703991637</v>
      </c>
      <c r="I771" s="3">
        <v>34297060</v>
      </c>
      <c r="J771" s="3">
        <v>3657179037</v>
      </c>
      <c r="K771" s="3">
        <v>98.74</v>
      </c>
      <c r="L771" s="3">
        <v>831146827</v>
      </c>
      <c r="M771" s="3">
        <v>2750581146</v>
      </c>
      <c r="N771" s="3">
        <v>74.260000000000005</v>
      </c>
    </row>
    <row r="772" spans="1:14" x14ac:dyDescent="0.25">
      <c r="A772" t="s">
        <v>1357</v>
      </c>
      <c r="B772" t="s">
        <v>436</v>
      </c>
      <c r="C772" t="s">
        <v>1206</v>
      </c>
      <c r="D772" s="3">
        <v>4676857000</v>
      </c>
      <c r="E772" s="3">
        <v>-972865363</v>
      </c>
      <c r="F772" s="3">
        <v>3703991637</v>
      </c>
      <c r="G772" s="3">
        <v>0</v>
      </c>
      <c r="H772" s="3">
        <v>3703991637</v>
      </c>
      <c r="I772" s="3">
        <v>34297060</v>
      </c>
      <c r="J772" s="3">
        <v>3657179037</v>
      </c>
      <c r="K772" s="3">
        <v>98.74</v>
      </c>
      <c r="L772" s="3">
        <v>831146827</v>
      </c>
      <c r="M772" s="3">
        <v>2750581146</v>
      </c>
      <c r="N772" s="3">
        <v>74.260000000000005</v>
      </c>
    </row>
    <row r="773" spans="1:14" x14ac:dyDescent="0.25">
      <c r="A773" t="s">
        <v>1357</v>
      </c>
      <c r="B773" t="s">
        <v>437</v>
      </c>
      <c r="C773" t="s">
        <v>438</v>
      </c>
      <c r="D773" s="3">
        <v>8147038000</v>
      </c>
      <c r="E773" s="3">
        <v>499515667</v>
      </c>
      <c r="F773" s="3">
        <v>8646553667</v>
      </c>
      <c r="G773" s="3">
        <v>0</v>
      </c>
      <c r="H773" s="3">
        <v>8646553667</v>
      </c>
      <c r="I773" s="3">
        <v>2592303145</v>
      </c>
      <c r="J773" s="3">
        <v>6964501267</v>
      </c>
      <c r="K773" s="3">
        <v>80.55</v>
      </c>
      <c r="L773" s="3">
        <v>3732398495</v>
      </c>
      <c r="M773" s="3">
        <v>6083461256</v>
      </c>
      <c r="N773" s="3">
        <v>70.36</v>
      </c>
    </row>
    <row r="774" spans="1:14" x14ac:dyDescent="0.25">
      <c r="A774" t="s">
        <v>1357</v>
      </c>
      <c r="B774" t="s">
        <v>439</v>
      </c>
      <c r="C774" t="s">
        <v>440</v>
      </c>
      <c r="D774" s="3">
        <v>8147038000</v>
      </c>
      <c r="E774" s="3">
        <v>499515667</v>
      </c>
      <c r="F774" s="3">
        <v>8646553667</v>
      </c>
      <c r="G774" s="3">
        <v>0</v>
      </c>
      <c r="H774" s="3">
        <v>8646553667</v>
      </c>
      <c r="I774" s="3">
        <v>2592303145</v>
      </c>
      <c r="J774" s="3">
        <v>6964501267</v>
      </c>
      <c r="K774" s="3">
        <v>80.55</v>
      </c>
      <c r="L774" s="3">
        <v>3732398495</v>
      </c>
      <c r="M774" s="3">
        <v>6083461256</v>
      </c>
      <c r="N774" s="3">
        <v>70.36</v>
      </c>
    </row>
    <row r="775" spans="1:14" x14ac:dyDescent="0.25">
      <c r="A775" t="s">
        <v>1357</v>
      </c>
      <c r="B775" t="s">
        <v>441</v>
      </c>
      <c r="C775" t="s">
        <v>1207</v>
      </c>
      <c r="D775" s="3">
        <v>26151687000</v>
      </c>
      <c r="E775" s="3">
        <v>-1400794118</v>
      </c>
      <c r="F775" s="3">
        <v>24750892882</v>
      </c>
      <c r="G775" s="3">
        <v>0</v>
      </c>
      <c r="H775" s="3">
        <v>24750892882</v>
      </c>
      <c r="I775" s="3">
        <v>184800000</v>
      </c>
      <c r="J775" s="3">
        <v>24750892777</v>
      </c>
      <c r="K775" s="3">
        <v>100</v>
      </c>
      <c r="L775" s="3">
        <v>3066382798</v>
      </c>
      <c r="M775" s="3">
        <v>22971411735</v>
      </c>
      <c r="N775" s="3">
        <v>92.81</v>
      </c>
    </row>
    <row r="776" spans="1:14" x14ac:dyDescent="0.25">
      <c r="A776" t="s">
        <v>1357</v>
      </c>
      <c r="B776" t="s">
        <v>442</v>
      </c>
      <c r="C776" t="s">
        <v>1208</v>
      </c>
      <c r="D776" s="3">
        <v>26151687000</v>
      </c>
      <c r="E776" s="3">
        <v>-1400794118</v>
      </c>
      <c r="F776" s="3">
        <v>24750892882</v>
      </c>
      <c r="G776" s="3">
        <v>0</v>
      </c>
      <c r="H776" s="3">
        <v>24750892882</v>
      </c>
      <c r="I776" s="3">
        <v>184800000</v>
      </c>
      <c r="J776" s="3">
        <v>24750892777</v>
      </c>
      <c r="K776" s="3">
        <v>100</v>
      </c>
      <c r="L776" s="3">
        <v>3066382798</v>
      </c>
      <c r="M776" s="3">
        <v>22971411735</v>
      </c>
      <c r="N776" s="3">
        <v>92.81</v>
      </c>
    </row>
    <row r="777" spans="1:14" x14ac:dyDescent="0.25">
      <c r="A777" t="s">
        <v>1357</v>
      </c>
      <c r="B777" t="s">
        <v>443</v>
      </c>
      <c r="C777" t="s">
        <v>444</v>
      </c>
      <c r="D777" s="3">
        <v>395605906000</v>
      </c>
      <c r="E777" s="3">
        <v>-11237802586</v>
      </c>
      <c r="F777" s="3">
        <v>384368103414</v>
      </c>
      <c r="G777" s="3">
        <v>0</v>
      </c>
      <c r="H777" s="3">
        <v>384368103414</v>
      </c>
      <c r="I777" s="3">
        <v>19209602201</v>
      </c>
      <c r="J777" s="3">
        <v>374114016194</v>
      </c>
      <c r="K777" s="3">
        <v>97.33</v>
      </c>
      <c r="L777" s="3">
        <v>41287053191</v>
      </c>
      <c r="M777" s="3">
        <v>330103688655</v>
      </c>
      <c r="N777" s="3">
        <v>85.88</v>
      </c>
    </row>
    <row r="778" spans="1:14" x14ac:dyDescent="0.25">
      <c r="A778" t="s">
        <v>1357</v>
      </c>
      <c r="B778" t="s">
        <v>445</v>
      </c>
      <c r="C778" t="s">
        <v>446</v>
      </c>
      <c r="D778" s="3">
        <v>395605906000</v>
      </c>
      <c r="E778" s="3">
        <v>-11237802586</v>
      </c>
      <c r="F778" s="3">
        <v>384368103414</v>
      </c>
      <c r="G778" s="3">
        <v>0</v>
      </c>
      <c r="H778" s="3">
        <v>384368103414</v>
      </c>
      <c r="I778" s="3">
        <v>19209602201</v>
      </c>
      <c r="J778" s="3">
        <v>374114016194</v>
      </c>
      <c r="K778" s="3">
        <v>97.33</v>
      </c>
      <c r="L778" s="3">
        <v>41287053191</v>
      </c>
      <c r="M778" s="3">
        <v>330103688655</v>
      </c>
      <c r="N778" s="3">
        <v>85.88</v>
      </c>
    </row>
    <row r="779" spans="1:14" x14ac:dyDescent="0.25">
      <c r="A779" t="s">
        <v>1357</v>
      </c>
      <c r="B779" t="s">
        <v>447</v>
      </c>
      <c r="C779" t="s">
        <v>448</v>
      </c>
      <c r="D779" s="3">
        <v>1284989137000</v>
      </c>
      <c r="E779" s="3">
        <v>105883155975</v>
      </c>
      <c r="F779" s="3">
        <v>1390872292975</v>
      </c>
      <c r="G779" s="3">
        <v>0</v>
      </c>
      <c r="H779" s="3">
        <v>1390872292975</v>
      </c>
      <c r="I779" s="3">
        <v>224476832064</v>
      </c>
      <c r="J779" s="3">
        <v>1389499483131</v>
      </c>
      <c r="K779" s="3">
        <v>99.9</v>
      </c>
      <c r="L779" s="3">
        <v>237672710301</v>
      </c>
      <c r="M779" s="3">
        <v>1386964762321</v>
      </c>
      <c r="N779" s="3">
        <v>99.72</v>
      </c>
    </row>
    <row r="780" spans="1:14" x14ac:dyDescent="0.25">
      <c r="A780" t="s">
        <v>1357</v>
      </c>
      <c r="B780" t="s">
        <v>449</v>
      </c>
      <c r="C780" t="s">
        <v>1209</v>
      </c>
      <c r="D780" s="3">
        <v>1284989137000</v>
      </c>
      <c r="E780" s="3">
        <v>105883155975</v>
      </c>
      <c r="F780" s="3">
        <v>1390872292975</v>
      </c>
      <c r="G780" s="3">
        <v>0</v>
      </c>
      <c r="H780" s="3">
        <v>1390872292975</v>
      </c>
      <c r="I780" s="3">
        <v>224476832064</v>
      </c>
      <c r="J780" s="3">
        <v>1389499483131</v>
      </c>
      <c r="K780" s="3">
        <v>99.9</v>
      </c>
      <c r="L780" s="3">
        <v>237672710301</v>
      </c>
      <c r="M780" s="3">
        <v>1386964762321</v>
      </c>
      <c r="N780" s="3">
        <v>99.72</v>
      </c>
    </row>
    <row r="781" spans="1:14" x14ac:dyDescent="0.25">
      <c r="A781" t="s">
        <v>1357</v>
      </c>
      <c r="B781" t="s">
        <v>450</v>
      </c>
      <c r="C781" t="s">
        <v>1210</v>
      </c>
      <c r="D781" s="3">
        <v>71362350000</v>
      </c>
      <c r="E781" s="3">
        <v>-25514886436</v>
      </c>
      <c r="F781" s="3">
        <v>45847463564</v>
      </c>
      <c r="G781" s="3">
        <v>0</v>
      </c>
      <c r="H781" s="3">
        <v>45847463564</v>
      </c>
      <c r="I781" s="3">
        <v>12051779644</v>
      </c>
      <c r="J781" s="3">
        <v>36580333098</v>
      </c>
      <c r="K781" s="3">
        <v>79.790000000000006</v>
      </c>
      <c r="L781" s="3">
        <v>6959173753</v>
      </c>
      <c r="M781" s="3">
        <v>19245795844</v>
      </c>
      <c r="N781" s="3">
        <v>41.98</v>
      </c>
    </row>
    <row r="782" spans="1:14" x14ac:dyDescent="0.25">
      <c r="A782" t="s">
        <v>1357</v>
      </c>
      <c r="B782" t="s">
        <v>451</v>
      </c>
      <c r="C782" t="s">
        <v>1211</v>
      </c>
      <c r="D782" s="3">
        <v>71362350000</v>
      </c>
      <c r="E782" s="3">
        <v>-25514886436</v>
      </c>
      <c r="F782" s="3">
        <v>45847463564</v>
      </c>
      <c r="G782" s="3">
        <v>0</v>
      </c>
      <c r="H782" s="3">
        <v>45847463564</v>
      </c>
      <c r="I782" s="3">
        <v>12051779644</v>
      </c>
      <c r="J782" s="3">
        <v>36580333098</v>
      </c>
      <c r="K782" s="3">
        <v>79.790000000000006</v>
      </c>
      <c r="L782" s="3">
        <v>6959173753</v>
      </c>
      <c r="M782" s="3">
        <v>19245795844</v>
      </c>
      <c r="N782" s="3">
        <v>41.98</v>
      </c>
    </row>
    <row r="783" spans="1:14" x14ac:dyDescent="0.25">
      <c r="A783" t="s">
        <v>1357</v>
      </c>
      <c r="B783" t="s">
        <v>452</v>
      </c>
      <c r="C783" t="s">
        <v>1212</v>
      </c>
      <c r="D783" s="3">
        <v>22019364000</v>
      </c>
      <c r="E783" s="3">
        <v>-3363076003</v>
      </c>
      <c r="F783" s="3">
        <v>18656287997</v>
      </c>
      <c r="G783" s="3">
        <v>0</v>
      </c>
      <c r="H783" s="3">
        <v>18656287997</v>
      </c>
      <c r="I783" s="3">
        <v>82465840</v>
      </c>
      <c r="J783" s="3">
        <v>18577941828</v>
      </c>
      <c r="K783" s="3">
        <v>99.58</v>
      </c>
      <c r="L783" s="3">
        <v>4409537246</v>
      </c>
      <c r="M783" s="3">
        <v>14122504752</v>
      </c>
      <c r="N783" s="3">
        <v>75.7</v>
      </c>
    </row>
    <row r="784" spans="1:14" x14ac:dyDescent="0.25">
      <c r="A784" t="s">
        <v>1357</v>
      </c>
      <c r="B784" t="s">
        <v>453</v>
      </c>
      <c r="C784" t="s">
        <v>1213</v>
      </c>
      <c r="D784" s="3">
        <v>22019364000</v>
      </c>
      <c r="E784" s="3">
        <v>-3363076003</v>
      </c>
      <c r="F784" s="3">
        <v>18656287997</v>
      </c>
      <c r="G784" s="3">
        <v>0</v>
      </c>
      <c r="H784" s="3">
        <v>18656287997</v>
      </c>
      <c r="I784" s="3">
        <v>82465840</v>
      </c>
      <c r="J784" s="3">
        <v>18577941828</v>
      </c>
      <c r="K784" s="3">
        <v>99.58</v>
      </c>
      <c r="L784" s="3">
        <v>4409537246</v>
      </c>
      <c r="M784" s="3">
        <v>14122504752</v>
      </c>
      <c r="N784" s="3">
        <v>75.7</v>
      </c>
    </row>
    <row r="785" spans="1:14" x14ac:dyDescent="0.25">
      <c r="A785" t="s">
        <v>1357</v>
      </c>
      <c r="B785" t="s">
        <v>454</v>
      </c>
      <c r="C785" t="s">
        <v>455</v>
      </c>
      <c r="D785" s="3">
        <v>6712524000</v>
      </c>
      <c r="E785" s="3">
        <v>-2529786652</v>
      </c>
      <c r="F785" s="3">
        <v>4182737348</v>
      </c>
      <c r="G785" s="3">
        <v>0</v>
      </c>
      <c r="H785" s="3">
        <v>4182737348</v>
      </c>
      <c r="I785" s="3">
        <v>159645867</v>
      </c>
      <c r="J785" s="3">
        <v>4155020387</v>
      </c>
      <c r="K785" s="3">
        <v>99.34</v>
      </c>
      <c r="L785" s="3">
        <v>560942705</v>
      </c>
      <c r="M785" s="3">
        <v>3528094817</v>
      </c>
      <c r="N785" s="3">
        <v>84.35</v>
      </c>
    </row>
    <row r="786" spans="1:14" x14ac:dyDescent="0.25">
      <c r="A786" t="s">
        <v>1357</v>
      </c>
      <c r="B786" t="s">
        <v>456</v>
      </c>
      <c r="C786" t="s">
        <v>457</v>
      </c>
      <c r="D786" s="3">
        <v>6712524000</v>
      </c>
      <c r="E786" s="3">
        <v>-2529786652</v>
      </c>
      <c r="F786" s="3">
        <v>4182737348</v>
      </c>
      <c r="G786" s="3">
        <v>0</v>
      </c>
      <c r="H786" s="3">
        <v>4182737348</v>
      </c>
      <c r="I786" s="3">
        <v>159645867</v>
      </c>
      <c r="J786" s="3">
        <v>4155020387</v>
      </c>
      <c r="K786" s="3">
        <v>99.34</v>
      </c>
      <c r="L786" s="3">
        <v>560942705</v>
      </c>
      <c r="M786" s="3">
        <v>3528094817</v>
      </c>
      <c r="N786" s="3">
        <v>84.35</v>
      </c>
    </row>
    <row r="787" spans="1:14" x14ac:dyDescent="0.25">
      <c r="A787" t="s">
        <v>1357</v>
      </c>
      <c r="B787" t="s">
        <v>458</v>
      </c>
      <c r="C787" t="s">
        <v>459</v>
      </c>
      <c r="D787" s="3">
        <v>8427245000</v>
      </c>
      <c r="E787" s="3">
        <v>-534454103</v>
      </c>
      <c r="F787" s="3">
        <v>7892790897</v>
      </c>
      <c r="G787" s="3">
        <v>0</v>
      </c>
      <c r="H787" s="3">
        <v>7892790897</v>
      </c>
      <c r="I787" s="3">
        <v>0</v>
      </c>
      <c r="J787" s="3">
        <v>7892661963</v>
      </c>
      <c r="K787" s="3">
        <v>100</v>
      </c>
      <c r="L787" s="3">
        <v>1134619316</v>
      </c>
      <c r="M787" s="3">
        <v>7242081995</v>
      </c>
      <c r="N787" s="3">
        <v>91.76</v>
      </c>
    </row>
    <row r="788" spans="1:14" x14ac:dyDescent="0.25">
      <c r="A788" t="s">
        <v>1357</v>
      </c>
      <c r="B788" t="s">
        <v>460</v>
      </c>
      <c r="C788" t="s">
        <v>461</v>
      </c>
      <c r="D788" s="3">
        <v>8427245000</v>
      </c>
      <c r="E788" s="3">
        <v>-534454103</v>
      </c>
      <c r="F788" s="3">
        <v>7892790897</v>
      </c>
      <c r="G788" s="3">
        <v>0</v>
      </c>
      <c r="H788" s="3">
        <v>7892790897</v>
      </c>
      <c r="I788" s="3">
        <v>0</v>
      </c>
      <c r="J788" s="3">
        <v>7892661963</v>
      </c>
      <c r="K788" s="3">
        <v>100</v>
      </c>
      <c r="L788" s="3">
        <v>1134619316</v>
      </c>
      <c r="M788" s="3">
        <v>7242081995</v>
      </c>
      <c r="N788" s="3">
        <v>91.76</v>
      </c>
    </row>
    <row r="789" spans="1:14" x14ac:dyDescent="0.25">
      <c r="A789" t="s">
        <v>1357</v>
      </c>
      <c r="B789" t="s">
        <v>462</v>
      </c>
      <c r="C789" t="s">
        <v>463</v>
      </c>
      <c r="D789" s="3">
        <v>184469767000</v>
      </c>
      <c r="E789" s="3">
        <v>-29168374974</v>
      </c>
      <c r="F789" s="3">
        <v>155301392026</v>
      </c>
      <c r="G789" s="3">
        <v>0</v>
      </c>
      <c r="H789" s="3">
        <v>155301392026</v>
      </c>
      <c r="I789" s="3">
        <v>13757132367</v>
      </c>
      <c r="J789" s="3">
        <v>154910320412</v>
      </c>
      <c r="K789" s="3">
        <v>99.75</v>
      </c>
      <c r="L789" s="3">
        <v>30987442751</v>
      </c>
      <c r="M789" s="3">
        <v>147684292143</v>
      </c>
      <c r="N789" s="3">
        <v>95.1</v>
      </c>
    </row>
    <row r="790" spans="1:14" x14ac:dyDescent="0.25">
      <c r="A790" t="s">
        <v>1357</v>
      </c>
      <c r="B790" t="s">
        <v>464</v>
      </c>
      <c r="C790" t="s">
        <v>1214</v>
      </c>
      <c r="D790" s="3">
        <v>184469767000</v>
      </c>
      <c r="E790" s="3">
        <v>-29168374974</v>
      </c>
      <c r="F790" s="3">
        <v>155301392026</v>
      </c>
      <c r="G790" s="3">
        <v>0</v>
      </c>
      <c r="H790" s="3">
        <v>155301392026</v>
      </c>
      <c r="I790" s="3">
        <v>13757132367</v>
      </c>
      <c r="J790" s="3">
        <v>154910320412</v>
      </c>
      <c r="K790" s="3">
        <v>99.75</v>
      </c>
      <c r="L790" s="3">
        <v>30987442751</v>
      </c>
      <c r="M790" s="3">
        <v>147684292143</v>
      </c>
      <c r="N790" s="3">
        <v>95.1</v>
      </c>
    </row>
    <row r="791" spans="1:14" x14ac:dyDescent="0.25">
      <c r="A791" t="s">
        <v>1357</v>
      </c>
      <c r="B791" t="s">
        <v>139</v>
      </c>
      <c r="C791" t="s">
        <v>960</v>
      </c>
      <c r="D791" s="3">
        <v>471362000</v>
      </c>
      <c r="E791" s="3">
        <v>-33562667</v>
      </c>
      <c r="F791" s="3">
        <v>437799333</v>
      </c>
      <c r="G791" s="3">
        <v>0</v>
      </c>
      <c r="H791" s="3">
        <v>437799333</v>
      </c>
      <c r="I791" s="3">
        <v>0</v>
      </c>
      <c r="J791" s="3">
        <v>437799333</v>
      </c>
      <c r="K791" s="3">
        <v>100</v>
      </c>
      <c r="L791" s="3">
        <v>41324020</v>
      </c>
      <c r="M791" s="3">
        <v>175574047</v>
      </c>
      <c r="N791" s="3">
        <v>40.1</v>
      </c>
    </row>
    <row r="792" spans="1:14" x14ac:dyDescent="0.25">
      <c r="A792" t="s">
        <v>1357</v>
      </c>
      <c r="B792" t="s">
        <v>140</v>
      </c>
      <c r="C792" t="s">
        <v>1001</v>
      </c>
      <c r="D792" s="3">
        <v>471362000</v>
      </c>
      <c r="E792" s="3">
        <v>-33562667</v>
      </c>
      <c r="F792" s="3">
        <v>437799333</v>
      </c>
      <c r="G792" s="3">
        <v>0</v>
      </c>
      <c r="H792" s="3">
        <v>437799333</v>
      </c>
      <c r="I792" s="3">
        <v>0</v>
      </c>
      <c r="J792" s="3">
        <v>437799333</v>
      </c>
      <c r="K792" s="3">
        <v>100</v>
      </c>
      <c r="L792" s="3">
        <v>41324020</v>
      </c>
      <c r="M792" s="3">
        <v>175574047</v>
      </c>
      <c r="N792" s="3">
        <v>40.1</v>
      </c>
    </row>
    <row r="793" spans="1:14" x14ac:dyDescent="0.25">
      <c r="A793" t="s">
        <v>1357</v>
      </c>
      <c r="B793" t="s">
        <v>465</v>
      </c>
      <c r="C793" t="s">
        <v>466</v>
      </c>
      <c r="D793" s="3">
        <v>471362000</v>
      </c>
      <c r="E793" s="3">
        <v>-33562667</v>
      </c>
      <c r="F793" s="3">
        <v>437799333</v>
      </c>
      <c r="G793" s="3">
        <v>0</v>
      </c>
      <c r="H793" s="3">
        <v>437799333</v>
      </c>
      <c r="I793" s="3">
        <v>0</v>
      </c>
      <c r="J793" s="3">
        <v>437799333</v>
      </c>
      <c r="K793" s="3">
        <v>100</v>
      </c>
      <c r="L793" s="3">
        <v>41324020</v>
      </c>
      <c r="M793" s="3">
        <v>175574047</v>
      </c>
      <c r="N793" s="3">
        <v>40.1</v>
      </c>
    </row>
    <row r="794" spans="1:14" x14ac:dyDescent="0.25">
      <c r="A794" t="s">
        <v>1357</v>
      </c>
      <c r="B794" t="s">
        <v>467</v>
      </c>
      <c r="C794" t="s">
        <v>1215</v>
      </c>
      <c r="D794" s="3">
        <v>471362000</v>
      </c>
      <c r="E794" s="3">
        <v>-33562667</v>
      </c>
      <c r="F794" s="3">
        <v>437799333</v>
      </c>
      <c r="G794" s="3">
        <v>0</v>
      </c>
      <c r="H794" s="3">
        <v>437799333</v>
      </c>
      <c r="I794" s="3">
        <v>0</v>
      </c>
      <c r="J794" s="3">
        <v>437799333</v>
      </c>
      <c r="K794" s="3">
        <v>100</v>
      </c>
      <c r="L794" s="3">
        <v>41324020</v>
      </c>
      <c r="M794" s="3">
        <v>175574047</v>
      </c>
      <c r="N794" s="3">
        <v>40.1</v>
      </c>
    </row>
    <row r="795" spans="1:14" x14ac:dyDescent="0.25">
      <c r="A795" t="s">
        <v>1357</v>
      </c>
      <c r="B795" t="s">
        <v>212</v>
      </c>
      <c r="C795" t="s">
        <v>132</v>
      </c>
      <c r="D795" s="3">
        <v>7155234000</v>
      </c>
      <c r="E795" s="3">
        <v>5446945691</v>
      </c>
      <c r="F795" s="3">
        <v>12602179691</v>
      </c>
      <c r="G795" s="3">
        <v>0</v>
      </c>
      <c r="H795" s="3">
        <v>12602179691</v>
      </c>
      <c r="I795" s="3">
        <v>3764535585</v>
      </c>
      <c r="J795" s="3">
        <v>11490932412</v>
      </c>
      <c r="K795" s="3">
        <v>91.18</v>
      </c>
      <c r="L795" s="3">
        <v>4199551159</v>
      </c>
      <c r="M795" s="3">
        <v>11490932412</v>
      </c>
      <c r="N795" s="3">
        <v>91.18</v>
      </c>
    </row>
    <row r="796" spans="1:14" x14ac:dyDescent="0.25">
      <c r="A796" t="s">
        <v>1353</v>
      </c>
      <c r="B796" t="s">
        <v>0</v>
      </c>
      <c r="C796" t="s">
        <v>1</v>
      </c>
      <c r="D796" s="3">
        <v>101847993000</v>
      </c>
      <c r="E796" s="3">
        <v>-1500000000</v>
      </c>
      <c r="F796" s="3">
        <v>100347993000</v>
      </c>
      <c r="G796" s="3">
        <v>0</v>
      </c>
      <c r="H796" s="3">
        <v>100347993000</v>
      </c>
      <c r="I796" s="3">
        <v>17734430376</v>
      </c>
      <c r="J796" s="3">
        <v>81352653601</v>
      </c>
      <c r="K796" s="3">
        <v>81.069999999999993</v>
      </c>
      <c r="L796" s="3">
        <v>11993369586</v>
      </c>
      <c r="M796" s="3">
        <v>56843783950.959999</v>
      </c>
      <c r="N796" s="3">
        <v>56.65</v>
      </c>
    </row>
    <row r="797" spans="1:14" x14ac:dyDescent="0.25">
      <c r="A797" t="s">
        <v>1353</v>
      </c>
      <c r="B797" t="s">
        <v>2</v>
      </c>
      <c r="C797" t="s">
        <v>3</v>
      </c>
      <c r="D797" s="3">
        <v>32907299000</v>
      </c>
      <c r="E797" s="3">
        <v>0</v>
      </c>
      <c r="F797" s="3">
        <v>32907299000</v>
      </c>
      <c r="G797" s="3">
        <v>0</v>
      </c>
      <c r="H797" s="3">
        <v>32907299000</v>
      </c>
      <c r="I797" s="3">
        <v>3411867744</v>
      </c>
      <c r="J797" s="3">
        <v>29261661807</v>
      </c>
      <c r="K797" s="3">
        <v>88.92</v>
      </c>
      <c r="L797" s="3">
        <v>4980763088</v>
      </c>
      <c r="M797" s="3">
        <v>27084255119</v>
      </c>
      <c r="N797" s="3">
        <v>82.3</v>
      </c>
    </row>
    <row r="798" spans="1:14" x14ac:dyDescent="0.25">
      <c r="A798" t="s">
        <v>1353</v>
      </c>
      <c r="B798" t="s">
        <v>4</v>
      </c>
      <c r="C798" t="s">
        <v>5</v>
      </c>
      <c r="D798" s="3">
        <v>24075835000</v>
      </c>
      <c r="E798" s="3">
        <v>-15921852</v>
      </c>
      <c r="F798" s="3">
        <v>24059913148</v>
      </c>
      <c r="G798" s="3">
        <v>0</v>
      </c>
      <c r="H798" s="3">
        <v>24059913148</v>
      </c>
      <c r="I798" s="3">
        <v>3026142747</v>
      </c>
      <c r="J798" s="3">
        <v>20961419469</v>
      </c>
      <c r="K798" s="3">
        <v>87.12</v>
      </c>
      <c r="L798" s="3">
        <v>3512707588</v>
      </c>
      <c r="M798" s="3">
        <v>20845807148</v>
      </c>
      <c r="N798" s="3">
        <v>86.64</v>
      </c>
    </row>
    <row r="799" spans="1:14" x14ac:dyDescent="0.25">
      <c r="A799" t="s">
        <v>1353</v>
      </c>
      <c r="B799" t="s">
        <v>6</v>
      </c>
      <c r="C799" t="s">
        <v>953</v>
      </c>
      <c r="D799" s="3">
        <v>17498562000</v>
      </c>
      <c r="E799" s="3">
        <v>-44011410</v>
      </c>
      <c r="F799" s="3">
        <v>17454550590</v>
      </c>
      <c r="G799" s="3">
        <v>0</v>
      </c>
      <c r="H799" s="3">
        <v>17454550590</v>
      </c>
      <c r="I799" s="3">
        <v>2257565834</v>
      </c>
      <c r="J799" s="3">
        <v>15069735677</v>
      </c>
      <c r="K799" s="3">
        <v>86.34</v>
      </c>
      <c r="L799" s="3">
        <v>2257565834</v>
      </c>
      <c r="M799" s="3">
        <v>15069460653</v>
      </c>
      <c r="N799" s="3">
        <v>86.34</v>
      </c>
    </row>
    <row r="800" spans="1:14" x14ac:dyDescent="0.25">
      <c r="A800" t="s">
        <v>1353</v>
      </c>
      <c r="B800" t="s">
        <v>7</v>
      </c>
      <c r="C800" t="s">
        <v>8</v>
      </c>
      <c r="D800" s="3">
        <v>9447255000</v>
      </c>
      <c r="E800" s="3">
        <v>0</v>
      </c>
      <c r="F800" s="3">
        <v>9447255000</v>
      </c>
      <c r="G800" s="3">
        <v>0</v>
      </c>
      <c r="H800" s="3">
        <v>9447255000</v>
      </c>
      <c r="I800" s="3">
        <v>820498433</v>
      </c>
      <c r="J800" s="3">
        <v>8126384306</v>
      </c>
      <c r="K800" s="3">
        <v>86.02</v>
      </c>
      <c r="L800" s="3">
        <v>820498433</v>
      </c>
      <c r="M800" s="3">
        <v>8126109282</v>
      </c>
      <c r="N800" s="3">
        <v>86.02</v>
      </c>
    </row>
    <row r="801" spans="1:14" x14ac:dyDescent="0.25">
      <c r="A801" t="s">
        <v>1353</v>
      </c>
      <c r="B801" t="s">
        <v>9</v>
      </c>
      <c r="C801" t="s">
        <v>10</v>
      </c>
      <c r="D801" s="3">
        <v>670330000</v>
      </c>
      <c r="E801" s="3">
        <v>13981855</v>
      </c>
      <c r="F801" s="3">
        <v>684311855</v>
      </c>
      <c r="G801" s="3">
        <v>0</v>
      </c>
      <c r="H801" s="3">
        <v>684311855</v>
      </c>
      <c r="I801" s="3">
        <v>53956474</v>
      </c>
      <c r="J801" s="3">
        <v>673838437</v>
      </c>
      <c r="K801" s="3">
        <v>98.47</v>
      </c>
      <c r="L801" s="3">
        <v>53956474</v>
      </c>
      <c r="M801" s="3">
        <v>673838437</v>
      </c>
      <c r="N801" s="3">
        <v>98.47</v>
      </c>
    </row>
    <row r="802" spans="1:14" x14ac:dyDescent="0.25">
      <c r="A802" t="s">
        <v>1353</v>
      </c>
      <c r="B802" t="s">
        <v>11</v>
      </c>
      <c r="C802" t="s">
        <v>954</v>
      </c>
      <c r="D802" s="3">
        <v>128171000</v>
      </c>
      <c r="E802" s="3">
        <v>0</v>
      </c>
      <c r="F802" s="3">
        <v>128171000</v>
      </c>
      <c r="G802" s="3">
        <v>0</v>
      </c>
      <c r="H802" s="3">
        <v>128171000</v>
      </c>
      <c r="I802" s="3">
        <v>4421607</v>
      </c>
      <c r="J802" s="3">
        <v>61867937</v>
      </c>
      <c r="K802" s="3">
        <v>48.27</v>
      </c>
      <c r="L802" s="3">
        <v>4421607</v>
      </c>
      <c r="M802" s="3">
        <v>61867937</v>
      </c>
      <c r="N802" s="3">
        <v>48.27</v>
      </c>
    </row>
    <row r="803" spans="1:14" x14ac:dyDescent="0.25">
      <c r="A803" t="s">
        <v>1353</v>
      </c>
      <c r="B803" t="s">
        <v>152</v>
      </c>
      <c r="C803" t="s">
        <v>153</v>
      </c>
      <c r="D803" s="3">
        <v>39593000</v>
      </c>
      <c r="E803" s="3">
        <v>0</v>
      </c>
      <c r="F803" s="3">
        <v>39593000</v>
      </c>
      <c r="G803" s="3">
        <v>0</v>
      </c>
      <c r="H803" s="3">
        <v>39593000</v>
      </c>
      <c r="I803" s="3">
        <v>3055200</v>
      </c>
      <c r="J803" s="3">
        <v>34828339</v>
      </c>
      <c r="K803" s="3">
        <v>87.97</v>
      </c>
      <c r="L803" s="3">
        <v>3055200</v>
      </c>
      <c r="M803" s="3">
        <v>34828339</v>
      </c>
      <c r="N803" s="3">
        <v>87.97</v>
      </c>
    </row>
    <row r="804" spans="1:14" x14ac:dyDescent="0.25">
      <c r="A804" t="s">
        <v>1353</v>
      </c>
      <c r="B804" t="s">
        <v>154</v>
      </c>
      <c r="C804" t="s">
        <v>155</v>
      </c>
      <c r="D804" s="3">
        <v>26518000</v>
      </c>
      <c r="E804" s="3">
        <v>0</v>
      </c>
      <c r="F804" s="3">
        <v>26518000</v>
      </c>
      <c r="G804" s="3">
        <v>0</v>
      </c>
      <c r="H804" s="3">
        <v>26518000</v>
      </c>
      <c r="I804" s="3">
        <v>2041525</v>
      </c>
      <c r="J804" s="3">
        <v>23143146</v>
      </c>
      <c r="K804" s="3">
        <v>87.27</v>
      </c>
      <c r="L804" s="3">
        <v>2041525</v>
      </c>
      <c r="M804" s="3">
        <v>23143146</v>
      </c>
      <c r="N804" s="3">
        <v>87.27</v>
      </c>
    </row>
    <row r="805" spans="1:14" x14ac:dyDescent="0.25">
      <c r="A805" t="s">
        <v>1353</v>
      </c>
      <c r="B805" t="s">
        <v>12</v>
      </c>
      <c r="C805" t="s">
        <v>13</v>
      </c>
      <c r="D805" s="3">
        <v>312413000</v>
      </c>
      <c r="E805" s="3">
        <v>157928587</v>
      </c>
      <c r="F805" s="3">
        <v>470341587</v>
      </c>
      <c r="G805" s="3">
        <v>0</v>
      </c>
      <c r="H805" s="3">
        <v>470341587</v>
      </c>
      <c r="I805" s="3">
        <v>14219920</v>
      </c>
      <c r="J805" s="3">
        <v>249475114</v>
      </c>
      <c r="K805" s="3">
        <v>53.04</v>
      </c>
      <c r="L805" s="3">
        <v>14219920</v>
      </c>
      <c r="M805" s="3">
        <v>249475114</v>
      </c>
      <c r="N805" s="3">
        <v>53.04</v>
      </c>
    </row>
    <row r="806" spans="1:14" x14ac:dyDescent="0.25">
      <c r="A806" t="s">
        <v>1353</v>
      </c>
      <c r="B806" t="s">
        <v>14</v>
      </c>
      <c r="C806" t="s">
        <v>15</v>
      </c>
      <c r="D806" s="3">
        <v>1458495000</v>
      </c>
      <c r="E806" s="3">
        <v>-200000000</v>
      </c>
      <c r="F806" s="3">
        <v>1258495000</v>
      </c>
      <c r="G806" s="3">
        <v>0</v>
      </c>
      <c r="H806" s="3">
        <v>1258495000</v>
      </c>
      <c r="I806" s="3">
        <v>0</v>
      </c>
      <c r="J806" s="3">
        <v>1204437654</v>
      </c>
      <c r="K806" s="3">
        <v>95.7</v>
      </c>
      <c r="L806" s="3">
        <v>0</v>
      </c>
      <c r="M806" s="3">
        <v>1204437654</v>
      </c>
      <c r="N806" s="3">
        <v>95.7</v>
      </c>
    </row>
    <row r="807" spans="1:14" x14ac:dyDescent="0.25">
      <c r="A807" t="s">
        <v>1353</v>
      </c>
      <c r="B807" t="s">
        <v>16</v>
      </c>
      <c r="C807" t="s">
        <v>17</v>
      </c>
      <c r="D807" s="3">
        <v>1317322000</v>
      </c>
      <c r="E807" s="3">
        <v>-15921852</v>
      </c>
      <c r="F807" s="3">
        <v>1301400148</v>
      </c>
      <c r="G807" s="3">
        <v>0</v>
      </c>
      <c r="H807" s="3">
        <v>1301400148</v>
      </c>
      <c r="I807" s="3">
        <v>1021481324</v>
      </c>
      <c r="J807" s="3">
        <v>1098473113</v>
      </c>
      <c r="K807" s="3">
        <v>84.41</v>
      </c>
      <c r="L807" s="3">
        <v>1021481324</v>
      </c>
      <c r="M807" s="3">
        <v>1098473113</v>
      </c>
      <c r="N807" s="3">
        <v>84.41</v>
      </c>
    </row>
    <row r="808" spans="1:14" x14ac:dyDescent="0.25">
      <c r="A808" t="s">
        <v>1353</v>
      </c>
      <c r="B808" t="s">
        <v>18</v>
      </c>
      <c r="C808" t="s">
        <v>19</v>
      </c>
      <c r="D808" s="3">
        <v>632313000</v>
      </c>
      <c r="E808" s="3">
        <v>0</v>
      </c>
      <c r="F808" s="3">
        <v>632313000</v>
      </c>
      <c r="G808" s="3">
        <v>0</v>
      </c>
      <c r="H808" s="3">
        <v>632313000</v>
      </c>
      <c r="I808" s="3">
        <v>98013468</v>
      </c>
      <c r="J808" s="3">
        <v>554177727</v>
      </c>
      <c r="K808" s="3">
        <v>87.64</v>
      </c>
      <c r="L808" s="3">
        <v>98013468</v>
      </c>
      <c r="M808" s="3">
        <v>554177727</v>
      </c>
      <c r="N808" s="3">
        <v>87.64</v>
      </c>
    </row>
    <row r="809" spans="1:14" x14ac:dyDescent="0.25">
      <c r="A809" t="s">
        <v>1353</v>
      </c>
      <c r="B809" t="s">
        <v>20</v>
      </c>
      <c r="C809" t="s">
        <v>21</v>
      </c>
      <c r="D809" s="3">
        <v>2981711000</v>
      </c>
      <c r="E809" s="3">
        <v>0</v>
      </c>
      <c r="F809" s="3">
        <v>2981711000</v>
      </c>
      <c r="G809" s="3">
        <v>0</v>
      </c>
      <c r="H809" s="3">
        <v>2981711000</v>
      </c>
      <c r="I809" s="3">
        <v>215409864</v>
      </c>
      <c r="J809" s="3">
        <v>2674445049</v>
      </c>
      <c r="K809" s="3">
        <v>89.69</v>
      </c>
      <c r="L809" s="3">
        <v>215409864</v>
      </c>
      <c r="M809" s="3">
        <v>2674445049</v>
      </c>
      <c r="N809" s="3">
        <v>89.69</v>
      </c>
    </row>
    <row r="810" spans="1:14" x14ac:dyDescent="0.25">
      <c r="A810" t="s">
        <v>1353</v>
      </c>
      <c r="B810" t="s">
        <v>22</v>
      </c>
      <c r="C810" t="s">
        <v>23</v>
      </c>
      <c r="D810" s="3">
        <v>237354000</v>
      </c>
      <c r="E810" s="3">
        <v>0</v>
      </c>
      <c r="F810" s="3">
        <v>237354000</v>
      </c>
      <c r="G810" s="3">
        <v>0</v>
      </c>
      <c r="H810" s="3">
        <v>237354000</v>
      </c>
      <c r="I810" s="3">
        <v>16174194</v>
      </c>
      <c r="J810" s="3">
        <v>197626167</v>
      </c>
      <c r="K810" s="3">
        <v>83.26</v>
      </c>
      <c r="L810" s="3">
        <v>16174194</v>
      </c>
      <c r="M810" s="3">
        <v>197626167</v>
      </c>
      <c r="N810" s="3">
        <v>83.26</v>
      </c>
    </row>
    <row r="811" spans="1:14" x14ac:dyDescent="0.25">
      <c r="A811" t="s">
        <v>1353</v>
      </c>
      <c r="B811" t="s">
        <v>24</v>
      </c>
      <c r="C811" t="s">
        <v>25</v>
      </c>
      <c r="D811" s="3">
        <v>1880000</v>
      </c>
      <c r="E811" s="3">
        <v>0</v>
      </c>
      <c r="F811" s="3">
        <v>1880000</v>
      </c>
      <c r="G811" s="3">
        <v>0</v>
      </c>
      <c r="H811" s="3">
        <v>1880000</v>
      </c>
      <c r="I811" s="3">
        <v>62401</v>
      </c>
      <c r="J811" s="3">
        <v>957360</v>
      </c>
      <c r="K811" s="3">
        <v>50.92</v>
      </c>
      <c r="L811" s="3">
        <v>62401</v>
      </c>
      <c r="M811" s="3">
        <v>957360</v>
      </c>
      <c r="N811" s="3">
        <v>50.92</v>
      </c>
    </row>
    <row r="812" spans="1:14" x14ac:dyDescent="0.25">
      <c r="A812" t="s">
        <v>1353</v>
      </c>
      <c r="B812" t="s">
        <v>28</v>
      </c>
      <c r="C812" t="s">
        <v>29</v>
      </c>
      <c r="D812" s="3">
        <v>52485000</v>
      </c>
      <c r="E812" s="3">
        <v>0</v>
      </c>
      <c r="F812" s="3">
        <v>52485000</v>
      </c>
      <c r="G812" s="3">
        <v>0</v>
      </c>
      <c r="H812" s="3">
        <v>52485000</v>
      </c>
      <c r="I812" s="3">
        <v>8231424</v>
      </c>
      <c r="J812" s="3">
        <v>45071086</v>
      </c>
      <c r="K812" s="3">
        <v>85.87</v>
      </c>
      <c r="L812" s="3">
        <v>8231424</v>
      </c>
      <c r="M812" s="3">
        <v>45071086</v>
      </c>
      <c r="N812" s="3">
        <v>85.87</v>
      </c>
    </row>
    <row r="813" spans="1:14" x14ac:dyDescent="0.25">
      <c r="A813" t="s">
        <v>1353</v>
      </c>
      <c r="B813" t="s">
        <v>30</v>
      </c>
      <c r="C813" t="s">
        <v>955</v>
      </c>
      <c r="D813" s="3">
        <v>192722000</v>
      </c>
      <c r="E813" s="3">
        <v>0</v>
      </c>
      <c r="F813" s="3">
        <v>192722000</v>
      </c>
      <c r="G813" s="3">
        <v>0</v>
      </c>
      <c r="H813" s="3">
        <v>192722000</v>
      </c>
      <c r="I813" s="3">
        <v>0</v>
      </c>
      <c r="J813" s="3">
        <v>125010242</v>
      </c>
      <c r="K813" s="3">
        <v>64.87</v>
      </c>
      <c r="L813" s="3">
        <v>0</v>
      </c>
      <c r="M813" s="3">
        <v>125010242</v>
      </c>
      <c r="N813" s="3">
        <v>64.87</v>
      </c>
    </row>
    <row r="814" spans="1:14" x14ac:dyDescent="0.25">
      <c r="A814" t="s">
        <v>1353</v>
      </c>
      <c r="B814" t="s">
        <v>70</v>
      </c>
      <c r="C814" t="s">
        <v>71</v>
      </c>
      <c r="D814" s="3">
        <v>608000000</v>
      </c>
      <c r="E814" s="3">
        <v>0</v>
      </c>
      <c r="F814" s="3">
        <v>608000000</v>
      </c>
      <c r="G814" s="3">
        <v>0</v>
      </c>
      <c r="H814" s="3">
        <v>608000000</v>
      </c>
      <c r="I814" s="3">
        <v>13781480</v>
      </c>
      <c r="J814" s="3">
        <v>590348667</v>
      </c>
      <c r="K814" s="3">
        <v>97.1</v>
      </c>
      <c r="L814" s="3">
        <v>151205383</v>
      </c>
      <c r="M814" s="3">
        <v>475011370</v>
      </c>
      <c r="N814" s="3">
        <v>78.13</v>
      </c>
    </row>
    <row r="815" spans="1:14" x14ac:dyDescent="0.25">
      <c r="A815" t="s">
        <v>1353</v>
      </c>
      <c r="B815" t="s">
        <v>72</v>
      </c>
      <c r="C815" t="s">
        <v>73</v>
      </c>
      <c r="D815" s="3">
        <v>500000000</v>
      </c>
      <c r="E815" s="3">
        <v>0</v>
      </c>
      <c r="F815" s="3">
        <v>500000000</v>
      </c>
      <c r="G815" s="3">
        <v>0</v>
      </c>
      <c r="H815" s="3">
        <v>500000000</v>
      </c>
      <c r="I815" s="3">
        <v>13781480</v>
      </c>
      <c r="J815" s="3">
        <v>487307929</v>
      </c>
      <c r="K815" s="3">
        <v>97.46</v>
      </c>
      <c r="L815" s="3">
        <v>139023726</v>
      </c>
      <c r="M815" s="3">
        <v>393805959</v>
      </c>
      <c r="N815" s="3">
        <v>78.760000000000005</v>
      </c>
    </row>
    <row r="816" spans="1:14" x14ac:dyDescent="0.25">
      <c r="A816" t="s">
        <v>1353</v>
      </c>
      <c r="B816" t="s">
        <v>74</v>
      </c>
      <c r="C816" t="s">
        <v>75</v>
      </c>
      <c r="D816" s="3">
        <v>500000000</v>
      </c>
      <c r="E816" s="3">
        <v>0</v>
      </c>
      <c r="F816" s="3">
        <v>500000000</v>
      </c>
      <c r="G816" s="3">
        <v>0</v>
      </c>
      <c r="H816" s="3">
        <v>500000000</v>
      </c>
      <c r="I816" s="3">
        <v>13781480</v>
      </c>
      <c r="J816" s="3">
        <v>487307929</v>
      </c>
      <c r="K816" s="3">
        <v>97.46</v>
      </c>
      <c r="L816" s="3">
        <v>139023726</v>
      </c>
      <c r="M816" s="3">
        <v>393805959</v>
      </c>
      <c r="N816" s="3">
        <v>78.760000000000005</v>
      </c>
    </row>
    <row r="817" spans="1:14" x14ac:dyDescent="0.25">
      <c r="A817" t="s">
        <v>1353</v>
      </c>
      <c r="B817" t="s">
        <v>76</v>
      </c>
      <c r="C817" t="s">
        <v>77</v>
      </c>
      <c r="D817" s="3">
        <v>108000000</v>
      </c>
      <c r="E817" s="3">
        <v>0</v>
      </c>
      <c r="F817" s="3">
        <v>108000000</v>
      </c>
      <c r="G817" s="3">
        <v>0</v>
      </c>
      <c r="H817" s="3">
        <v>108000000</v>
      </c>
      <c r="I817" s="3">
        <v>0</v>
      </c>
      <c r="J817" s="3">
        <v>103040738</v>
      </c>
      <c r="K817" s="3">
        <v>95.41</v>
      </c>
      <c r="L817" s="3">
        <v>12181657</v>
      </c>
      <c r="M817" s="3">
        <v>81205411</v>
      </c>
      <c r="N817" s="3">
        <v>75.19</v>
      </c>
    </row>
    <row r="818" spans="1:14" x14ac:dyDescent="0.25">
      <c r="A818" t="s">
        <v>1353</v>
      </c>
      <c r="B818" t="s">
        <v>31</v>
      </c>
      <c r="C818" t="s">
        <v>956</v>
      </c>
      <c r="D818" s="3">
        <v>5969273000</v>
      </c>
      <c r="E818" s="3">
        <v>28089558</v>
      </c>
      <c r="F818" s="3">
        <v>5997362558</v>
      </c>
      <c r="G818" s="3">
        <v>0</v>
      </c>
      <c r="H818" s="3">
        <v>5997362558</v>
      </c>
      <c r="I818" s="3">
        <v>754795433</v>
      </c>
      <c r="J818" s="3">
        <v>5301335125</v>
      </c>
      <c r="K818" s="3">
        <v>88.39</v>
      </c>
      <c r="L818" s="3">
        <v>1103936371</v>
      </c>
      <c r="M818" s="3">
        <v>5301335125</v>
      </c>
      <c r="N818" s="3">
        <v>88.39</v>
      </c>
    </row>
    <row r="819" spans="1:14" x14ac:dyDescent="0.25">
      <c r="A819" t="s">
        <v>1353</v>
      </c>
      <c r="B819" t="s">
        <v>32</v>
      </c>
      <c r="C819" t="s">
        <v>33</v>
      </c>
      <c r="D819" s="3">
        <v>3883683000</v>
      </c>
      <c r="E819" s="3">
        <v>-589474277</v>
      </c>
      <c r="F819" s="3">
        <v>3294208723</v>
      </c>
      <c r="G819" s="3">
        <v>0</v>
      </c>
      <c r="H819" s="3">
        <v>3294208723</v>
      </c>
      <c r="I819" s="3">
        <v>230927310</v>
      </c>
      <c r="J819" s="3">
        <v>2875668389</v>
      </c>
      <c r="K819" s="3">
        <v>87.29</v>
      </c>
      <c r="L819" s="3">
        <v>414918023</v>
      </c>
      <c r="M819" s="3">
        <v>2875668389</v>
      </c>
      <c r="N819" s="3">
        <v>87.29</v>
      </c>
    </row>
    <row r="820" spans="1:14" x14ac:dyDescent="0.25">
      <c r="A820" t="s">
        <v>1353</v>
      </c>
      <c r="B820" t="s">
        <v>34</v>
      </c>
      <c r="C820" t="s">
        <v>35</v>
      </c>
      <c r="D820" s="3">
        <v>993316000</v>
      </c>
      <c r="E820" s="3">
        <v>-300000000</v>
      </c>
      <c r="F820" s="3">
        <v>693316000</v>
      </c>
      <c r="G820" s="3">
        <v>0</v>
      </c>
      <c r="H820" s="3">
        <v>693316000</v>
      </c>
      <c r="I820" s="3">
        <v>8981316</v>
      </c>
      <c r="J820" s="3">
        <v>592317301</v>
      </c>
      <c r="K820" s="3">
        <v>85.43</v>
      </c>
      <c r="L820" s="3">
        <v>8981316</v>
      </c>
      <c r="M820" s="3">
        <v>592317301</v>
      </c>
      <c r="N820" s="3">
        <v>85.43</v>
      </c>
    </row>
    <row r="821" spans="1:14" x14ac:dyDescent="0.25">
      <c r="A821" t="s">
        <v>1353</v>
      </c>
      <c r="B821" t="s">
        <v>36</v>
      </c>
      <c r="C821" t="s">
        <v>37</v>
      </c>
      <c r="D821" s="3">
        <v>995750000</v>
      </c>
      <c r="E821" s="3">
        <v>-352594923</v>
      </c>
      <c r="F821" s="3">
        <v>643155077</v>
      </c>
      <c r="G821" s="3">
        <v>0</v>
      </c>
      <c r="H821" s="3">
        <v>643155077</v>
      </c>
      <c r="I821" s="3">
        <v>47240100</v>
      </c>
      <c r="J821" s="3">
        <v>618310335</v>
      </c>
      <c r="K821" s="3">
        <v>96.14</v>
      </c>
      <c r="L821" s="3">
        <v>96337550</v>
      </c>
      <c r="M821" s="3">
        <v>618310335</v>
      </c>
      <c r="N821" s="3">
        <v>96.14</v>
      </c>
    </row>
    <row r="822" spans="1:14" x14ac:dyDescent="0.25">
      <c r="A822" t="s">
        <v>1353</v>
      </c>
      <c r="B822" t="s">
        <v>38</v>
      </c>
      <c r="C822" t="s">
        <v>39</v>
      </c>
      <c r="D822" s="3">
        <v>1148234000</v>
      </c>
      <c r="E822" s="3">
        <v>0</v>
      </c>
      <c r="F822" s="3">
        <v>1148234000</v>
      </c>
      <c r="G822" s="3">
        <v>0</v>
      </c>
      <c r="H822" s="3">
        <v>1148234000</v>
      </c>
      <c r="I822" s="3">
        <v>79958095</v>
      </c>
      <c r="J822" s="3">
        <v>974486101</v>
      </c>
      <c r="K822" s="3">
        <v>84.87</v>
      </c>
      <c r="L822" s="3">
        <v>160915450</v>
      </c>
      <c r="M822" s="3">
        <v>974486101</v>
      </c>
      <c r="N822" s="3">
        <v>84.87</v>
      </c>
    </row>
    <row r="823" spans="1:14" x14ac:dyDescent="0.25">
      <c r="A823" t="s">
        <v>1353</v>
      </c>
      <c r="B823" t="s">
        <v>40</v>
      </c>
      <c r="C823" t="s">
        <v>41</v>
      </c>
      <c r="D823" s="3">
        <v>110527000</v>
      </c>
      <c r="E823" s="3">
        <v>0</v>
      </c>
      <c r="F823" s="3">
        <v>110527000</v>
      </c>
      <c r="G823" s="3">
        <v>0</v>
      </c>
      <c r="H823" s="3">
        <v>110527000</v>
      </c>
      <c r="I823" s="3">
        <v>9199119</v>
      </c>
      <c r="J823" s="3">
        <v>103589812</v>
      </c>
      <c r="K823" s="3">
        <v>93.72</v>
      </c>
      <c r="L823" s="3">
        <v>18573307</v>
      </c>
      <c r="M823" s="3">
        <v>103589812</v>
      </c>
      <c r="N823" s="3">
        <v>93.72</v>
      </c>
    </row>
    <row r="824" spans="1:14" x14ac:dyDescent="0.25">
      <c r="A824" t="s">
        <v>1353</v>
      </c>
      <c r="B824" t="s">
        <v>42</v>
      </c>
      <c r="C824" t="s">
        <v>43</v>
      </c>
      <c r="D824" s="3">
        <v>635856000</v>
      </c>
      <c r="E824" s="3">
        <v>63120646</v>
      </c>
      <c r="F824" s="3">
        <v>698976646</v>
      </c>
      <c r="G824" s="3">
        <v>0</v>
      </c>
      <c r="H824" s="3">
        <v>698976646</v>
      </c>
      <c r="I824" s="3">
        <v>85548680</v>
      </c>
      <c r="J824" s="3">
        <v>586964840</v>
      </c>
      <c r="K824" s="3">
        <v>83.97</v>
      </c>
      <c r="L824" s="3">
        <v>130110400</v>
      </c>
      <c r="M824" s="3">
        <v>586964840</v>
      </c>
      <c r="N824" s="3">
        <v>83.97</v>
      </c>
    </row>
    <row r="825" spans="1:14" x14ac:dyDescent="0.25">
      <c r="A825" t="s">
        <v>1353</v>
      </c>
      <c r="B825" t="s">
        <v>44</v>
      </c>
      <c r="C825" t="s">
        <v>45</v>
      </c>
      <c r="D825" s="3">
        <v>2085590000</v>
      </c>
      <c r="E825" s="3">
        <v>617563835</v>
      </c>
      <c r="F825" s="3">
        <v>2703153835</v>
      </c>
      <c r="G825" s="3">
        <v>0</v>
      </c>
      <c r="H825" s="3">
        <v>2703153835</v>
      </c>
      <c r="I825" s="3">
        <v>523868123</v>
      </c>
      <c r="J825" s="3">
        <v>2425666736</v>
      </c>
      <c r="K825" s="3">
        <v>89.73</v>
      </c>
      <c r="L825" s="3">
        <v>689018348</v>
      </c>
      <c r="M825" s="3">
        <v>2425666736</v>
      </c>
      <c r="N825" s="3">
        <v>89.73</v>
      </c>
    </row>
    <row r="826" spans="1:14" x14ac:dyDescent="0.25">
      <c r="A826" t="s">
        <v>1353</v>
      </c>
      <c r="B826" t="s">
        <v>46</v>
      </c>
      <c r="C826" t="s">
        <v>47</v>
      </c>
      <c r="D826" s="3">
        <v>614385000</v>
      </c>
      <c r="E826" s="3">
        <v>266883033</v>
      </c>
      <c r="F826" s="3">
        <v>881268033</v>
      </c>
      <c r="G826" s="3">
        <v>0</v>
      </c>
      <c r="H826" s="3">
        <v>881268033</v>
      </c>
      <c r="I826" s="3">
        <v>344802508</v>
      </c>
      <c r="J826" s="3">
        <v>881180435</v>
      </c>
      <c r="K826" s="3">
        <v>99.99</v>
      </c>
      <c r="L826" s="3">
        <v>387823228</v>
      </c>
      <c r="M826" s="3">
        <v>881180435</v>
      </c>
      <c r="N826" s="3">
        <v>99.99</v>
      </c>
    </row>
    <row r="827" spans="1:14" x14ac:dyDescent="0.25">
      <c r="A827" t="s">
        <v>1353</v>
      </c>
      <c r="B827" t="s">
        <v>48</v>
      </c>
      <c r="C827" t="s">
        <v>49</v>
      </c>
      <c r="D827" s="3">
        <v>657743000</v>
      </c>
      <c r="E827" s="3">
        <v>259914638</v>
      </c>
      <c r="F827" s="3">
        <v>917657638</v>
      </c>
      <c r="G827" s="3">
        <v>0</v>
      </c>
      <c r="H827" s="3">
        <v>917657638</v>
      </c>
      <c r="I827" s="3">
        <v>66282600</v>
      </c>
      <c r="J827" s="3">
        <v>789860700</v>
      </c>
      <c r="K827" s="3">
        <v>86.07</v>
      </c>
      <c r="L827" s="3">
        <v>132117700</v>
      </c>
      <c r="M827" s="3">
        <v>789860700</v>
      </c>
      <c r="N827" s="3">
        <v>86.07</v>
      </c>
    </row>
    <row r="828" spans="1:14" x14ac:dyDescent="0.25">
      <c r="A828" t="s">
        <v>1353</v>
      </c>
      <c r="B828" t="s">
        <v>50</v>
      </c>
      <c r="C828" t="s">
        <v>51</v>
      </c>
      <c r="D828" s="3">
        <v>22991000</v>
      </c>
      <c r="E828" s="3">
        <v>0</v>
      </c>
      <c r="F828" s="3">
        <v>22991000</v>
      </c>
      <c r="G828" s="3">
        <v>0</v>
      </c>
      <c r="H828" s="3">
        <v>22991000</v>
      </c>
      <c r="I828" s="3">
        <v>447100</v>
      </c>
      <c r="J828" s="3">
        <v>14136400</v>
      </c>
      <c r="K828" s="3">
        <v>61.49</v>
      </c>
      <c r="L828" s="3">
        <v>894200</v>
      </c>
      <c r="M828" s="3">
        <v>14136400</v>
      </c>
      <c r="N828" s="3">
        <v>61.49</v>
      </c>
    </row>
    <row r="829" spans="1:14" x14ac:dyDescent="0.25">
      <c r="A829" t="s">
        <v>1353</v>
      </c>
      <c r="B829" t="s">
        <v>52</v>
      </c>
      <c r="C829" t="s">
        <v>53</v>
      </c>
      <c r="D829" s="3">
        <v>79482000</v>
      </c>
      <c r="E829" s="3">
        <v>7890081</v>
      </c>
      <c r="F829" s="3">
        <v>87372081</v>
      </c>
      <c r="G829" s="3">
        <v>0</v>
      </c>
      <c r="H829" s="3">
        <v>87372081</v>
      </c>
      <c r="I829" s="3">
        <v>10693585</v>
      </c>
      <c r="J829" s="3">
        <v>73370605</v>
      </c>
      <c r="K829" s="3">
        <v>83.97</v>
      </c>
      <c r="L829" s="3">
        <v>16263800</v>
      </c>
      <c r="M829" s="3">
        <v>73370605</v>
      </c>
      <c r="N829" s="3">
        <v>83.97</v>
      </c>
    </row>
    <row r="830" spans="1:14" x14ac:dyDescent="0.25">
      <c r="A830" t="s">
        <v>1353</v>
      </c>
      <c r="B830" t="s">
        <v>54</v>
      </c>
      <c r="C830" t="s">
        <v>55</v>
      </c>
      <c r="D830" s="3">
        <v>476891000</v>
      </c>
      <c r="E830" s="3">
        <v>47341484</v>
      </c>
      <c r="F830" s="3">
        <v>524232484</v>
      </c>
      <c r="G830" s="3">
        <v>0</v>
      </c>
      <c r="H830" s="3">
        <v>524232484</v>
      </c>
      <c r="I830" s="3">
        <v>64161510</v>
      </c>
      <c r="J830" s="3">
        <v>440223630</v>
      </c>
      <c r="K830" s="3">
        <v>83.97</v>
      </c>
      <c r="L830" s="3">
        <v>97582800</v>
      </c>
      <c r="M830" s="3">
        <v>440223630</v>
      </c>
      <c r="N830" s="3">
        <v>83.97</v>
      </c>
    </row>
    <row r="831" spans="1:14" x14ac:dyDescent="0.25">
      <c r="A831" t="s">
        <v>1353</v>
      </c>
      <c r="B831" t="s">
        <v>56</v>
      </c>
      <c r="C831" t="s">
        <v>57</v>
      </c>
      <c r="D831" s="3">
        <v>79482000</v>
      </c>
      <c r="E831" s="3">
        <v>7890081</v>
      </c>
      <c r="F831" s="3">
        <v>87372081</v>
      </c>
      <c r="G831" s="3">
        <v>0</v>
      </c>
      <c r="H831" s="3">
        <v>87372081</v>
      </c>
      <c r="I831" s="3">
        <v>10693585</v>
      </c>
      <c r="J831" s="3">
        <v>73370605</v>
      </c>
      <c r="K831" s="3">
        <v>83.97</v>
      </c>
      <c r="L831" s="3">
        <v>16263800</v>
      </c>
      <c r="M831" s="3">
        <v>73370605</v>
      </c>
      <c r="N831" s="3">
        <v>83.97</v>
      </c>
    </row>
    <row r="832" spans="1:14" x14ac:dyDescent="0.25">
      <c r="A832" t="s">
        <v>1353</v>
      </c>
      <c r="B832" t="s">
        <v>58</v>
      </c>
      <c r="C832" t="s">
        <v>59</v>
      </c>
      <c r="D832" s="3">
        <v>153017000</v>
      </c>
      <c r="E832" s="3">
        <v>21727161</v>
      </c>
      <c r="F832" s="3">
        <v>174744161</v>
      </c>
      <c r="G832" s="3">
        <v>0</v>
      </c>
      <c r="H832" s="3">
        <v>174744161</v>
      </c>
      <c r="I832" s="3">
        <v>21387170</v>
      </c>
      <c r="J832" s="3">
        <v>146741210</v>
      </c>
      <c r="K832" s="3">
        <v>83.97</v>
      </c>
      <c r="L832" s="3">
        <v>32527600</v>
      </c>
      <c r="M832" s="3">
        <v>146741210</v>
      </c>
      <c r="N832" s="3">
        <v>83.97</v>
      </c>
    </row>
    <row r="833" spans="1:14" x14ac:dyDescent="0.25">
      <c r="A833" t="s">
        <v>1353</v>
      </c>
      <c r="B833" t="s">
        <v>60</v>
      </c>
      <c r="C833" t="s">
        <v>61</v>
      </c>
      <c r="D833" s="3">
        <v>1599000</v>
      </c>
      <c r="E833" s="3">
        <v>5917357</v>
      </c>
      <c r="F833" s="3">
        <v>7516357</v>
      </c>
      <c r="G833" s="3">
        <v>0</v>
      </c>
      <c r="H833" s="3">
        <v>7516357</v>
      </c>
      <c r="I833" s="3">
        <v>5400065</v>
      </c>
      <c r="J833" s="3">
        <v>6783151</v>
      </c>
      <c r="K833" s="3">
        <v>90.25</v>
      </c>
      <c r="L833" s="3">
        <v>5545220</v>
      </c>
      <c r="M833" s="3">
        <v>6783151</v>
      </c>
      <c r="N833" s="3">
        <v>90.25</v>
      </c>
    </row>
    <row r="834" spans="1:14" x14ac:dyDescent="0.25">
      <c r="A834" t="s">
        <v>1353</v>
      </c>
      <c r="B834" t="s">
        <v>62</v>
      </c>
      <c r="C834" t="s">
        <v>63</v>
      </c>
      <c r="D834" s="3">
        <v>8831464000</v>
      </c>
      <c r="E834" s="3">
        <v>15921852</v>
      </c>
      <c r="F834" s="3">
        <v>8847385852</v>
      </c>
      <c r="G834" s="3">
        <v>0</v>
      </c>
      <c r="H834" s="3">
        <v>8847385852</v>
      </c>
      <c r="I834" s="3">
        <v>385724997</v>
      </c>
      <c r="J834" s="3">
        <v>8300242338</v>
      </c>
      <c r="K834" s="3">
        <v>93.82</v>
      </c>
      <c r="L834" s="3">
        <v>1468055500</v>
      </c>
      <c r="M834" s="3">
        <v>6238447971</v>
      </c>
      <c r="N834" s="3">
        <v>70.510000000000005</v>
      </c>
    </row>
    <row r="835" spans="1:14" x14ac:dyDescent="0.25">
      <c r="A835" t="s">
        <v>1353</v>
      </c>
      <c r="B835" t="s">
        <v>80</v>
      </c>
      <c r="C835" t="s">
        <v>81</v>
      </c>
      <c r="D835" s="3">
        <v>723000000</v>
      </c>
      <c r="E835" s="3">
        <v>0</v>
      </c>
      <c r="F835" s="3">
        <v>723000000</v>
      </c>
      <c r="G835" s="3">
        <v>0</v>
      </c>
      <c r="H835" s="3">
        <v>723000000</v>
      </c>
      <c r="I835" s="3">
        <v>137591520</v>
      </c>
      <c r="J835" s="3">
        <v>715798957</v>
      </c>
      <c r="K835" s="3">
        <v>99</v>
      </c>
      <c r="L835" s="3">
        <v>119081304</v>
      </c>
      <c r="M835" s="3">
        <v>220389485</v>
      </c>
      <c r="N835" s="3">
        <v>30.48</v>
      </c>
    </row>
    <row r="836" spans="1:14" x14ac:dyDescent="0.25">
      <c r="A836" t="s">
        <v>1353</v>
      </c>
      <c r="B836" t="s">
        <v>162</v>
      </c>
      <c r="C836" t="s">
        <v>163</v>
      </c>
      <c r="D836" s="3">
        <v>66000000</v>
      </c>
      <c r="E836" s="3">
        <v>0</v>
      </c>
      <c r="F836" s="3">
        <v>66000000</v>
      </c>
      <c r="G836" s="3">
        <v>0</v>
      </c>
      <c r="H836" s="3">
        <v>66000000</v>
      </c>
      <c r="I836" s="3">
        <v>65159520</v>
      </c>
      <c r="J836" s="3">
        <v>65159520</v>
      </c>
      <c r="K836" s="3">
        <v>98.73</v>
      </c>
      <c r="L836" s="3">
        <v>0</v>
      </c>
      <c r="M836" s="3">
        <v>0</v>
      </c>
      <c r="N836" s="3">
        <v>0</v>
      </c>
    </row>
    <row r="837" spans="1:14" x14ac:dyDescent="0.25">
      <c r="A837" t="s">
        <v>1353</v>
      </c>
      <c r="B837" t="s">
        <v>82</v>
      </c>
      <c r="C837" t="s">
        <v>83</v>
      </c>
      <c r="D837" s="3">
        <v>357000000</v>
      </c>
      <c r="E837" s="3">
        <v>0</v>
      </c>
      <c r="F837" s="3">
        <v>357000000</v>
      </c>
      <c r="G837" s="3">
        <v>0</v>
      </c>
      <c r="H837" s="3">
        <v>357000000</v>
      </c>
      <c r="I837" s="3">
        <v>0</v>
      </c>
      <c r="J837" s="3">
        <v>357000000</v>
      </c>
      <c r="K837" s="3">
        <v>100</v>
      </c>
      <c r="L837" s="3">
        <v>53405832</v>
      </c>
      <c r="M837" s="3">
        <v>94763064</v>
      </c>
      <c r="N837" s="3">
        <v>26.54</v>
      </c>
    </row>
    <row r="838" spans="1:14" x14ac:dyDescent="0.25">
      <c r="A838" t="s">
        <v>1353</v>
      </c>
      <c r="B838" t="s">
        <v>84</v>
      </c>
      <c r="C838" t="s">
        <v>85</v>
      </c>
      <c r="D838" s="3">
        <v>75000000</v>
      </c>
      <c r="E838" s="3">
        <v>0</v>
      </c>
      <c r="F838" s="3">
        <v>75000000</v>
      </c>
      <c r="G838" s="3">
        <v>0</v>
      </c>
      <c r="H838" s="3">
        <v>75000000</v>
      </c>
      <c r="I838" s="3">
        <v>72035000</v>
      </c>
      <c r="J838" s="3">
        <v>72179700</v>
      </c>
      <c r="K838" s="3">
        <v>96.24</v>
      </c>
      <c r="L838" s="3">
        <v>117000</v>
      </c>
      <c r="M838" s="3">
        <v>179700</v>
      </c>
      <c r="N838" s="3">
        <v>0.24</v>
      </c>
    </row>
    <row r="839" spans="1:14" x14ac:dyDescent="0.25">
      <c r="A839" t="s">
        <v>1353</v>
      </c>
      <c r="B839" t="s">
        <v>86</v>
      </c>
      <c r="C839" t="s">
        <v>87</v>
      </c>
      <c r="D839" s="3">
        <v>225000000</v>
      </c>
      <c r="E839" s="3">
        <v>0</v>
      </c>
      <c r="F839" s="3">
        <v>225000000</v>
      </c>
      <c r="G839" s="3">
        <v>0</v>
      </c>
      <c r="H839" s="3">
        <v>225000000</v>
      </c>
      <c r="I839" s="3">
        <v>397000</v>
      </c>
      <c r="J839" s="3">
        <v>221459737</v>
      </c>
      <c r="K839" s="3">
        <v>98.43</v>
      </c>
      <c r="L839" s="3">
        <v>65558472</v>
      </c>
      <c r="M839" s="3">
        <v>125446721</v>
      </c>
      <c r="N839" s="3">
        <v>55.75</v>
      </c>
    </row>
    <row r="840" spans="1:14" x14ac:dyDescent="0.25">
      <c r="A840" t="s">
        <v>1353</v>
      </c>
      <c r="B840" t="s">
        <v>90</v>
      </c>
      <c r="C840" t="s">
        <v>91</v>
      </c>
      <c r="D840" s="3">
        <v>6599164000</v>
      </c>
      <c r="E840" s="3">
        <v>-126204010</v>
      </c>
      <c r="F840" s="3">
        <v>6472959990</v>
      </c>
      <c r="G840" s="3">
        <v>0</v>
      </c>
      <c r="H840" s="3">
        <v>6472959990</v>
      </c>
      <c r="I840" s="3">
        <v>181780598</v>
      </c>
      <c r="J840" s="3">
        <v>5940624422</v>
      </c>
      <c r="K840" s="3">
        <v>91.78</v>
      </c>
      <c r="L840" s="3">
        <v>1305304783</v>
      </c>
      <c r="M840" s="3">
        <v>4396922993</v>
      </c>
      <c r="N840" s="3">
        <v>67.930000000000007</v>
      </c>
    </row>
    <row r="841" spans="1:14" x14ac:dyDescent="0.25">
      <c r="A841" t="s">
        <v>1353</v>
      </c>
      <c r="B841" t="s">
        <v>94</v>
      </c>
      <c r="C841" t="s">
        <v>95</v>
      </c>
      <c r="D841" s="3">
        <v>0</v>
      </c>
      <c r="E841" s="3">
        <v>74981834</v>
      </c>
      <c r="F841" s="3">
        <v>74981834</v>
      </c>
      <c r="G841" s="3">
        <v>0</v>
      </c>
      <c r="H841" s="3">
        <v>74981834</v>
      </c>
      <c r="I841" s="3">
        <v>0</v>
      </c>
      <c r="J841" s="3">
        <v>73682868</v>
      </c>
      <c r="K841" s="3">
        <v>98.27</v>
      </c>
      <c r="L841" s="3">
        <v>0</v>
      </c>
      <c r="M841" s="3">
        <v>73682868</v>
      </c>
      <c r="N841" s="3">
        <v>98.27</v>
      </c>
    </row>
    <row r="842" spans="1:14" x14ac:dyDescent="0.25">
      <c r="A842" t="s">
        <v>1353</v>
      </c>
      <c r="B842" t="s">
        <v>96</v>
      </c>
      <c r="C842" t="s">
        <v>97</v>
      </c>
      <c r="D842" s="3">
        <v>1184500000</v>
      </c>
      <c r="E842" s="3">
        <v>-346185844</v>
      </c>
      <c r="F842" s="3">
        <v>838314156</v>
      </c>
      <c r="G842" s="3">
        <v>0</v>
      </c>
      <c r="H842" s="3">
        <v>838314156</v>
      </c>
      <c r="I842" s="3">
        <v>644600</v>
      </c>
      <c r="J842" s="3">
        <v>380932450</v>
      </c>
      <c r="K842" s="3">
        <v>45.44</v>
      </c>
      <c r="L842" s="3">
        <v>5050819</v>
      </c>
      <c r="M842" s="3">
        <v>36981663</v>
      </c>
      <c r="N842" s="3">
        <v>4.41</v>
      </c>
    </row>
    <row r="843" spans="1:14" x14ac:dyDescent="0.25">
      <c r="A843" t="s">
        <v>1353</v>
      </c>
      <c r="B843" t="s">
        <v>98</v>
      </c>
      <c r="C843" t="s">
        <v>99</v>
      </c>
      <c r="D843" s="3">
        <v>153500000</v>
      </c>
      <c r="E843" s="3">
        <v>22000000</v>
      </c>
      <c r="F843" s="3">
        <v>175500000</v>
      </c>
      <c r="G843" s="3">
        <v>0</v>
      </c>
      <c r="H843" s="3">
        <v>175500000</v>
      </c>
      <c r="I843" s="3">
        <v>107000000</v>
      </c>
      <c r="J843" s="3">
        <v>136657751</v>
      </c>
      <c r="K843" s="3">
        <v>77.87</v>
      </c>
      <c r="L843" s="3">
        <v>7850357</v>
      </c>
      <c r="M843" s="3">
        <v>29657751</v>
      </c>
      <c r="N843" s="3">
        <v>16.899999999999999</v>
      </c>
    </row>
    <row r="844" spans="1:14" x14ac:dyDescent="0.25">
      <c r="A844" t="s">
        <v>1353</v>
      </c>
      <c r="B844" t="s">
        <v>100</v>
      </c>
      <c r="C844" t="s">
        <v>101</v>
      </c>
      <c r="D844" s="3">
        <v>3000000000</v>
      </c>
      <c r="E844" s="3">
        <v>123000000</v>
      </c>
      <c r="F844" s="3">
        <v>3123000000</v>
      </c>
      <c r="G844" s="3">
        <v>0</v>
      </c>
      <c r="H844" s="3">
        <v>3123000000</v>
      </c>
      <c r="I844" s="3">
        <v>44135998</v>
      </c>
      <c r="J844" s="3">
        <v>3113436246</v>
      </c>
      <c r="K844" s="3">
        <v>99.69</v>
      </c>
      <c r="L844" s="3">
        <v>308202574</v>
      </c>
      <c r="M844" s="3">
        <v>2419442010</v>
      </c>
      <c r="N844" s="3">
        <v>77.47</v>
      </c>
    </row>
    <row r="845" spans="1:14" x14ac:dyDescent="0.25">
      <c r="A845" t="s">
        <v>1353</v>
      </c>
      <c r="B845" t="s">
        <v>102</v>
      </c>
      <c r="C845" t="s">
        <v>103</v>
      </c>
      <c r="D845" s="3">
        <v>3000000000</v>
      </c>
      <c r="E845" s="3">
        <v>123000000</v>
      </c>
      <c r="F845" s="3">
        <v>3123000000</v>
      </c>
      <c r="G845" s="3">
        <v>0</v>
      </c>
      <c r="H845" s="3">
        <v>3123000000</v>
      </c>
      <c r="I845" s="3">
        <v>44135998</v>
      </c>
      <c r="J845" s="3">
        <v>3113436246</v>
      </c>
      <c r="K845" s="3">
        <v>99.69</v>
      </c>
      <c r="L845" s="3">
        <v>308202574</v>
      </c>
      <c r="M845" s="3">
        <v>2419442010</v>
      </c>
      <c r="N845" s="3">
        <v>77.47</v>
      </c>
    </row>
    <row r="846" spans="1:14" x14ac:dyDescent="0.25">
      <c r="A846" t="s">
        <v>1353</v>
      </c>
      <c r="B846" t="s">
        <v>104</v>
      </c>
      <c r="C846" t="s">
        <v>105</v>
      </c>
      <c r="D846" s="3">
        <v>788000000</v>
      </c>
      <c r="E846" s="3">
        <v>0</v>
      </c>
      <c r="F846" s="3">
        <v>788000000</v>
      </c>
      <c r="G846" s="3">
        <v>0</v>
      </c>
      <c r="H846" s="3">
        <v>788000000</v>
      </c>
      <c r="I846" s="3">
        <v>0</v>
      </c>
      <c r="J846" s="3">
        <v>787940000</v>
      </c>
      <c r="K846" s="3">
        <v>99.99</v>
      </c>
      <c r="L846" s="3">
        <v>773079457</v>
      </c>
      <c r="M846" s="3">
        <v>773079457</v>
      </c>
      <c r="N846" s="3">
        <v>98.11</v>
      </c>
    </row>
    <row r="847" spans="1:14" x14ac:dyDescent="0.25">
      <c r="A847" t="s">
        <v>1353</v>
      </c>
      <c r="B847" t="s">
        <v>106</v>
      </c>
      <c r="C847" t="s">
        <v>107</v>
      </c>
      <c r="D847" s="3">
        <v>788000000</v>
      </c>
      <c r="E847" s="3">
        <v>0</v>
      </c>
      <c r="F847" s="3">
        <v>788000000</v>
      </c>
      <c r="G847" s="3">
        <v>0</v>
      </c>
      <c r="H847" s="3">
        <v>788000000</v>
      </c>
      <c r="I847" s="3">
        <v>0</v>
      </c>
      <c r="J847" s="3">
        <v>787940000</v>
      </c>
      <c r="K847" s="3">
        <v>99.99</v>
      </c>
      <c r="L847" s="3">
        <v>773079457</v>
      </c>
      <c r="M847" s="3">
        <v>773079457</v>
      </c>
      <c r="N847" s="3">
        <v>98.11</v>
      </c>
    </row>
    <row r="848" spans="1:14" x14ac:dyDescent="0.25">
      <c r="A848" t="s">
        <v>1353</v>
      </c>
      <c r="B848" t="s">
        <v>108</v>
      </c>
      <c r="C848" t="s">
        <v>109</v>
      </c>
      <c r="D848" s="3">
        <v>1031164000</v>
      </c>
      <c r="E848" s="3">
        <v>0</v>
      </c>
      <c r="F848" s="3">
        <v>1031164000</v>
      </c>
      <c r="G848" s="3">
        <v>0</v>
      </c>
      <c r="H848" s="3">
        <v>1031164000</v>
      </c>
      <c r="I848" s="3">
        <v>0</v>
      </c>
      <c r="J848" s="3">
        <v>1031164000</v>
      </c>
      <c r="K848" s="3">
        <v>100</v>
      </c>
      <c r="L848" s="3">
        <v>89771576</v>
      </c>
      <c r="M848" s="3">
        <v>857884550</v>
      </c>
      <c r="N848" s="3">
        <v>83.2</v>
      </c>
    </row>
    <row r="849" spans="1:14" x14ac:dyDescent="0.25">
      <c r="A849" t="s">
        <v>1353</v>
      </c>
      <c r="B849" t="s">
        <v>110</v>
      </c>
      <c r="C849" t="s">
        <v>111</v>
      </c>
      <c r="D849" s="3">
        <v>671508000</v>
      </c>
      <c r="E849" s="3">
        <v>0</v>
      </c>
      <c r="F849" s="3">
        <v>671508000</v>
      </c>
      <c r="G849" s="3">
        <v>0</v>
      </c>
      <c r="H849" s="3">
        <v>671508000</v>
      </c>
      <c r="I849" s="3">
        <v>0</v>
      </c>
      <c r="J849" s="3">
        <v>671508000</v>
      </c>
      <c r="K849" s="3">
        <v>100</v>
      </c>
      <c r="L849" s="3">
        <v>53268737</v>
      </c>
      <c r="M849" s="3">
        <v>579204427</v>
      </c>
      <c r="N849" s="3">
        <v>86.25</v>
      </c>
    </row>
    <row r="850" spans="1:14" x14ac:dyDescent="0.25">
      <c r="A850" t="s">
        <v>1353</v>
      </c>
      <c r="B850" t="s">
        <v>112</v>
      </c>
      <c r="C850" t="s">
        <v>113</v>
      </c>
      <c r="D850" s="3">
        <v>61464000</v>
      </c>
      <c r="E850" s="3">
        <v>0</v>
      </c>
      <c r="F850" s="3">
        <v>61464000</v>
      </c>
      <c r="G850" s="3">
        <v>0</v>
      </c>
      <c r="H850" s="3">
        <v>61464000</v>
      </c>
      <c r="I850" s="3">
        <v>0</v>
      </c>
      <c r="J850" s="3">
        <v>61464000</v>
      </c>
      <c r="K850" s="3">
        <v>100</v>
      </c>
      <c r="L850" s="3">
        <v>0</v>
      </c>
      <c r="M850" s="3">
        <v>61457471</v>
      </c>
      <c r="N850" s="3">
        <v>99.99</v>
      </c>
    </row>
    <row r="851" spans="1:14" x14ac:dyDescent="0.25">
      <c r="A851" t="s">
        <v>1353</v>
      </c>
      <c r="B851" t="s">
        <v>114</v>
      </c>
      <c r="C851" t="s">
        <v>115</v>
      </c>
      <c r="D851" s="3">
        <v>60932000</v>
      </c>
      <c r="E851" s="3">
        <v>0</v>
      </c>
      <c r="F851" s="3">
        <v>60932000</v>
      </c>
      <c r="G851" s="3">
        <v>0</v>
      </c>
      <c r="H851" s="3">
        <v>60932000</v>
      </c>
      <c r="I851" s="3">
        <v>0</v>
      </c>
      <c r="J851" s="3">
        <v>60932000</v>
      </c>
      <c r="K851" s="3">
        <v>100</v>
      </c>
      <c r="L851" s="3">
        <v>2120690</v>
      </c>
      <c r="M851" s="3">
        <v>38265471</v>
      </c>
      <c r="N851" s="3">
        <v>62.8</v>
      </c>
    </row>
    <row r="852" spans="1:14" x14ac:dyDescent="0.25">
      <c r="A852" t="s">
        <v>1353</v>
      </c>
      <c r="B852" t="s">
        <v>116</v>
      </c>
      <c r="C852" t="s">
        <v>117</v>
      </c>
      <c r="D852" s="3">
        <v>237260000</v>
      </c>
      <c r="E852" s="3">
        <v>0</v>
      </c>
      <c r="F852" s="3">
        <v>237260000</v>
      </c>
      <c r="G852" s="3">
        <v>0</v>
      </c>
      <c r="H852" s="3">
        <v>237260000</v>
      </c>
      <c r="I852" s="3">
        <v>0</v>
      </c>
      <c r="J852" s="3">
        <v>237260000</v>
      </c>
      <c r="K852" s="3">
        <v>100</v>
      </c>
      <c r="L852" s="3">
        <v>34382149</v>
      </c>
      <c r="M852" s="3">
        <v>178957181</v>
      </c>
      <c r="N852" s="3">
        <v>75.430000000000007</v>
      </c>
    </row>
    <row r="853" spans="1:14" x14ac:dyDescent="0.25">
      <c r="A853" t="s">
        <v>1353</v>
      </c>
      <c r="B853" t="s">
        <v>118</v>
      </c>
      <c r="C853" t="s">
        <v>119</v>
      </c>
      <c r="D853" s="3">
        <v>98000000</v>
      </c>
      <c r="E853" s="3">
        <v>0</v>
      </c>
      <c r="F853" s="3">
        <v>98000000</v>
      </c>
      <c r="G853" s="3">
        <v>0</v>
      </c>
      <c r="H853" s="3">
        <v>98000000</v>
      </c>
      <c r="I853" s="3">
        <v>0</v>
      </c>
      <c r="J853" s="3">
        <v>80892227</v>
      </c>
      <c r="K853" s="3">
        <v>82.54</v>
      </c>
      <c r="L853" s="3">
        <v>7550000</v>
      </c>
      <c r="M853" s="3">
        <v>17092227</v>
      </c>
      <c r="N853" s="3">
        <v>17.440000000000001</v>
      </c>
    </row>
    <row r="854" spans="1:14" x14ac:dyDescent="0.25">
      <c r="A854" t="s">
        <v>1353</v>
      </c>
      <c r="B854" t="s">
        <v>120</v>
      </c>
      <c r="C854" t="s">
        <v>121</v>
      </c>
      <c r="D854" s="3">
        <v>98000000</v>
      </c>
      <c r="E854" s="3">
        <v>0</v>
      </c>
      <c r="F854" s="3">
        <v>98000000</v>
      </c>
      <c r="G854" s="3">
        <v>0</v>
      </c>
      <c r="H854" s="3">
        <v>98000000</v>
      </c>
      <c r="I854" s="3">
        <v>0</v>
      </c>
      <c r="J854" s="3">
        <v>80892227</v>
      </c>
      <c r="K854" s="3">
        <v>82.54</v>
      </c>
      <c r="L854" s="3">
        <v>7550000</v>
      </c>
      <c r="M854" s="3">
        <v>17092227</v>
      </c>
      <c r="N854" s="3">
        <v>17.440000000000001</v>
      </c>
    </row>
    <row r="855" spans="1:14" x14ac:dyDescent="0.25">
      <c r="A855" t="s">
        <v>1353</v>
      </c>
      <c r="B855" t="s">
        <v>122</v>
      </c>
      <c r="C855" t="s">
        <v>123</v>
      </c>
      <c r="D855" s="3">
        <v>267800000</v>
      </c>
      <c r="E855" s="3">
        <v>0</v>
      </c>
      <c r="F855" s="3">
        <v>267800000</v>
      </c>
      <c r="G855" s="3">
        <v>0</v>
      </c>
      <c r="H855" s="3">
        <v>267800000</v>
      </c>
      <c r="I855" s="3">
        <v>0</v>
      </c>
      <c r="J855" s="3">
        <v>267800000</v>
      </c>
      <c r="K855" s="3">
        <v>100</v>
      </c>
      <c r="L855" s="3">
        <v>106600000</v>
      </c>
      <c r="M855" s="3">
        <v>165983587</v>
      </c>
      <c r="N855" s="3">
        <v>61.98</v>
      </c>
    </row>
    <row r="856" spans="1:14" x14ac:dyDescent="0.25">
      <c r="A856" t="s">
        <v>1353</v>
      </c>
      <c r="B856" t="s">
        <v>124</v>
      </c>
      <c r="C856" t="s">
        <v>125</v>
      </c>
      <c r="D856" s="3">
        <v>7200000</v>
      </c>
      <c r="E856" s="3">
        <v>0</v>
      </c>
      <c r="F856" s="3">
        <v>7200000</v>
      </c>
      <c r="G856" s="3">
        <v>0</v>
      </c>
      <c r="H856" s="3">
        <v>7200000</v>
      </c>
      <c r="I856" s="3">
        <v>0</v>
      </c>
      <c r="J856" s="3">
        <v>7200000</v>
      </c>
      <c r="K856" s="3">
        <v>100</v>
      </c>
      <c r="L856" s="3">
        <v>7200000</v>
      </c>
      <c r="M856" s="3">
        <v>7200000</v>
      </c>
      <c r="N856" s="3">
        <v>100</v>
      </c>
    </row>
    <row r="857" spans="1:14" x14ac:dyDescent="0.25">
      <c r="A857" t="s">
        <v>1353</v>
      </c>
      <c r="B857" t="s">
        <v>126</v>
      </c>
      <c r="C857" t="s">
        <v>127</v>
      </c>
      <c r="D857" s="3">
        <v>69000000</v>
      </c>
      <c r="E857" s="3">
        <v>0</v>
      </c>
      <c r="F857" s="3">
        <v>69000000</v>
      </c>
      <c r="G857" s="3">
        <v>0</v>
      </c>
      <c r="H857" s="3">
        <v>69000000</v>
      </c>
      <c r="I857" s="3">
        <v>30000000</v>
      </c>
      <c r="J857" s="3">
        <v>60918880</v>
      </c>
      <c r="K857" s="3">
        <v>88.29</v>
      </c>
      <c r="L857" s="3">
        <v>0</v>
      </c>
      <c r="M857" s="3">
        <v>15918880</v>
      </c>
      <c r="N857" s="3">
        <v>23.07</v>
      </c>
    </row>
    <row r="858" spans="1:14" x14ac:dyDescent="0.25">
      <c r="A858" t="s">
        <v>1353</v>
      </c>
      <c r="B858" t="s">
        <v>64</v>
      </c>
      <c r="C858" t="s">
        <v>65</v>
      </c>
      <c r="D858" s="3">
        <v>1509300000</v>
      </c>
      <c r="E858" s="3">
        <v>142125862</v>
      </c>
      <c r="F858" s="3">
        <v>1651425862</v>
      </c>
      <c r="G858" s="3">
        <v>0</v>
      </c>
      <c r="H858" s="3">
        <v>1651425862</v>
      </c>
      <c r="I858" s="3">
        <v>66352879</v>
      </c>
      <c r="J858" s="3">
        <v>1643818959</v>
      </c>
      <c r="K858" s="3">
        <v>99.54</v>
      </c>
      <c r="L858" s="3">
        <v>43669413</v>
      </c>
      <c r="M858" s="3">
        <v>1621135493</v>
      </c>
      <c r="N858" s="3">
        <v>98.17</v>
      </c>
    </row>
    <row r="859" spans="1:14" x14ac:dyDescent="0.25">
      <c r="A859" t="s">
        <v>1353</v>
      </c>
      <c r="B859" t="s">
        <v>66</v>
      </c>
      <c r="C859" t="s">
        <v>67</v>
      </c>
      <c r="D859" s="3">
        <v>0</v>
      </c>
      <c r="E859" s="3">
        <v>142125862</v>
      </c>
      <c r="F859" s="3">
        <v>142125862</v>
      </c>
      <c r="G859" s="3">
        <v>0</v>
      </c>
      <c r="H859" s="3">
        <v>142125862</v>
      </c>
      <c r="I859" s="3">
        <v>66185203</v>
      </c>
      <c r="J859" s="3">
        <v>142107055</v>
      </c>
      <c r="K859" s="3">
        <v>99.99</v>
      </c>
      <c r="L859" s="3">
        <v>43501737</v>
      </c>
      <c r="M859" s="3">
        <v>119423589</v>
      </c>
      <c r="N859" s="3">
        <v>84.03</v>
      </c>
    </row>
    <row r="860" spans="1:14" x14ac:dyDescent="0.25">
      <c r="A860" t="s">
        <v>1353</v>
      </c>
      <c r="B860" t="s">
        <v>68</v>
      </c>
      <c r="C860" t="s">
        <v>69</v>
      </c>
      <c r="D860" s="3">
        <v>0</v>
      </c>
      <c r="E860" s="3">
        <v>142125862</v>
      </c>
      <c r="F860" s="3">
        <v>142125862</v>
      </c>
      <c r="G860" s="3">
        <v>0</v>
      </c>
      <c r="H860" s="3">
        <v>142125862</v>
      </c>
      <c r="I860" s="3">
        <v>66185203</v>
      </c>
      <c r="J860" s="3">
        <v>142107055</v>
      </c>
      <c r="K860" s="3">
        <v>99.99</v>
      </c>
      <c r="L860" s="3">
        <v>43501737</v>
      </c>
      <c r="M860" s="3">
        <v>119423589</v>
      </c>
      <c r="N860" s="3">
        <v>84.03</v>
      </c>
    </row>
    <row r="861" spans="1:14" x14ac:dyDescent="0.25">
      <c r="A861" t="s">
        <v>1353</v>
      </c>
      <c r="B861" t="s">
        <v>130</v>
      </c>
      <c r="C861" t="s">
        <v>595</v>
      </c>
      <c r="D861" s="3">
        <v>9300000</v>
      </c>
      <c r="E861" s="3">
        <v>0</v>
      </c>
      <c r="F861" s="3">
        <v>9300000</v>
      </c>
      <c r="G861" s="3">
        <v>0</v>
      </c>
      <c r="H861" s="3">
        <v>9300000</v>
      </c>
      <c r="I861" s="3">
        <v>167676</v>
      </c>
      <c r="J861" s="3">
        <v>1712132</v>
      </c>
      <c r="K861" s="3">
        <v>18.41</v>
      </c>
      <c r="L861" s="3">
        <v>167676</v>
      </c>
      <c r="M861" s="3">
        <v>1712132</v>
      </c>
      <c r="N861" s="3">
        <v>18.41</v>
      </c>
    </row>
    <row r="862" spans="1:14" x14ac:dyDescent="0.25">
      <c r="A862" t="s">
        <v>1353</v>
      </c>
      <c r="B862" t="s">
        <v>537</v>
      </c>
      <c r="C862" t="s">
        <v>538</v>
      </c>
      <c r="D862" s="3">
        <v>1500000000</v>
      </c>
      <c r="E862" s="3">
        <v>0</v>
      </c>
      <c r="F862" s="3">
        <v>1500000000</v>
      </c>
      <c r="G862" s="3">
        <v>0</v>
      </c>
      <c r="H862" s="3">
        <v>1500000000</v>
      </c>
      <c r="I862" s="3">
        <v>0</v>
      </c>
      <c r="J862" s="3">
        <v>1499999772</v>
      </c>
      <c r="K862" s="3">
        <v>100</v>
      </c>
      <c r="L862" s="3">
        <v>0</v>
      </c>
      <c r="M862" s="3">
        <v>1499999772</v>
      </c>
      <c r="N862" s="3">
        <v>100</v>
      </c>
    </row>
    <row r="863" spans="1:14" x14ac:dyDescent="0.25">
      <c r="A863" t="s">
        <v>1353</v>
      </c>
      <c r="B863" t="s">
        <v>133</v>
      </c>
      <c r="C863" t="s">
        <v>134</v>
      </c>
      <c r="D863" s="3">
        <v>68940694000</v>
      </c>
      <c r="E863" s="3">
        <v>-1500000000</v>
      </c>
      <c r="F863" s="3">
        <v>67440694000</v>
      </c>
      <c r="G863" s="3">
        <v>0</v>
      </c>
      <c r="H863" s="3">
        <v>67440694000</v>
      </c>
      <c r="I863" s="3">
        <v>14322562632</v>
      </c>
      <c r="J863" s="3">
        <v>52090991794</v>
      </c>
      <c r="K863" s="3">
        <v>77.239999999999995</v>
      </c>
      <c r="L863" s="3">
        <v>7012606498</v>
      </c>
      <c r="M863" s="3">
        <v>29759528831.959999</v>
      </c>
      <c r="N863" s="3">
        <v>44.13</v>
      </c>
    </row>
    <row r="864" spans="1:14" x14ac:dyDescent="0.25">
      <c r="A864" t="s">
        <v>1353</v>
      </c>
      <c r="B864" t="s">
        <v>135</v>
      </c>
      <c r="C864" t="s">
        <v>136</v>
      </c>
      <c r="D864" s="3">
        <v>62812899000</v>
      </c>
      <c r="E864" s="3">
        <v>-1500000000</v>
      </c>
      <c r="F864" s="3">
        <v>61312899000</v>
      </c>
      <c r="G864" s="3">
        <v>0</v>
      </c>
      <c r="H864" s="3">
        <v>61312899000</v>
      </c>
      <c r="I864" s="3">
        <v>13132707828</v>
      </c>
      <c r="J864" s="3">
        <v>46222400917</v>
      </c>
      <c r="K864" s="3">
        <v>75.39</v>
      </c>
      <c r="L864" s="3">
        <v>5799654853</v>
      </c>
      <c r="M864" s="3">
        <v>23890937954.959999</v>
      </c>
      <c r="N864" s="3">
        <v>38.97</v>
      </c>
    </row>
    <row r="865" spans="1:14" x14ac:dyDescent="0.25">
      <c r="A865" t="s">
        <v>1353</v>
      </c>
      <c r="B865" t="s">
        <v>137</v>
      </c>
      <c r="C865" t="s">
        <v>138</v>
      </c>
      <c r="D865" s="3">
        <v>62812899000</v>
      </c>
      <c r="E865" s="3">
        <v>-1500000000</v>
      </c>
      <c r="F865" s="3">
        <v>61312899000</v>
      </c>
      <c r="G865" s="3">
        <v>0</v>
      </c>
      <c r="H865" s="3">
        <v>61312899000</v>
      </c>
      <c r="I865" s="3">
        <v>13132707828</v>
      </c>
      <c r="J865" s="3">
        <v>46222400917</v>
      </c>
      <c r="K865" s="3">
        <v>75.39</v>
      </c>
      <c r="L865" s="3">
        <v>5799654853</v>
      </c>
      <c r="M865" s="3">
        <v>23890937954.959999</v>
      </c>
      <c r="N865" s="3">
        <v>38.97</v>
      </c>
    </row>
    <row r="866" spans="1:14" x14ac:dyDescent="0.25">
      <c r="A866" t="s">
        <v>1353</v>
      </c>
      <c r="B866" t="s">
        <v>306</v>
      </c>
      <c r="C866" t="s">
        <v>957</v>
      </c>
      <c r="D866" s="3">
        <v>39047062000</v>
      </c>
      <c r="E866" s="3">
        <v>-1705000000</v>
      </c>
      <c r="F866" s="3">
        <v>37342062000</v>
      </c>
      <c r="G866" s="3">
        <v>0</v>
      </c>
      <c r="H866" s="3">
        <v>37342062000</v>
      </c>
      <c r="I866" s="3">
        <v>11114239136</v>
      </c>
      <c r="J866" s="3">
        <v>28195690431</v>
      </c>
      <c r="K866" s="3">
        <v>75.510000000000005</v>
      </c>
      <c r="L866" s="3">
        <v>2494688324</v>
      </c>
      <c r="M866" s="3">
        <v>12358295441.959999</v>
      </c>
      <c r="N866" s="3">
        <v>33.090000000000003</v>
      </c>
    </row>
    <row r="867" spans="1:14" x14ac:dyDescent="0.25">
      <c r="A867" t="s">
        <v>1353</v>
      </c>
      <c r="B867" t="s">
        <v>519</v>
      </c>
      <c r="C867" t="s">
        <v>520</v>
      </c>
      <c r="D867" s="3">
        <v>39047062000</v>
      </c>
      <c r="E867" s="3">
        <v>-1705000000</v>
      </c>
      <c r="F867" s="3">
        <v>37342062000</v>
      </c>
      <c r="G867" s="3">
        <v>0</v>
      </c>
      <c r="H867" s="3">
        <v>37342062000</v>
      </c>
      <c r="I867" s="3">
        <v>11114239136</v>
      </c>
      <c r="J867" s="3">
        <v>28195690431</v>
      </c>
      <c r="K867" s="3">
        <v>75.510000000000005</v>
      </c>
      <c r="L867" s="3">
        <v>2494688324</v>
      </c>
      <c r="M867" s="3">
        <v>12358295441.959999</v>
      </c>
      <c r="N867" s="3">
        <v>33.090000000000003</v>
      </c>
    </row>
    <row r="868" spans="1:14" x14ac:dyDescent="0.25">
      <c r="A868" t="s">
        <v>1353</v>
      </c>
      <c r="B868" t="s">
        <v>539</v>
      </c>
      <c r="C868" t="s">
        <v>1180</v>
      </c>
      <c r="D868" s="3">
        <v>24961062000</v>
      </c>
      <c r="E868" s="3">
        <v>-1500000000</v>
      </c>
      <c r="F868" s="3">
        <v>23461062000</v>
      </c>
      <c r="G868" s="3">
        <v>0</v>
      </c>
      <c r="H868" s="3">
        <v>23461062000</v>
      </c>
      <c r="I868" s="3">
        <v>5800959286</v>
      </c>
      <c r="J868" s="3">
        <v>15372199531</v>
      </c>
      <c r="K868" s="3">
        <v>65.52</v>
      </c>
      <c r="L868" s="3">
        <v>959283110</v>
      </c>
      <c r="M868" s="3">
        <v>6653692529.96</v>
      </c>
      <c r="N868" s="3">
        <v>28.36</v>
      </c>
    </row>
    <row r="869" spans="1:14" x14ac:dyDescent="0.25">
      <c r="A869" t="s">
        <v>1353</v>
      </c>
      <c r="B869" t="s">
        <v>540</v>
      </c>
      <c r="C869" t="s">
        <v>1181</v>
      </c>
      <c r="D869" s="3">
        <v>1500000000</v>
      </c>
      <c r="E869" s="3">
        <v>0</v>
      </c>
      <c r="F869" s="3">
        <v>1500000000</v>
      </c>
      <c r="G869" s="3">
        <v>0</v>
      </c>
      <c r="H869" s="3">
        <v>1500000000</v>
      </c>
      <c r="I869" s="3">
        <v>189666400</v>
      </c>
      <c r="J869" s="3">
        <v>1363234828</v>
      </c>
      <c r="K869" s="3">
        <v>90.88</v>
      </c>
      <c r="L869" s="3">
        <v>274297157</v>
      </c>
      <c r="M869" s="3">
        <v>856706468.96000004</v>
      </c>
      <c r="N869" s="3">
        <v>57.11</v>
      </c>
    </row>
    <row r="870" spans="1:14" x14ac:dyDescent="0.25">
      <c r="A870" t="s">
        <v>1353</v>
      </c>
      <c r="B870" t="s">
        <v>541</v>
      </c>
      <c r="C870" t="s">
        <v>1182</v>
      </c>
      <c r="D870" s="3">
        <v>16689062000</v>
      </c>
      <c r="E870" s="3">
        <v>-1650000000</v>
      </c>
      <c r="F870" s="3">
        <v>15039062000</v>
      </c>
      <c r="G870" s="3">
        <v>0</v>
      </c>
      <c r="H870" s="3">
        <v>15039062000</v>
      </c>
      <c r="I870" s="3">
        <v>4563950316</v>
      </c>
      <c r="J870" s="3">
        <v>11348138761</v>
      </c>
      <c r="K870" s="3">
        <v>75.459999999999994</v>
      </c>
      <c r="L870" s="3">
        <v>587405205</v>
      </c>
      <c r="M870" s="3">
        <v>5548009673</v>
      </c>
      <c r="N870" s="3">
        <v>36.89</v>
      </c>
    </row>
    <row r="871" spans="1:14" x14ac:dyDescent="0.25">
      <c r="A871" t="s">
        <v>1353</v>
      </c>
      <c r="B871" t="s">
        <v>542</v>
      </c>
      <c r="C871" t="s">
        <v>1183</v>
      </c>
      <c r="D871" s="3">
        <v>700000000</v>
      </c>
      <c r="E871" s="3">
        <v>0</v>
      </c>
      <c r="F871" s="3">
        <v>700000000</v>
      </c>
      <c r="G871" s="3">
        <v>0</v>
      </c>
      <c r="H871" s="3">
        <v>700000000</v>
      </c>
      <c r="I871" s="3">
        <v>654900002</v>
      </c>
      <c r="J871" s="3">
        <v>699991202</v>
      </c>
      <c r="K871" s="3">
        <v>100</v>
      </c>
      <c r="L871" s="3">
        <v>19289013</v>
      </c>
      <c r="M871" s="3">
        <v>19289013</v>
      </c>
      <c r="N871" s="3">
        <v>2.76</v>
      </c>
    </row>
    <row r="872" spans="1:14" x14ac:dyDescent="0.25">
      <c r="A872" t="s">
        <v>1353</v>
      </c>
      <c r="B872" t="s">
        <v>543</v>
      </c>
      <c r="C872" t="s">
        <v>1184</v>
      </c>
      <c r="D872" s="3">
        <v>0</v>
      </c>
      <c r="E872" s="3">
        <v>150000000</v>
      </c>
      <c r="F872" s="3">
        <v>150000000</v>
      </c>
      <c r="G872" s="3">
        <v>0</v>
      </c>
      <c r="H872" s="3">
        <v>150000000</v>
      </c>
      <c r="I872" s="3">
        <v>0</v>
      </c>
      <c r="J872" s="3">
        <v>148397200</v>
      </c>
      <c r="K872" s="3">
        <v>98.93</v>
      </c>
      <c r="L872" s="3">
        <v>26050640</v>
      </c>
      <c r="M872" s="3">
        <v>78571547</v>
      </c>
      <c r="N872" s="3">
        <v>52.38</v>
      </c>
    </row>
    <row r="873" spans="1:14" x14ac:dyDescent="0.25">
      <c r="A873" t="s">
        <v>1353</v>
      </c>
      <c r="B873" t="s">
        <v>544</v>
      </c>
      <c r="C873" t="s">
        <v>1185</v>
      </c>
      <c r="D873" s="3">
        <v>6072000000</v>
      </c>
      <c r="E873" s="3">
        <v>0</v>
      </c>
      <c r="F873" s="3">
        <v>6072000000</v>
      </c>
      <c r="G873" s="3">
        <v>0</v>
      </c>
      <c r="H873" s="3">
        <v>6072000000</v>
      </c>
      <c r="I873" s="3">
        <v>392442568</v>
      </c>
      <c r="J873" s="3">
        <v>1812437540</v>
      </c>
      <c r="K873" s="3">
        <v>29.85</v>
      </c>
      <c r="L873" s="3">
        <v>52241095</v>
      </c>
      <c r="M873" s="3">
        <v>151115828</v>
      </c>
      <c r="N873" s="3">
        <v>2.4900000000000002</v>
      </c>
    </row>
    <row r="874" spans="1:14" x14ac:dyDescent="0.25">
      <c r="A874" t="s">
        <v>1353</v>
      </c>
      <c r="B874" t="s">
        <v>545</v>
      </c>
      <c r="C874" t="s">
        <v>1186</v>
      </c>
      <c r="D874" s="3">
        <v>2576000000</v>
      </c>
      <c r="E874" s="3">
        <v>0</v>
      </c>
      <c r="F874" s="3">
        <v>2576000000</v>
      </c>
      <c r="G874" s="3">
        <v>0</v>
      </c>
      <c r="H874" s="3">
        <v>2576000000</v>
      </c>
      <c r="I874" s="3">
        <v>190332219</v>
      </c>
      <c r="J874" s="3">
        <v>2176000000</v>
      </c>
      <c r="K874" s="3">
        <v>84.47</v>
      </c>
      <c r="L874" s="3">
        <v>553991269</v>
      </c>
      <c r="M874" s="3">
        <v>1366285107</v>
      </c>
      <c r="N874" s="3">
        <v>53.04</v>
      </c>
    </row>
    <row r="875" spans="1:14" x14ac:dyDescent="0.25">
      <c r="A875" t="s">
        <v>1353</v>
      </c>
      <c r="B875" t="s">
        <v>546</v>
      </c>
      <c r="C875" t="s">
        <v>1187</v>
      </c>
      <c r="D875" s="3">
        <v>2576000000</v>
      </c>
      <c r="E875" s="3">
        <v>0</v>
      </c>
      <c r="F875" s="3">
        <v>2576000000</v>
      </c>
      <c r="G875" s="3">
        <v>0</v>
      </c>
      <c r="H875" s="3">
        <v>2576000000</v>
      </c>
      <c r="I875" s="3">
        <v>190332219</v>
      </c>
      <c r="J875" s="3">
        <v>2176000000</v>
      </c>
      <c r="K875" s="3">
        <v>84.47</v>
      </c>
      <c r="L875" s="3">
        <v>553991269</v>
      </c>
      <c r="M875" s="3">
        <v>1366285107</v>
      </c>
      <c r="N875" s="3">
        <v>53.04</v>
      </c>
    </row>
    <row r="876" spans="1:14" x14ac:dyDescent="0.25">
      <c r="A876" t="s">
        <v>1353</v>
      </c>
      <c r="B876" t="s">
        <v>547</v>
      </c>
      <c r="C876" t="s">
        <v>1188</v>
      </c>
      <c r="D876" s="3">
        <v>3510000000</v>
      </c>
      <c r="E876" s="3">
        <v>0</v>
      </c>
      <c r="F876" s="3">
        <v>3510000000</v>
      </c>
      <c r="G876" s="3">
        <v>0</v>
      </c>
      <c r="H876" s="3">
        <v>3510000000</v>
      </c>
      <c r="I876" s="3">
        <v>2052336975</v>
      </c>
      <c r="J876" s="3">
        <v>3278171638</v>
      </c>
      <c r="K876" s="3">
        <v>93.4</v>
      </c>
      <c r="L876" s="3">
        <v>176398099</v>
      </c>
      <c r="M876" s="3">
        <v>756834606</v>
      </c>
      <c r="N876" s="3">
        <v>21.56</v>
      </c>
    </row>
    <row r="877" spans="1:14" x14ac:dyDescent="0.25">
      <c r="A877" t="s">
        <v>1353</v>
      </c>
      <c r="B877" t="s">
        <v>548</v>
      </c>
      <c r="C877" t="s">
        <v>1189</v>
      </c>
      <c r="D877" s="3">
        <v>3510000000</v>
      </c>
      <c r="E877" s="3">
        <v>0</v>
      </c>
      <c r="F877" s="3">
        <v>3510000000</v>
      </c>
      <c r="G877" s="3">
        <v>0</v>
      </c>
      <c r="H877" s="3">
        <v>3510000000</v>
      </c>
      <c r="I877" s="3">
        <v>2052336975</v>
      </c>
      <c r="J877" s="3">
        <v>3278171638</v>
      </c>
      <c r="K877" s="3">
        <v>93.4</v>
      </c>
      <c r="L877" s="3">
        <v>176398099</v>
      </c>
      <c r="M877" s="3">
        <v>756834606</v>
      </c>
      <c r="N877" s="3">
        <v>21.56</v>
      </c>
    </row>
    <row r="878" spans="1:14" x14ac:dyDescent="0.25">
      <c r="A878" t="s">
        <v>1353</v>
      </c>
      <c r="B878" t="s">
        <v>549</v>
      </c>
      <c r="C878" t="s">
        <v>1190</v>
      </c>
      <c r="D878" s="3">
        <v>8000000000</v>
      </c>
      <c r="E878" s="3">
        <v>-205000000</v>
      </c>
      <c r="F878" s="3">
        <v>7795000000</v>
      </c>
      <c r="G878" s="3">
        <v>0</v>
      </c>
      <c r="H878" s="3">
        <v>7795000000</v>
      </c>
      <c r="I878" s="3">
        <v>3070610656</v>
      </c>
      <c r="J878" s="3">
        <v>7369319262</v>
      </c>
      <c r="K878" s="3">
        <v>94.54</v>
      </c>
      <c r="L878" s="3">
        <v>805015846</v>
      </c>
      <c r="M878" s="3">
        <v>3581483199</v>
      </c>
      <c r="N878" s="3">
        <v>45.95</v>
      </c>
    </row>
    <row r="879" spans="1:14" x14ac:dyDescent="0.25">
      <c r="A879" t="s">
        <v>1353</v>
      </c>
      <c r="B879" t="s">
        <v>550</v>
      </c>
      <c r="C879" t="s">
        <v>1191</v>
      </c>
      <c r="D879" s="3">
        <v>8000000000</v>
      </c>
      <c r="E879" s="3">
        <v>-205000000</v>
      </c>
      <c r="F879" s="3">
        <v>7795000000</v>
      </c>
      <c r="G879" s="3">
        <v>0</v>
      </c>
      <c r="H879" s="3">
        <v>7795000000</v>
      </c>
      <c r="I879" s="3">
        <v>3070610656</v>
      </c>
      <c r="J879" s="3">
        <v>7369319262</v>
      </c>
      <c r="K879" s="3">
        <v>94.54</v>
      </c>
      <c r="L879" s="3">
        <v>805015846</v>
      </c>
      <c r="M879" s="3">
        <v>3581483199</v>
      </c>
      <c r="N879" s="3">
        <v>45.95</v>
      </c>
    </row>
    <row r="880" spans="1:14" x14ac:dyDescent="0.25">
      <c r="A880" t="s">
        <v>1353</v>
      </c>
      <c r="B880" t="s">
        <v>139</v>
      </c>
      <c r="C880" t="s">
        <v>960</v>
      </c>
      <c r="D880" s="3">
        <v>23765837000</v>
      </c>
      <c r="E880" s="3">
        <v>205000000</v>
      </c>
      <c r="F880" s="3">
        <v>23970837000</v>
      </c>
      <c r="G880" s="3">
        <v>0</v>
      </c>
      <c r="H880" s="3">
        <v>23970837000</v>
      </c>
      <c r="I880" s="3">
        <v>2018468692</v>
      </c>
      <c r="J880" s="3">
        <v>18026710486</v>
      </c>
      <c r="K880" s="3">
        <v>75.2</v>
      </c>
      <c r="L880" s="3">
        <v>3304966529</v>
      </c>
      <c r="M880" s="3">
        <v>11532642513</v>
      </c>
      <c r="N880" s="3">
        <v>48.11</v>
      </c>
    </row>
    <row r="881" spans="1:14" x14ac:dyDescent="0.25">
      <c r="A881" t="s">
        <v>1353</v>
      </c>
      <c r="B881" t="s">
        <v>140</v>
      </c>
      <c r="C881" t="s">
        <v>1001</v>
      </c>
      <c r="D881" s="3">
        <v>195000000</v>
      </c>
      <c r="E881" s="3">
        <v>0</v>
      </c>
      <c r="F881" s="3">
        <v>195000000</v>
      </c>
      <c r="G881" s="3">
        <v>0</v>
      </c>
      <c r="H881" s="3">
        <v>195000000</v>
      </c>
      <c r="I881" s="3">
        <v>16631838</v>
      </c>
      <c r="J881" s="3">
        <v>185631835</v>
      </c>
      <c r="K881" s="3">
        <v>95.2</v>
      </c>
      <c r="L881" s="3">
        <v>11989887</v>
      </c>
      <c r="M881" s="3">
        <v>128948473</v>
      </c>
      <c r="N881" s="3">
        <v>66.13</v>
      </c>
    </row>
    <row r="882" spans="1:14" x14ac:dyDescent="0.25">
      <c r="A882" t="s">
        <v>1353</v>
      </c>
      <c r="B882" t="s">
        <v>551</v>
      </c>
      <c r="C882" t="s">
        <v>1192</v>
      </c>
      <c r="D882" s="3">
        <v>195000000</v>
      </c>
      <c r="E882" s="3">
        <v>0</v>
      </c>
      <c r="F882" s="3">
        <v>195000000</v>
      </c>
      <c r="G882" s="3">
        <v>0</v>
      </c>
      <c r="H882" s="3">
        <v>195000000</v>
      </c>
      <c r="I882" s="3">
        <v>16631838</v>
      </c>
      <c r="J882" s="3">
        <v>185631835</v>
      </c>
      <c r="K882" s="3">
        <v>95.2</v>
      </c>
      <c r="L882" s="3">
        <v>11989887</v>
      </c>
      <c r="M882" s="3">
        <v>128948473</v>
      </c>
      <c r="N882" s="3">
        <v>66.13</v>
      </c>
    </row>
    <row r="883" spans="1:14" x14ac:dyDescent="0.25">
      <c r="A883" t="s">
        <v>1353</v>
      </c>
      <c r="B883" t="s">
        <v>552</v>
      </c>
      <c r="C883" t="s">
        <v>1193</v>
      </c>
      <c r="D883" s="3">
        <v>195000000</v>
      </c>
      <c r="E883" s="3">
        <v>0</v>
      </c>
      <c r="F883" s="3">
        <v>195000000</v>
      </c>
      <c r="G883" s="3">
        <v>0</v>
      </c>
      <c r="H883" s="3">
        <v>195000000</v>
      </c>
      <c r="I883" s="3">
        <v>16631838</v>
      </c>
      <c r="J883" s="3">
        <v>185631835</v>
      </c>
      <c r="K883" s="3">
        <v>95.2</v>
      </c>
      <c r="L883" s="3">
        <v>11989887</v>
      </c>
      <c r="M883" s="3">
        <v>128948473</v>
      </c>
      <c r="N883" s="3">
        <v>66.13</v>
      </c>
    </row>
    <row r="884" spans="1:14" x14ac:dyDescent="0.25">
      <c r="A884" t="s">
        <v>1353</v>
      </c>
      <c r="B884" t="s">
        <v>149</v>
      </c>
      <c r="C884" t="s">
        <v>712</v>
      </c>
      <c r="D884" s="3">
        <v>23570837000</v>
      </c>
      <c r="E884" s="3">
        <v>205000000</v>
      </c>
      <c r="F884" s="3">
        <v>23775837000</v>
      </c>
      <c r="G884" s="3">
        <v>0</v>
      </c>
      <c r="H884" s="3">
        <v>23775837000</v>
      </c>
      <c r="I884" s="3">
        <v>2001836854</v>
      </c>
      <c r="J884" s="3">
        <v>17841078651</v>
      </c>
      <c r="K884" s="3">
        <v>75.040000000000006</v>
      </c>
      <c r="L884" s="3">
        <v>3292976642</v>
      </c>
      <c r="M884" s="3">
        <v>11403694040</v>
      </c>
      <c r="N884" s="3">
        <v>47.96</v>
      </c>
    </row>
    <row r="885" spans="1:14" x14ac:dyDescent="0.25">
      <c r="A885" t="s">
        <v>1353</v>
      </c>
      <c r="B885" t="s">
        <v>553</v>
      </c>
      <c r="C885" t="s">
        <v>293</v>
      </c>
      <c r="D885" s="3">
        <v>23570837000</v>
      </c>
      <c r="E885" s="3">
        <v>205000000</v>
      </c>
      <c r="F885" s="3">
        <v>23775837000</v>
      </c>
      <c r="G885" s="3">
        <v>0</v>
      </c>
      <c r="H885" s="3">
        <v>23775837000</v>
      </c>
      <c r="I885" s="3">
        <v>2001836854</v>
      </c>
      <c r="J885" s="3">
        <v>17841078651</v>
      </c>
      <c r="K885" s="3">
        <v>75.040000000000006</v>
      </c>
      <c r="L885" s="3">
        <v>3292976642</v>
      </c>
      <c r="M885" s="3">
        <v>11403694040</v>
      </c>
      <c r="N885" s="3">
        <v>47.96</v>
      </c>
    </row>
    <row r="886" spans="1:14" x14ac:dyDescent="0.25">
      <c r="A886" t="s">
        <v>1353</v>
      </c>
      <c r="B886" t="s">
        <v>554</v>
      </c>
      <c r="C886" t="s">
        <v>255</v>
      </c>
      <c r="D886" s="3">
        <v>14592943000</v>
      </c>
      <c r="E886" s="3">
        <v>3981985277</v>
      </c>
      <c r="F886" s="3">
        <v>18574928277</v>
      </c>
      <c r="G886" s="3">
        <v>0</v>
      </c>
      <c r="H886" s="3">
        <v>18574928277</v>
      </c>
      <c r="I886" s="3">
        <v>1925725836</v>
      </c>
      <c r="J886" s="3">
        <v>17235294881</v>
      </c>
      <c r="K886" s="3">
        <v>92.79</v>
      </c>
      <c r="L886" s="3">
        <v>3191425155</v>
      </c>
      <c r="M886" s="3">
        <v>10803167747</v>
      </c>
      <c r="N886" s="3">
        <v>58.16</v>
      </c>
    </row>
    <row r="887" spans="1:14" x14ac:dyDescent="0.25">
      <c r="A887" t="s">
        <v>1353</v>
      </c>
      <c r="B887" t="s">
        <v>555</v>
      </c>
      <c r="C887" t="s">
        <v>556</v>
      </c>
      <c r="D887" s="3">
        <v>8977894000</v>
      </c>
      <c r="E887" s="3">
        <v>-3776985277</v>
      </c>
      <c r="F887" s="3">
        <v>5200908723</v>
      </c>
      <c r="G887" s="3">
        <v>0</v>
      </c>
      <c r="H887" s="3">
        <v>5200908723</v>
      </c>
      <c r="I887" s="3">
        <v>76111018</v>
      </c>
      <c r="J887" s="3">
        <v>605783770</v>
      </c>
      <c r="K887" s="3">
        <v>11.65</v>
      </c>
      <c r="L887" s="3">
        <v>101551487</v>
      </c>
      <c r="M887" s="3">
        <v>600526293</v>
      </c>
      <c r="N887" s="3">
        <v>11.55</v>
      </c>
    </row>
    <row r="888" spans="1:14" x14ac:dyDescent="0.25">
      <c r="A888" t="s">
        <v>1353</v>
      </c>
      <c r="B888" t="s">
        <v>212</v>
      </c>
      <c r="C888" t="s">
        <v>132</v>
      </c>
      <c r="D888" s="3">
        <v>6127795000</v>
      </c>
      <c r="E888" s="3">
        <v>0</v>
      </c>
      <c r="F888" s="3">
        <v>6127795000</v>
      </c>
      <c r="G888" s="3">
        <v>0</v>
      </c>
      <c r="H888" s="3">
        <v>6127795000</v>
      </c>
      <c r="I888" s="3">
        <v>1189854804</v>
      </c>
      <c r="J888" s="3">
        <v>5868590877</v>
      </c>
      <c r="K888" s="3">
        <v>95.77</v>
      </c>
      <c r="L888" s="3">
        <v>1212951645</v>
      </c>
      <c r="M888" s="3">
        <v>5868590877</v>
      </c>
      <c r="N888" s="3">
        <v>95.77</v>
      </c>
    </row>
    <row r="889" spans="1:14" x14ac:dyDescent="0.25">
      <c r="A889" t="s">
        <v>1358</v>
      </c>
      <c r="B889" t="s">
        <v>0</v>
      </c>
      <c r="C889" t="s">
        <v>1</v>
      </c>
      <c r="D889" s="3">
        <v>118744056000</v>
      </c>
      <c r="E889" s="3">
        <v>1500000000</v>
      </c>
      <c r="F889" s="3">
        <v>120244056000</v>
      </c>
      <c r="G889" s="3">
        <v>0</v>
      </c>
      <c r="H889" s="3">
        <v>120244056000</v>
      </c>
      <c r="I889" s="3">
        <v>33289763991</v>
      </c>
      <c r="J889" s="3">
        <v>104593984807</v>
      </c>
      <c r="K889" s="3">
        <v>86.98</v>
      </c>
      <c r="L889" s="3">
        <v>16035983758</v>
      </c>
      <c r="M889" s="3">
        <v>55289236272</v>
      </c>
      <c r="N889" s="3">
        <v>45.98</v>
      </c>
    </row>
    <row r="890" spans="1:14" x14ac:dyDescent="0.25">
      <c r="A890" t="s">
        <v>1358</v>
      </c>
      <c r="B890" t="s">
        <v>133</v>
      </c>
      <c r="C890" t="s">
        <v>516</v>
      </c>
      <c r="D890" s="3">
        <v>118744056000</v>
      </c>
      <c r="E890" s="3">
        <v>1500000000</v>
      </c>
      <c r="F890" s="3">
        <v>120244056000</v>
      </c>
      <c r="G890" s="3">
        <v>0</v>
      </c>
      <c r="H890" s="3">
        <v>120244056000</v>
      </c>
      <c r="I890" s="3">
        <v>33289763991</v>
      </c>
      <c r="J890" s="3">
        <v>104593984807</v>
      </c>
      <c r="K890" s="3">
        <v>86.98</v>
      </c>
      <c r="L890" s="3">
        <v>16035983758</v>
      </c>
      <c r="M890" s="3">
        <v>55289236272</v>
      </c>
      <c r="N890" s="3">
        <v>45.98</v>
      </c>
    </row>
    <row r="891" spans="1:14" x14ac:dyDescent="0.25">
      <c r="A891" t="s">
        <v>1358</v>
      </c>
      <c r="B891" t="s">
        <v>135</v>
      </c>
      <c r="C891" t="s">
        <v>136</v>
      </c>
      <c r="D891" s="3">
        <v>111743232000</v>
      </c>
      <c r="E891" s="3">
        <v>1500000000</v>
      </c>
      <c r="F891" s="3">
        <v>113243232000</v>
      </c>
      <c r="G891" s="3">
        <v>0</v>
      </c>
      <c r="H891" s="3">
        <v>113243232000</v>
      </c>
      <c r="I891" s="3">
        <v>33289763991</v>
      </c>
      <c r="J891" s="3">
        <v>101539567357</v>
      </c>
      <c r="K891" s="3">
        <v>89.67</v>
      </c>
      <c r="L891" s="3">
        <v>16034639479</v>
      </c>
      <c r="M891" s="3">
        <v>52234818823</v>
      </c>
      <c r="N891" s="3">
        <v>46.13</v>
      </c>
    </row>
    <row r="892" spans="1:14" x14ac:dyDescent="0.25">
      <c r="A892" t="s">
        <v>1358</v>
      </c>
      <c r="B892" t="s">
        <v>137</v>
      </c>
      <c r="C892" t="s">
        <v>517</v>
      </c>
      <c r="D892" s="3">
        <v>111743232000</v>
      </c>
      <c r="E892" s="3">
        <v>1500000000</v>
      </c>
      <c r="F892" s="3">
        <v>113243232000</v>
      </c>
      <c r="G892" s="3">
        <v>0</v>
      </c>
      <c r="H892" s="3">
        <v>113243232000</v>
      </c>
      <c r="I892" s="3">
        <v>33289763991</v>
      </c>
      <c r="J892" s="3">
        <v>101539567357</v>
      </c>
      <c r="K892" s="3">
        <v>89.67</v>
      </c>
      <c r="L892" s="3">
        <v>16034639479</v>
      </c>
      <c r="M892" s="3">
        <v>52234818823</v>
      </c>
      <c r="N892" s="3">
        <v>46.13</v>
      </c>
    </row>
    <row r="893" spans="1:14" x14ac:dyDescent="0.25">
      <c r="A893" t="s">
        <v>1358</v>
      </c>
      <c r="B893" t="s">
        <v>306</v>
      </c>
      <c r="C893" t="s">
        <v>518</v>
      </c>
      <c r="D893" s="3">
        <v>111743232000</v>
      </c>
      <c r="E893" s="3">
        <v>1500000000</v>
      </c>
      <c r="F893" s="3">
        <v>113243232000</v>
      </c>
      <c r="G893" s="3">
        <v>0</v>
      </c>
      <c r="H893" s="3">
        <v>113243232000</v>
      </c>
      <c r="I893" s="3">
        <v>33289763991</v>
      </c>
      <c r="J893" s="3">
        <v>101539567357</v>
      </c>
      <c r="K893" s="3">
        <v>89.67</v>
      </c>
      <c r="L893" s="3">
        <v>16034639479</v>
      </c>
      <c r="M893" s="3">
        <v>52234818823</v>
      </c>
      <c r="N893" s="3">
        <v>46.13</v>
      </c>
    </row>
    <row r="894" spans="1:14" x14ac:dyDescent="0.25">
      <c r="A894" t="s">
        <v>1358</v>
      </c>
      <c r="B894" t="s">
        <v>519</v>
      </c>
      <c r="C894" t="s">
        <v>520</v>
      </c>
      <c r="D894" s="3">
        <v>111743232000</v>
      </c>
      <c r="E894" s="3">
        <v>1500000000</v>
      </c>
      <c r="F894" s="3">
        <v>113243232000</v>
      </c>
      <c r="G894" s="3">
        <v>0</v>
      </c>
      <c r="H894" s="3">
        <v>113243232000</v>
      </c>
      <c r="I894" s="3">
        <v>33289763991</v>
      </c>
      <c r="J894" s="3">
        <v>101539567357</v>
      </c>
      <c r="K894" s="3">
        <v>89.67</v>
      </c>
      <c r="L894" s="3">
        <v>16034639479</v>
      </c>
      <c r="M894" s="3">
        <v>52234818823</v>
      </c>
      <c r="N894" s="3">
        <v>46.13</v>
      </c>
    </row>
    <row r="895" spans="1:14" x14ac:dyDescent="0.25">
      <c r="A895" t="s">
        <v>1358</v>
      </c>
      <c r="B895" t="s">
        <v>521</v>
      </c>
      <c r="C895" t="s">
        <v>522</v>
      </c>
      <c r="D895" s="3">
        <v>3394083000</v>
      </c>
      <c r="E895" s="3">
        <v>-730000000</v>
      </c>
      <c r="F895" s="3">
        <v>2664083000</v>
      </c>
      <c r="G895" s="3">
        <v>0</v>
      </c>
      <c r="H895" s="3">
        <v>2664083000</v>
      </c>
      <c r="I895" s="3">
        <v>72363810</v>
      </c>
      <c r="J895" s="3">
        <v>2313805048</v>
      </c>
      <c r="K895" s="3">
        <v>86.85</v>
      </c>
      <c r="L895" s="3">
        <v>617615719</v>
      </c>
      <c r="M895" s="3">
        <v>1346377960</v>
      </c>
      <c r="N895" s="3">
        <v>50.54</v>
      </c>
    </row>
    <row r="896" spans="1:14" x14ac:dyDescent="0.25">
      <c r="A896" t="s">
        <v>1358</v>
      </c>
      <c r="B896" t="s">
        <v>523</v>
      </c>
      <c r="C896" t="s">
        <v>524</v>
      </c>
      <c r="D896" s="3">
        <v>3394083000</v>
      </c>
      <c r="E896" s="3">
        <v>-730000000</v>
      </c>
      <c r="F896" s="3">
        <v>2664083000</v>
      </c>
      <c r="G896" s="3">
        <v>0</v>
      </c>
      <c r="H896" s="3">
        <v>2664083000</v>
      </c>
      <c r="I896" s="3">
        <v>72363810</v>
      </c>
      <c r="J896" s="3">
        <v>2313805048</v>
      </c>
      <c r="K896" s="3">
        <v>86.85</v>
      </c>
      <c r="L896" s="3">
        <v>617615719</v>
      </c>
      <c r="M896" s="3">
        <v>1346377960</v>
      </c>
      <c r="N896" s="3">
        <v>50.54</v>
      </c>
    </row>
    <row r="897" spans="1:14" x14ac:dyDescent="0.25">
      <c r="A897" t="s">
        <v>1358</v>
      </c>
      <c r="B897" t="s">
        <v>525</v>
      </c>
      <c r="C897" t="s">
        <v>526</v>
      </c>
      <c r="D897" s="3">
        <v>16000000000</v>
      </c>
      <c r="E897" s="3">
        <v>0</v>
      </c>
      <c r="F897" s="3">
        <v>16000000000</v>
      </c>
      <c r="G897" s="3">
        <v>0</v>
      </c>
      <c r="H897" s="3">
        <v>16000000000</v>
      </c>
      <c r="I897" s="3">
        <v>6577763330</v>
      </c>
      <c r="J897" s="3">
        <v>14223565582</v>
      </c>
      <c r="K897" s="3">
        <v>88.9</v>
      </c>
      <c r="L897" s="3">
        <v>1297269500</v>
      </c>
      <c r="M897" s="3">
        <v>5821319850</v>
      </c>
      <c r="N897" s="3">
        <v>36.380000000000003</v>
      </c>
    </row>
    <row r="898" spans="1:14" x14ac:dyDescent="0.25">
      <c r="A898" t="s">
        <v>1358</v>
      </c>
      <c r="B898" t="s">
        <v>527</v>
      </c>
      <c r="C898" t="s">
        <v>528</v>
      </c>
      <c r="D898" s="3">
        <v>16000000000</v>
      </c>
      <c r="E898" s="3">
        <v>0</v>
      </c>
      <c r="F898" s="3">
        <v>16000000000</v>
      </c>
      <c r="G898" s="3">
        <v>0</v>
      </c>
      <c r="H898" s="3">
        <v>16000000000</v>
      </c>
      <c r="I898" s="3">
        <v>6577763330</v>
      </c>
      <c r="J898" s="3">
        <v>14223565582</v>
      </c>
      <c r="K898" s="3">
        <v>88.9</v>
      </c>
      <c r="L898" s="3">
        <v>1297269500</v>
      </c>
      <c r="M898" s="3">
        <v>5821319850</v>
      </c>
      <c r="N898" s="3">
        <v>36.380000000000003</v>
      </c>
    </row>
    <row r="899" spans="1:14" x14ac:dyDescent="0.25">
      <c r="A899" t="s">
        <v>1358</v>
      </c>
      <c r="B899" t="s">
        <v>529</v>
      </c>
      <c r="C899" t="s">
        <v>530</v>
      </c>
      <c r="D899" s="3">
        <v>15267832000</v>
      </c>
      <c r="E899" s="3">
        <v>0</v>
      </c>
      <c r="F899" s="3">
        <v>15267832000</v>
      </c>
      <c r="G899" s="3">
        <v>0</v>
      </c>
      <c r="H899" s="3">
        <v>15267832000</v>
      </c>
      <c r="I899" s="3">
        <v>2959843194</v>
      </c>
      <c r="J899" s="3">
        <v>13469590253</v>
      </c>
      <c r="K899" s="3">
        <v>88.22</v>
      </c>
      <c r="L899" s="3">
        <v>1919451235</v>
      </c>
      <c r="M899" s="3">
        <v>9955583000</v>
      </c>
      <c r="N899" s="3">
        <v>65.209999999999994</v>
      </c>
    </row>
    <row r="900" spans="1:14" x14ac:dyDescent="0.25">
      <c r="A900" t="s">
        <v>1358</v>
      </c>
      <c r="B900" t="s">
        <v>531</v>
      </c>
      <c r="C900" t="s">
        <v>532</v>
      </c>
      <c r="D900" s="3">
        <v>15267832000</v>
      </c>
      <c r="E900" s="3">
        <v>0</v>
      </c>
      <c r="F900" s="3">
        <v>15267832000</v>
      </c>
      <c r="G900" s="3">
        <v>0</v>
      </c>
      <c r="H900" s="3">
        <v>15267832000</v>
      </c>
      <c r="I900" s="3">
        <v>2959843194</v>
      </c>
      <c r="J900" s="3">
        <v>13469590253</v>
      </c>
      <c r="K900" s="3">
        <v>88.22</v>
      </c>
      <c r="L900" s="3">
        <v>1919451235</v>
      </c>
      <c r="M900" s="3">
        <v>9955583000</v>
      </c>
      <c r="N900" s="3">
        <v>65.209999999999994</v>
      </c>
    </row>
    <row r="901" spans="1:14" x14ac:dyDescent="0.25">
      <c r="A901" t="s">
        <v>1358</v>
      </c>
      <c r="B901" t="s">
        <v>533</v>
      </c>
      <c r="C901" t="s">
        <v>1176</v>
      </c>
      <c r="D901" s="3">
        <v>7000000000</v>
      </c>
      <c r="E901" s="3">
        <v>4230000000</v>
      </c>
      <c r="F901" s="3">
        <v>11230000000</v>
      </c>
      <c r="G901" s="3">
        <v>0</v>
      </c>
      <c r="H901" s="3">
        <v>11230000000</v>
      </c>
      <c r="I901" s="3">
        <v>1288740679</v>
      </c>
      <c r="J901" s="3">
        <v>9074221006</v>
      </c>
      <c r="K901" s="3">
        <v>80.8</v>
      </c>
      <c r="L901" s="3">
        <v>1368944130</v>
      </c>
      <c r="M901" s="3">
        <v>6309616839</v>
      </c>
      <c r="N901" s="3">
        <v>56.19</v>
      </c>
    </row>
    <row r="902" spans="1:14" x14ac:dyDescent="0.25">
      <c r="A902" t="s">
        <v>1358</v>
      </c>
      <c r="B902" t="s">
        <v>534</v>
      </c>
      <c r="C902" t="s">
        <v>1177</v>
      </c>
      <c r="D902" s="3">
        <v>7000000000</v>
      </c>
      <c r="E902" s="3">
        <v>4230000000</v>
      </c>
      <c r="F902" s="3">
        <v>11230000000</v>
      </c>
      <c r="G902" s="3">
        <v>0</v>
      </c>
      <c r="H902" s="3">
        <v>11230000000</v>
      </c>
      <c r="I902" s="3">
        <v>1288740679</v>
      </c>
      <c r="J902" s="3">
        <v>9074221006</v>
      </c>
      <c r="K902" s="3">
        <v>80.8</v>
      </c>
      <c r="L902" s="3">
        <v>1368944130</v>
      </c>
      <c r="M902" s="3">
        <v>6309616839</v>
      </c>
      <c r="N902" s="3">
        <v>56.19</v>
      </c>
    </row>
    <row r="903" spans="1:14" x14ac:dyDescent="0.25">
      <c r="A903" t="s">
        <v>1358</v>
      </c>
      <c r="B903" t="s">
        <v>535</v>
      </c>
      <c r="C903" t="s">
        <v>1178</v>
      </c>
      <c r="D903" s="3">
        <v>70081317000</v>
      </c>
      <c r="E903" s="3">
        <v>-2000000000</v>
      </c>
      <c r="F903" s="3">
        <v>68081317000</v>
      </c>
      <c r="G903" s="3">
        <v>0</v>
      </c>
      <c r="H903" s="3">
        <v>68081317000</v>
      </c>
      <c r="I903" s="3">
        <v>22391052978</v>
      </c>
      <c r="J903" s="3">
        <v>62458385468</v>
      </c>
      <c r="K903" s="3">
        <v>91.74</v>
      </c>
      <c r="L903" s="3">
        <v>10831358895</v>
      </c>
      <c r="M903" s="3">
        <v>28801921174</v>
      </c>
      <c r="N903" s="3">
        <v>42.31</v>
      </c>
    </row>
    <row r="904" spans="1:14" x14ac:dyDescent="0.25">
      <c r="A904" t="s">
        <v>1358</v>
      </c>
      <c r="B904" t="s">
        <v>536</v>
      </c>
      <c r="C904" t="s">
        <v>1179</v>
      </c>
      <c r="D904" s="3">
        <v>70081317000</v>
      </c>
      <c r="E904" s="3">
        <v>-2000000000</v>
      </c>
      <c r="F904" s="3">
        <v>68081317000</v>
      </c>
      <c r="G904" s="3">
        <v>0</v>
      </c>
      <c r="H904" s="3">
        <v>68081317000</v>
      </c>
      <c r="I904" s="3">
        <v>22391052978</v>
      </c>
      <c r="J904" s="3">
        <v>62458385468</v>
      </c>
      <c r="K904" s="3">
        <v>91.74</v>
      </c>
      <c r="L904" s="3">
        <v>10831358895</v>
      </c>
      <c r="M904" s="3">
        <v>28801921174</v>
      </c>
      <c r="N904" s="3">
        <v>42.31</v>
      </c>
    </row>
    <row r="905" spans="1:14" x14ac:dyDescent="0.25">
      <c r="A905" t="s">
        <v>1358</v>
      </c>
      <c r="B905" t="s">
        <v>212</v>
      </c>
      <c r="C905" t="s">
        <v>132</v>
      </c>
      <c r="D905" s="3">
        <v>7000824000</v>
      </c>
      <c r="E905" s="3">
        <v>0</v>
      </c>
      <c r="F905" s="3">
        <v>7000824000</v>
      </c>
      <c r="G905" s="3">
        <v>0</v>
      </c>
      <c r="H905" s="3">
        <v>7000824000</v>
      </c>
      <c r="I905" s="3">
        <v>0</v>
      </c>
      <c r="J905" s="3">
        <v>3054417450</v>
      </c>
      <c r="K905" s="3">
        <v>43.63</v>
      </c>
      <c r="L905" s="3">
        <v>1344279</v>
      </c>
      <c r="M905" s="3">
        <v>3054417449</v>
      </c>
      <c r="N905" s="3">
        <v>43.63</v>
      </c>
    </row>
    <row r="906" spans="1:14" x14ac:dyDescent="0.25">
      <c r="A906" t="s">
        <v>1359</v>
      </c>
      <c r="B906" t="s">
        <v>0</v>
      </c>
      <c r="C906" t="s">
        <v>1</v>
      </c>
      <c r="D906" s="3">
        <v>51524594000</v>
      </c>
      <c r="E906" s="3">
        <v>0</v>
      </c>
      <c r="F906" s="3">
        <v>51524594000</v>
      </c>
      <c r="G906" s="3">
        <v>0</v>
      </c>
      <c r="H906" s="3">
        <v>51524594000</v>
      </c>
      <c r="I906" s="3">
        <v>4745715761</v>
      </c>
      <c r="J906" s="3">
        <v>28155098576</v>
      </c>
      <c r="K906" s="3">
        <v>54.64</v>
      </c>
      <c r="L906" s="3">
        <v>4690897363</v>
      </c>
      <c r="M906" s="3">
        <v>27235831097</v>
      </c>
      <c r="N906" s="3">
        <v>52.86</v>
      </c>
    </row>
    <row r="907" spans="1:14" x14ac:dyDescent="0.25">
      <c r="A907" t="s">
        <v>1359</v>
      </c>
      <c r="B907" t="s">
        <v>2</v>
      </c>
      <c r="C907" t="s">
        <v>3</v>
      </c>
      <c r="D907" s="3">
        <v>51524594000</v>
      </c>
      <c r="E907" s="3">
        <v>0</v>
      </c>
      <c r="F907" s="3">
        <v>51524594000</v>
      </c>
      <c r="G907" s="3">
        <v>0</v>
      </c>
      <c r="H907" s="3">
        <v>51524594000</v>
      </c>
      <c r="I907" s="3">
        <v>4745715761</v>
      </c>
      <c r="J907" s="3">
        <v>28155098576</v>
      </c>
      <c r="K907" s="3">
        <v>54.64</v>
      </c>
      <c r="L907" s="3">
        <v>4690897363</v>
      </c>
      <c r="M907" s="3">
        <v>27235831097</v>
      </c>
      <c r="N907" s="3">
        <v>52.86</v>
      </c>
    </row>
    <row r="908" spans="1:14" x14ac:dyDescent="0.25">
      <c r="A908" t="s">
        <v>1359</v>
      </c>
      <c r="B908" t="s">
        <v>4</v>
      </c>
      <c r="C908" t="s">
        <v>5</v>
      </c>
      <c r="D908" s="3">
        <v>51524594000</v>
      </c>
      <c r="E908" s="3">
        <v>-105170364</v>
      </c>
      <c r="F908" s="3">
        <v>51419423636</v>
      </c>
      <c r="G908" s="3">
        <v>0</v>
      </c>
      <c r="H908" s="3">
        <v>51419423636</v>
      </c>
      <c r="I908" s="3">
        <v>4640545397</v>
      </c>
      <c r="J908" s="3">
        <v>28049928212</v>
      </c>
      <c r="K908" s="3">
        <v>54.55</v>
      </c>
      <c r="L908" s="3">
        <v>4585726999</v>
      </c>
      <c r="M908" s="3">
        <v>27130660733</v>
      </c>
      <c r="N908" s="3">
        <v>52.76</v>
      </c>
    </row>
    <row r="909" spans="1:14" x14ac:dyDescent="0.25">
      <c r="A909" t="s">
        <v>1359</v>
      </c>
      <c r="B909" t="s">
        <v>6</v>
      </c>
      <c r="C909" t="s">
        <v>953</v>
      </c>
      <c r="D909" s="3">
        <v>37433786000</v>
      </c>
      <c r="E909" s="3">
        <v>-460279345</v>
      </c>
      <c r="F909" s="3">
        <v>36973506655</v>
      </c>
      <c r="G909" s="3">
        <v>0</v>
      </c>
      <c r="H909" s="3">
        <v>36973506655</v>
      </c>
      <c r="I909" s="3">
        <v>3276352240</v>
      </c>
      <c r="J909" s="3">
        <v>20154177093</v>
      </c>
      <c r="K909" s="3">
        <v>54.51</v>
      </c>
      <c r="L909" s="3">
        <v>3196352240</v>
      </c>
      <c r="M909" s="3">
        <v>20074177093</v>
      </c>
      <c r="N909" s="3">
        <v>54.29</v>
      </c>
    </row>
    <row r="910" spans="1:14" x14ac:dyDescent="0.25">
      <c r="A910" t="s">
        <v>1359</v>
      </c>
      <c r="B910" t="s">
        <v>7</v>
      </c>
      <c r="C910" t="s">
        <v>8</v>
      </c>
      <c r="D910" s="3">
        <v>19895325000</v>
      </c>
      <c r="E910" s="3">
        <v>-616616952</v>
      </c>
      <c r="F910" s="3">
        <v>19278708048</v>
      </c>
      <c r="G910" s="3">
        <v>0</v>
      </c>
      <c r="H910" s="3">
        <v>19278708048</v>
      </c>
      <c r="I910" s="3">
        <v>1075738566</v>
      </c>
      <c r="J910" s="3">
        <v>10554190709</v>
      </c>
      <c r="K910" s="3">
        <v>54.75</v>
      </c>
      <c r="L910" s="3">
        <v>1075738566</v>
      </c>
      <c r="M910" s="3">
        <v>10554190709</v>
      </c>
      <c r="N910" s="3">
        <v>54.75</v>
      </c>
    </row>
    <row r="911" spans="1:14" x14ac:dyDescent="0.25">
      <c r="A911" t="s">
        <v>1359</v>
      </c>
      <c r="B911" t="s">
        <v>9</v>
      </c>
      <c r="C911" t="s">
        <v>10</v>
      </c>
      <c r="D911" s="3">
        <v>1563574000</v>
      </c>
      <c r="E911" s="3">
        <v>0</v>
      </c>
      <c r="F911" s="3">
        <v>1563574000</v>
      </c>
      <c r="G911" s="3">
        <v>0</v>
      </c>
      <c r="H911" s="3">
        <v>1563574000</v>
      </c>
      <c r="I911" s="3">
        <v>91307370</v>
      </c>
      <c r="J911" s="3">
        <v>707710376</v>
      </c>
      <c r="K911" s="3">
        <v>45.26</v>
      </c>
      <c r="L911" s="3">
        <v>91307370</v>
      </c>
      <c r="M911" s="3">
        <v>707710376</v>
      </c>
      <c r="N911" s="3">
        <v>45.26</v>
      </c>
    </row>
    <row r="912" spans="1:14" x14ac:dyDescent="0.25">
      <c r="A912" t="s">
        <v>1359</v>
      </c>
      <c r="B912" t="s">
        <v>11</v>
      </c>
      <c r="C912" t="s">
        <v>954</v>
      </c>
      <c r="D912" s="3">
        <v>369508000</v>
      </c>
      <c r="E912" s="3">
        <v>120000000</v>
      </c>
      <c r="F912" s="3">
        <v>489508000</v>
      </c>
      <c r="G912" s="3">
        <v>0</v>
      </c>
      <c r="H912" s="3">
        <v>489508000</v>
      </c>
      <c r="I912" s="3">
        <v>80000000</v>
      </c>
      <c r="J912" s="3">
        <v>487506686</v>
      </c>
      <c r="K912" s="3">
        <v>99.59</v>
      </c>
      <c r="L912" s="3">
        <v>0</v>
      </c>
      <c r="M912" s="3">
        <v>407506686</v>
      </c>
      <c r="N912" s="3">
        <v>83.25</v>
      </c>
    </row>
    <row r="913" spans="1:14" x14ac:dyDescent="0.25">
      <c r="A913" t="s">
        <v>1359</v>
      </c>
      <c r="B913" t="s">
        <v>152</v>
      </c>
      <c r="C913" t="s">
        <v>153</v>
      </c>
      <c r="D913" s="3">
        <v>7040000</v>
      </c>
      <c r="E913" s="3">
        <v>20608000</v>
      </c>
      <c r="F913" s="3">
        <v>27648000</v>
      </c>
      <c r="G913" s="3">
        <v>0</v>
      </c>
      <c r="H913" s="3">
        <v>27648000</v>
      </c>
      <c r="I913" s="3">
        <v>2157600</v>
      </c>
      <c r="J913" s="3">
        <v>26033750</v>
      </c>
      <c r="K913" s="3">
        <v>94.16</v>
      </c>
      <c r="L913" s="3">
        <v>2157600</v>
      </c>
      <c r="M913" s="3">
        <v>26033750</v>
      </c>
      <c r="N913" s="3">
        <v>94.16</v>
      </c>
    </row>
    <row r="914" spans="1:14" x14ac:dyDescent="0.25">
      <c r="A914" t="s">
        <v>1359</v>
      </c>
      <c r="B914" t="s">
        <v>154</v>
      </c>
      <c r="C914" t="s">
        <v>155</v>
      </c>
      <c r="D914" s="3">
        <v>38046000</v>
      </c>
      <c r="E914" s="3">
        <v>0</v>
      </c>
      <c r="F914" s="3">
        <v>38046000</v>
      </c>
      <c r="G914" s="3">
        <v>0</v>
      </c>
      <c r="H914" s="3">
        <v>38046000</v>
      </c>
      <c r="I914" s="3">
        <v>1794258</v>
      </c>
      <c r="J914" s="3">
        <v>21011646</v>
      </c>
      <c r="K914" s="3">
        <v>55.23</v>
      </c>
      <c r="L914" s="3">
        <v>1794258</v>
      </c>
      <c r="M914" s="3">
        <v>21011646</v>
      </c>
      <c r="N914" s="3">
        <v>55.23</v>
      </c>
    </row>
    <row r="915" spans="1:14" x14ac:dyDescent="0.25">
      <c r="A915" t="s">
        <v>1359</v>
      </c>
      <c r="B915" t="s">
        <v>12</v>
      </c>
      <c r="C915" t="s">
        <v>13</v>
      </c>
      <c r="D915" s="3">
        <v>656211000</v>
      </c>
      <c r="E915" s="3">
        <v>0</v>
      </c>
      <c r="F915" s="3">
        <v>656211000</v>
      </c>
      <c r="G915" s="3">
        <v>0</v>
      </c>
      <c r="H915" s="3">
        <v>656211000</v>
      </c>
      <c r="I915" s="3">
        <v>17392019</v>
      </c>
      <c r="J915" s="3">
        <v>336913687</v>
      </c>
      <c r="K915" s="3">
        <v>51.34</v>
      </c>
      <c r="L915" s="3">
        <v>17392019</v>
      </c>
      <c r="M915" s="3">
        <v>336913687</v>
      </c>
      <c r="N915" s="3">
        <v>51.34</v>
      </c>
    </row>
    <row r="916" spans="1:14" x14ac:dyDescent="0.25">
      <c r="A916" t="s">
        <v>1359</v>
      </c>
      <c r="B916" t="s">
        <v>14</v>
      </c>
      <c r="C916" t="s">
        <v>15</v>
      </c>
      <c r="D916" s="3">
        <v>3132560000</v>
      </c>
      <c r="E916" s="3">
        <v>-192710657</v>
      </c>
      <c r="F916" s="3">
        <v>2939849343</v>
      </c>
      <c r="G916" s="3">
        <v>0</v>
      </c>
      <c r="H916" s="3">
        <v>2939849343</v>
      </c>
      <c r="I916" s="3">
        <v>0</v>
      </c>
      <c r="J916" s="3">
        <v>1616352602</v>
      </c>
      <c r="K916" s="3">
        <v>54.98</v>
      </c>
      <c r="L916" s="3">
        <v>0</v>
      </c>
      <c r="M916" s="3">
        <v>1616352602</v>
      </c>
      <c r="N916" s="3">
        <v>54.98</v>
      </c>
    </row>
    <row r="917" spans="1:14" x14ac:dyDescent="0.25">
      <c r="A917" t="s">
        <v>1359</v>
      </c>
      <c r="B917" t="s">
        <v>16</v>
      </c>
      <c r="C917" t="s">
        <v>17</v>
      </c>
      <c r="D917" s="3">
        <v>2818696000</v>
      </c>
      <c r="E917" s="3">
        <v>0</v>
      </c>
      <c r="F917" s="3">
        <v>2818696000</v>
      </c>
      <c r="G917" s="3">
        <v>0</v>
      </c>
      <c r="H917" s="3">
        <v>2818696000</v>
      </c>
      <c r="I917" s="3">
        <v>1439266696</v>
      </c>
      <c r="J917" s="3">
        <v>1485443816</v>
      </c>
      <c r="K917" s="3">
        <v>52.7</v>
      </c>
      <c r="L917" s="3">
        <v>1439266696</v>
      </c>
      <c r="M917" s="3">
        <v>1485443816</v>
      </c>
      <c r="N917" s="3">
        <v>52.7</v>
      </c>
    </row>
    <row r="918" spans="1:14" x14ac:dyDescent="0.25">
      <c r="A918" t="s">
        <v>1359</v>
      </c>
      <c r="B918" t="s">
        <v>18</v>
      </c>
      <c r="C918" t="s">
        <v>19</v>
      </c>
      <c r="D918" s="3">
        <v>1352976000</v>
      </c>
      <c r="E918" s="3">
        <v>0</v>
      </c>
      <c r="F918" s="3">
        <v>1352976000</v>
      </c>
      <c r="G918" s="3">
        <v>0</v>
      </c>
      <c r="H918" s="3">
        <v>1352976000</v>
      </c>
      <c r="I918" s="3">
        <v>172350316</v>
      </c>
      <c r="J918" s="3">
        <v>708199657</v>
      </c>
      <c r="K918" s="3">
        <v>52.34</v>
      </c>
      <c r="L918" s="3">
        <v>172350316</v>
      </c>
      <c r="M918" s="3">
        <v>708199657</v>
      </c>
      <c r="N918" s="3">
        <v>52.34</v>
      </c>
    </row>
    <row r="919" spans="1:14" x14ac:dyDescent="0.25">
      <c r="A919" t="s">
        <v>1359</v>
      </c>
      <c r="B919" t="s">
        <v>20</v>
      </c>
      <c r="C919" t="s">
        <v>21</v>
      </c>
      <c r="D919" s="3">
        <v>6507091000</v>
      </c>
      <c r="E919" s="3">
        <v>0</v>
      </c>
      <c r="F919" s="3">
        <v>6507091000</v>
      </c>
      <c r="G919" s="3">
        <v>0</v>
      </c>
      <c r="H919" s="3">
        <v>6507091000</v>
      </c>
      <c r="I919" s="3">
        <v>292101819</v>
      </c>
      <c r="J919" s="3">
        <v>3132533410</v>
      </c>
      <c r="K919" s="3">
        <v>48.14</v>
      </c>
      <c r="L919" s="3">
        <v>292101819</v>
      </c>
      <c r="M919" s="3">
        <v>3132533410</v>
      </c>
      <c r="N919" s="3">
        <v>48.14</v>
      </c>
    </row>
    <row r="920" spans="1:14" x14ac:dyDescent="0.25">
      <c r="A920" t="s">
        <v>1359</v>
      </c>
      <c r="B920" t="s">
        <v>22</v>
      </c>
      <c r="C920" t="s">
        <v>23</v>
      </c>
      <c r="D920" s="3">
        <v>566969000</v>
      </c>
      <c r="E920" s="3">
        <v>0</v>
      </c>
      <c r="F920" s="3">
        <v>566969000</v>
      </c>
      <c r="G920" s="3">
        <v>0</v>
      </c>
      <c r="H920" s="3">
        <v>566969000</v>
      </c>
      <c r="I920" s="3">
        <v>40652762</v>
      </c>
      <c r="J920" s="3">
        <v>471939629</v>
      </c>
      <c r="K920" s="3">
        <v>83.24</v>
      </c>
      <c r="L920" s="3">
        <v>40652762</v>
      </c>
      <c r="M920" s="3">
        <v>471939629</v>
      </c>
      <c r="N920" s="3">
        <v>83.24</v>
      </c>
    </row>
    <row r="921" spans="1:14" x14ac:dyDescent="0.25">
      <c r="A921" t="s">
        <v>1359</v>
      </c>
      <c r="B921" t="s">
        <v>24</v>
      </c>
      <c r="C921" t="s">
        <v>25</v>
      </c>
      <c r="D921" s="3">
        <v>16110000</v>
      </c>
      <c r="E921" s="3">
        <v>0</v>
      </c>
      <c r="F921" s="3">
        <v>16110000</v>
      </c>
      <c r="G921" s="3">
        <v>0</v>
      </c>
      <c r="H921" s="3">
        <v>16110000</v>
      </c>
      <c r="I921" s="3">
        <v>728962</v>
      </c>
      <c r="J921" s="3">
        <v>9049188</v>
      </c>
      <c r="K921" s="3">
        <v>56.17</v>
      </c>
      <c r="L921" s="3">
        <v>728962</v>
      </c>
      <c r="M921" s="3">
        <v>9049188</v>
      </c>
      <c r="N921" s="3">
        <v>56.17</v>
      </c>
    </row>
    <row r="922" spans="1:14" x14ac:dyDescent="0.25">
      <c r="A922" t="s">
        <v>1359</v>
      </c>
      <c r="B922" t="s">
        <v>156</v>
      </c>
      <c r="C922" t="s">
        <v>157</v>
      </c>
      <c r="D922" s="3">
        <v>88409000</v>
      </c>
      <c r="E922" s="3">
        <v>0</v>
      </c>
      <c r="F922" s="3">
        <v>88409000</v>
      </c>
      <c r="G922" s="3">
        <v>0</v>
      </c>
      <c r="H922" s="3">
        <v>88409000</v>
      </c>
      <c r="I922" s="3">
        <v>2102545</v>
      </c>
      <c r="J922" s="3">
        <v>23308692</v>
      </c>
      <c r="K922" s="3">
        <v>26.36</v>
      </c>
      <c r="L922" s="3">
        <v>2102545</v>
      </c>
      <c r="M922" s="3">
        <v>23308692</v>
      </c>
      <c r="N922" s="3">
        <v>26.36</v>
      </c>
    </row>
    <row r="923" spans="1:14" x14ac:dyDescent="0.25">
      <c r="A923" t="s">
        <v>1359</v>
      </c>
      <c r="B923" t="s">
        <v>26</v>
      </c>
      <c r="C923" t="s">
        <v>27</v>
      </c>
      <c r="D923" s="3">
        <v>0</v>
      </c>
      <c r="E923" s="3">
        <v>193180146</v>
      </c>
      <c r="F923" s="3">
        <v>193180146</v>
      </c>
      <c r="G923" s="3">
        <v>0</v>
      </c>
      <c r="H923" s="3">
        <v>193180146</v>
      </c>
      <c r="I923" s="3">
        <v>31159696</v>
      </c>
      <c r="J923" s="3">
        <v>192824110</v>
      </c>
      <c r="K923" s="3">
        <v>99.82</v>
      </c>
      <c r="L923" s="3">
        <v>31159696</v>
      </c>
      <c r="M923" s="3">
        <v>192824110</v>
      </c>
      <c r="N923" s="3">
        <v>99.82</v>
      </c>
    </row>
    <row r="924" spans="1:14" x14ac:dyDescent="0.25">
      <c r="A924" t="s">
        <v>1359</v>
      </c>
      <c r="B924" t="s">
        <v>28</v>
      </c>
      <c r="C924" t="s">
        <v>29</v>
      </c>
      <c r="D924" s="3">
        <v>110534000</v>
      </c>
      <c r="E924" s="3">
        <v>0</v>
      </c>
      <c r="F924" s="3">
        <v>110534000</v>
      </c>
      <c r="G924" s="3">
        <v>0</v>
      </c>
      <c r="H924" s="3">
        <v>110534000</v>
      </c>
      <c r="I924" s="3">
        <v>14339513</v>
      </c>
      <c r="J924" s="3">
        <v>55636718</v>
      </c>
      <c r="K924" s="3">
        <v>50.33</v>
      </c>
      <c r="L924" s="3">
        <v>14339513</v>
      </c>
      <c r="M924" s="3">
        <v>55636718</v>
      </c>
      <c r="N924" s="3">
        <v>50.33</v>
      </c>
    </row>
    <row r="925" spans="1:14" x14ac:dyDescent="0.25">
      <c r="A925" t="s">
        <v>1359</v>
      </c>
      <c r="B925" t="s">
        <v>30</v>
      </c>
      <c r="C925" t="s">
        <v>955</v>
      </c>
      <c r="D925" s="3">
        <v>310737000</v>
      </c>
      <c r="E925" s="3">
        <v>15260118</v>
      </c>
      <c r="F925" s="3">
        <v>325997118</v>
      </c>
      <c r="G925" s="3">
        <v>0</v>
      </c>
      <c r="H925" s="3">
        <v>325997118</v>
      </c>
      <c r="I925" s="3">
        <v>15260118</v>
      </c>
      <c r="J925" s="3">
        <v>325522417</v>
      </c>
      <c r="K925" s="3">
        <v>99.85</v>
      </c>
      <c r="L925" s="3">
        <v>15260118</v>
      </c>
      <c r="M925" s="3">
        <v>325522417</v>
      </c>
      <c r="N925" s="3">
        <v>99.85</v>
      </c>
    </row>
    <row r="926" spans="1:14" x14ac:dyDescent="0.25">
      <c r="A926" t="s">
        <v>1359</v>
      </c>
      <c r="B926" t="s">
        <v>70</v>
      </c>
      <c r="C926" t="s">
        <v>71</v>
      </c>
      <c r="D926" s="3">
        <v>1208634000</v>
      </c>
      <c r="E926" s="3">
        <v>308000</v>
      </c>
      <c r="F926" s="3">
        <v>1208942000</v>
      </c>
      <c r="G926" s="3">
        <v>0</v>
      </c>
      <c r="H926" s="3">
        <v>1208942000</v>
      </c>
      <c r="I926" s="3">
        <v>79672000</v>
      </c>
      <c r="J926" s="3">
        <v>1110861333</v>
      </c>
      <c r="K926" s="3">
        <v>91.89</v>
      </c>
      <c r="L926" s="3">
        <v>194562700</v>
      </c>
      <c r="M926" s="3">
        <v>863054266</v>
      </c>
      <c r="N926" s="3">
        <v>71.39</v>
      </c>
    </row>
    <row r="927" spans="1:14" x14ac:dyDescent="0.25">
      <c r="A927" t="s">
        <v>1359</v>
      </c>
      <c r="B927" t="s">
        <v>76</v>
      </c>
      <c r="C927" t="s">
        <v>77</v>
      </c>
      <c r="D927" s="3">
        <v>1208264000</v>
      </c>
      <c r="E927" s="3">
        <v>0</v>
      </c>
      <c r="F927" s="3">
        <v>1208264000</v>
      </c>
      <c r="G927" s="3">
        <v>0</v>
      </c>
      <c r="H927" s="3">
        <v>1208264000</v>
      </c>
      <c r="I927" s="3">
        <v>79672000</v>
      </c>
      <c r="J927" s="3">
        <v>1110861333</v>
      </c>
      <c r="K927" s="3">
        <v>91.94</v>
      </c>
      <c r="L927" s="3">
        <v>194562700</v>
      </c>
      <c r="M927" s="3">
        <v>863054266</v>
      </c>
      <c r="N927" s="3">
        <v>71.430000000000007</v>
      </c>
    </row>
    <row r="928" spans="1:14" x14ac:dyDescent="0.25">
      <c r="A928" t="s">
        <v>1359</v>
      </c>
      <c r="B928" t="s">
        <v>78</v>
      </c>
      <c r="C928" t="s">
        <v>79</v>
      </c>
      <c r="D928" s="3">
        <v>370000</v>
      </c>
      <c r="E928" s="3">
        <v>308000</v>
      </c>
      <c r="F928" s="3">
        <v>678000</v>
      </c>
      <c r="G928" s="3">
        <v>0</v>
      </c>
      <c r="H928" s="3">
        <v>678000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</row>
    <row r="929" spans="1:14" x14ac:dyDescent="0.25">
      <c r="A929" t="s">
        <v>1359</v>
      </c>
      <c r="B929" t="s">
        <v>31</v>
      </c>
      <c r="C929" t="s">
        <v>956</v>
      </c>
      <c r="D929" s="3">
        <v>12882174000</v>
      </c>
      <c r="E929" s="3">
        <v>354800981</v>
      </c>
      <c r="F929" s="3">
        <v>13236974981</v>
      </c>
      <c r="G929" s="3">
        <v>0</v>
      </c>
      <c r="H929" s="3">
        <v>13236974981</v>
      </c>
      <c r="I929" s="3">
        <v>1284521157</v>
      </c>
      <c r="J929" s="3">
        <v>6784889786</v>
      </c>
      <c r="K929" s="3">
        <v>51.26</v>
      </c>
      <c r="L929" s="3">
        <v>1194812059</v>
      </c>
      <c r="M929" s="3">
        <v>6193429374</v>
      </c>
      <c r="N929" s="3">
        <v>46.79</v>
      </c>
    </row>
    <row r="930" spans="1:14" x14ac:dyDescent="0.25">
      <c r="A930" t="s">
        <v>1359</v>
      </c>
      <c r="B930" t="s">
        <v>32</v>
      </c>
      <c r="C930" t="s">
        <v>33</v>
      </c>
      <c r="D930" s="3">
        <v>8632543000</v>
      </c>
      <c r="E930" s="3">
        <v>0</v>
      </c>
      <c r="F930" s="3">
        <v>8632543000</v>
      </c>
      <c r="G930" s="3">
        <v>0</v>
      </c>
      <c r="H930" s="3">
        <v>8632543000</v>
      </c>
      <c r="I930" s="3">
        <v>896806268</v>
      </c>
      <c r="J930" s="3">
        <v>3283455118</v>
      </c>
      <c r="K930" s="3">
        <v>38.04</v>
      </c>
      <c r="L930" s="3">
        <v>529094370</v>
      </c>
      <c r="M930" s="3">
        <v>2691994706</v>
      </c>
      <c r="N930" s="3">
        <v>31.18</v>
      </c>
    </row>
    <row r="931" spans="1:14" x14ac:dyDescent="0.25">
      <c r="A931" t="s">
        <v>1359</v>
      </c>
      <c r="B931" t="s">
        <v>34</v>
      </c>
      <c r="C931" t="s">
        <v>35</v>
      </c>
      <c r="D931" s="3">
        <v>2394480000</v>
      </c>
      <c r="E931" s="3">
        <v>0</v>
      </c>
      <c r="F931" s="3">
        <v>2394480000</v>
      </c>
      <c r="G931" s="3">
        <v>0</v>
      </c>
      <c r="H931" s="3">
        <v>2394480000</v>
      </c>
      <c r="I931" s="3">
        <v>642808142</v>
      </c>
      <c r="J931" s="3">
        <v>674246496</v>
      </c>
      <c r="K931" s="3">
        <v>28.16</v>
      </c>
      <c r="L931" s="3">
        <v>51347730</v>
      </c>
      <c r="M931" s="3">
        <v>82786084</v>
      </c>
      <c r="N931" s="3">
        <v>3.46</v>
      </c>
    </row>
    <row r="932" spans="1:14" x14ac:dyDescent="0.25">
      <c r="A932" t="s">
        <v>1359</v>
      </c>
      <c r="B932" t="s">
        <v>36</v>
      </c>
      <c r="C932" t="s">
        <v>37</v>
      </c>
      <c r="D932" s="3">
        <v>2434694000</v>
      </c>
      <c r="E932" s="3">
        <v>0</v>
      </c>
      <c r="F932" s="3">
        <v>2434694000</v>
      </c>
      <c r="G932" s="3">
        <v>0</v>
      </c>
      <c r="H932" s="3">
        <v>2434694000</v>
      </c>
      <c r="I932" s="3">
        <v>59793525</v>
      </c>
      <c r="J932" s="3">
        <v>590500875</v>
      </c>
      <c r="K932" s="3">
        <v>24.25</v>
      </c>
      <c r="L932" s="3">
        <v>112398225</v>
      </c>
      <c r="M932" s="3">
        <v>590500875</v>
      </c>
      <c r="N932" s="3">
        <v>24.25</v>
      </c>
    </row>
    <row r="933" spans="1:14" x14ac:dyDescent="0.25">
      <c r="A933" t="s">
        <v>1359</v>
      </c>
      <c r="B933" t="s">
        <v>38</v>
      </c>
      <c r="C933" t="s">
        <v>39</v>
      </c>
      <c r="D933" s="3">
        <v>2435895000</v>
      </c>
      <c r="E933" s="3">
        <v>0</v>
      </c>
      <c r="F933" s="3">
        <v>2435895000</v>
      </c>
      <c r="G933" s="3">
        <v>0</v>
      </c>
      <c r="H933" s="3">
        <v>2435895000</v>
      </c>
      <c r="I933" s="3">
        <v>125958801</v>
      </c>
      <c r="J933" s="3">
        <v>1295939867</v>
      </c>
      <c r="K933" s="3">
        <v>53.2</v>
      </c>
      <c r="L933" s="3">
        <v>240590935</v>
      </c>
      <c r="M933" s="3">
        <v>1295939867</v>
      </c>
      <c r="N933" s="3">
        <v>53.2</v>
      </c>
    </row>
    <row r="934" spans="1:14" x14ac:dyDescent="0.25">
      <c r="A934" t="s">
        <v>1359</v>
      </c>
      <c r="B934" t="s">
        <v>42</v>
      </c>
      <c r="C934" t="s">
        <v>43</v>
      </c>
      <c r="D934" s="3">
        <v>1367474000</v>
      </c>
      <c r="E934" s="3">
        <v>0</v>
      </c>
      <c r="F934" s="3">
        <v>1367474000</v>
      </c>
      <c r="G934" s="3">
        <v>0</v>
      </c>
      <c r="H934" s="3">
        <v>1367474000</v>
      </c>
      <c r="I934" s="3">
        <v>68245800</v>
      </c>
      <c r="J934" s="3">
        <v>722767880</v>
      </c>
      <c r="K934" s="3">
        <v>52.85</v>
      </c>
      <c r="L934" s="3">
        <v>124757480</v>
      </c>
      <c r="M934" s="3">
        <v>722767880</v>
      </c>
      <c r="N934" s="3">
        <v>52.85</v>
      </c>
    </row>
    <row r="935" spans="1:14" x14ac:dyDescent="0.25">
      <c r="A935" t="s">
        <v>1359</v>
      </c>
      <c r="B935" t="s">
        <v>44</v>
      </c>
      <c r="C935" t="s">
        <v>45</v>
      </c>
      <c r="D935" s="3">
        <v>4249631000</v>
      </c>
      <c r="E935" s="3">
        <v>354800981</v>
      </c>
      <c r="F935" s="3">
        <v>4604431981</v>
      </c>
      <c r="G935" s="3">
        <v>0</v>
      </c>
      <c r="H935" s="3">
        <v>4604431981</v>
      </c>
      <c r="I935" s="3">
        <v>387714889</v>
      </c>
      <c r="J935" s="3">
        <v>3501434668</v>
      </c>
      <c r="K935" s="3">
        <v>76.040000000000006</v>
      </c>
      <c r="L935" s="3">
        <v>665717689</v>
      </c>
      <c r="M935" s="3">
        <v>3501434668</v>
      </c>
      <c r="N935" s="3">
        <v>76.040000000000006</v>
      </c>
    </row>
    <row r="936" spans="1:14" x14ac:dyDescent="0.25">
      <c r="A936" t="s">
        <v>1359</v>
      </c>
      <c r="B936" t="s">
        <v>46</v>
      </c>
      <c r="C936" t="s">
        <v>47</v>
      </c>
      <c r="D936" s="3">
        <v>1056783000</v>
      </c>
      <c r="E936" s="3">
        <v>0</v>
      </c>
      <c r="F936" s="3">
        <v>1056783000</v>
      </c>
      <c r="G936" s="3">
        <v>0</v>
      </c>
      <c r="H936" s="3">
        <v>1056783000</v>
      </c>
      <c r="I936" s="3">
        <v>160486409</v>
      </c>
      <c r="J936" s="3">
        <v>1056783000</v>
      </c>
      <c r="K936" s="3">
        <v>100</v>
      </c>
      <c r="L936" s="3">
        <v>237171809</v>
      </c>
      <c r="M936" s="3">
        <v>1056783000</v>
      </c>
      <c r="N936" s="3">
        <v>100</v>
      </c>
    </row>
    <row r="937" spans="1:14" x14ac:dyDescent="0.25">
      <c r="A937" t="s">
        <v>1359</v>
      </c>
      <c r="B937" t="s">
        <v>48</v>
      </c>
      <c r="C937" t="s">
        <v>49</v>
      </c>
      <c r="D937" s="3">
        <v>1137184000</v>
      </c>
      <c r="E937" s="3">
        <v>300000000</v>
      </c>
      <c r="F937" s="3">
        <v>1437184000</v>
      </c>
      <c r="G937" s="3">
        <v>0</v>
      </c>
      <c r="H937" s="3">
        <v>1437184000</v>
      </c>
      <c r="I937" s="3">
        <v>123815550</v>
      </c>
      <c r="J937" s="3">
        <v>1304768775</v>
      </c>
      <c r="K937" s="3">
        <v>90.79</v>
      </c>
      <c r="L937" s="3">
        <v>238286550</v>
      </c>
      <c r="M937" s="3">
        <v>1304768775</v>
      </c>
      <c r="N937" s="3">
        <v>90.79</v>
      </c>
    </row>
    <row r="938" spans="1:14" x14ac:dyDescent="0.25">
      <c r="A938" t="s">
        <v>1359</v>
      </c>
      <c r="B938" t="s">
        <v>50</v>
      </c>
      <c r="C938" t="s">
        <v>51</v>
      </c>
      <c r="D938" s="3">
        <v>95351000</v>
      </c>
      <c r="E938" s="3">
        <v>0</v>
      </c>
      <c r="F938" s="3">
        <v>95351000</v>
      </c>
      <c r="G938" s="3">
        <v>0</v>
      </c>
      <c r="H938" s="3">
        <v>95351000</v>
      </c>
      <c r="I938" s="3">
        <v>2239533</v>
      </c>
      <c r="J938" s="3">
        <v>22252199</v>
      </c>
      <c r="K938" s="3">
        <v>23.34</v>
      </c>
      <c r="L938" s="3">
        <v>4471066</v>
      </c>
      <c r="M938" s="3">
        <v>22252199</v>
      </c>
      <c r="N938" s="3">
        <v>23.34</v>
      </c>
    </row>
    <row r="939" spans="1:14" x14ac:dyDescent="0.25">
      <c r="A939" t="s">
        <v>1359</v>
      </c>
      <c r="B939" t="s">
        <v>213</v>
      </c>
      <c r="C939" t="s">
        <v>214</v>
      </c>
      <c r="D939" s="3">
        <v>255150000</v>
      </c>
      <c r="E939" s="3">
        <v>0</v>
      </c>
      <c r="F939" s="3">
        <v>255150000</v>
      </c>
      <c r="G939" s="3">
        <v>0</v>
      </c>
      <c r="H939" s="3">
        <v>255150000</v>
      </c>
      <c r="I939" s="3">
        <v>14460468</v>
      </c>
      <c r="J939" s="3">
        <v>149964004</v>
      </c>
      <c r="K939" s="3">
        <v>58.77</v>
      </c>
      <c r="L939" s="3">
        <v>27757972</v>
      </c>
      <c r="M939" s="3">
        <v>149964004</v>
      </c>
      <c r="N939" s="3">
        <v>58.77</v>
      </c>
    </row>
    <row r="940" spans="1:14" x14ac:dyDescent="0.25">
      <c r="A940" t="s">
        <v>1359</v>
      </c>
      <c r="B940" t="s">
        <v>52</v>
      </c>
      <c r="C940" t="s">
        <v>53</v>
      </c>
      <c r="D940" s="3">
        <v>170934000</v>
      </c>
      <c r="E940" s="3">
        <v>0</v>
      </c>
      <c r="F940" s="3">
        <v>170934000</v>
      </c>
      <c r="G940" s="3">
        <v>0</v>
      </c>
      <c r="H940" s="3">
        <v>170934000</v>
      </c>
      <c r="I940" s="3">
        <v>8530725</v>
      </c>
      <c r="J940" s="3">
        <v>90345985</v>
      </c>
      <c r="K940" s="3">
        <v>52.85</v>
      </c>
      <c r="L940" s="3">
        <v>15594685</v>
      </c>
      <c r="M940" s="3">
        <v>90345985</v>
      </c>
      <c r="N940" s="3">
        <v>52.85</v>
      </c>
    </row>
    <row r="941" spans="1:14" x14ac:dyDescent="0.25">
      <c r="A941" t="s">
        <v>1359</v>
      </c>
      <c r="B941" t="s">
        <v>54</v>
      </c>
      <c r="C941" t="s">
        <v>55</v>
      </c>
      <c r="D941" s="3">
        <v>1025604000</v>
      </c>
      <c r="E941" s="3">
        <v>0</v>
      </c>
      <c r="F941" s="3">
        <v>1025604000</v>
      </c>
      <c r="G941" s="3">
        <v>0</v>
      </c>
      <c r="H941" s="3">
        <v>1025604000</v>
      </c>
      <c r="I941" s="3">
        <v>51184350</v>
      </c>
      <c r="J941" s="3">
        <v>542075910</v>
      </c>
      <c r="K941" s="3">
        <v>52.85</v>
      </c>
      <c r="L941" s="3">
        <v>93568110</v>
      </c>
      <c r="M941" s="3">
        <v>542075910</v>
      </c>
      <c r="N941" s="3">
        <v>52.85</v>
      </c>
    </row>
    <row r="942" spans="1:14" x14ac:dyDescent="0.25">
      <c r="A942" t="s">
        <v>1359</v>
      </c>
      <c r="B942" t="s">
        <v>56</v>
      </c>
      <c r="C942" t="s">
        <v>57</v>
      </c>
      <c r="D942" s="3">
        <v>170934000</v>
      </c>
      <c r="E942" s="3">
        <v>0</v>
      </c>
      <c r="F942" s="3">
        <v>170934000</v>
      </c>
      <c r="G942" s="3">
        <v>0</v>
      </c>
      <c r="H942" s="3">
        <v>170934000</v>
      </c>
      <c r="I942" s="3">
        <v>8530725</v>
      </c>
      <c r="J942" s="3">
        <v>90345985</v>
      </c>
      <c r="K942" s="3">
        <v>52.85</v>
      </c>
      <c r="L942" s="3">
        <v>15594685</v>
      </c>
      <c r="M942" s="3">
        <v>90345985</v>
      </c>
      <c r="N942" s="3">
        <v>52.85</v>
      </c>
    </row>
    <row r="943" spans="1:14" x14ac:dyDescent="0.25">
      <c r="A943" t="s">
        <v>1359</v>
      </c>
      <c r="B943" t="s">
        <v>58</v>
      </c>
      <c r="C943" t="s">
        <v>59</v>
      </c>
      <c r="D943" s="3">
        <v>327367000</v>
      </c>
      <c r="E943" s="3">
        <v>0</v>
      </c>
      <c r="F943" s="3">
        <v>327367000</v>
      </c>
      <c r="G943" s="3">
        <v>0</v>
      </c>
      <c r="H943" s="3">
        <v>327367000</v>
      </c>
      <c r="I943" s="3">
        <v>17061450</v>
      </c>
      <c r="J943" s="3">
        <v>180691970</v>
      </c>
      <c r="K943" s="3">
        <v>55.2</v>
      </c>
      <c r="L943" s="3">
        <v>31189370</v>
      </c>
      <c r="M943" s="3">
        <v>180691970</v>
      </c>
      <c r="N943" s="3">
        <v>55.2</v>
      </c>
    </row>
    <row r="944" spans="1:14" x14ac:dyDescent="0.25">
      <c r="A944" t="s">
        <v>1359</v>
      </c>
      <c r="B944" t="s">
        <v>60</v>
      </c>
      <c r="C944" t="s">
        <v>61</v>
      </c>
      <c r="D944" s="3">
        <v>10324000</v>
      </c>
      <c r="E944" s="3">
        <v>54800981</v>
      </c>
      <c r="F944" s="3">
        <v>65124981</v>
      </c>
      <c r="G944" s="3">
        <v>0</v>
      </c>
      <c r="H944" s="3">
        <v>65124981</v>
      </c>
      <c r="I944" s="3">
        <v>1405679</v>
      </c>
      <c r="J944" s="3">
        <v>64206840</v>
      </c>
      <c r="K944" s="3">
        <v>98.59</v>
      </c>
      <c r="L944" s="3">
        <v>2083442</v>
      </c>
      <c r="M944" s="3">
        <v>64206840</v>
      </c>
      <c r="N944" s="3">
        <v>98.59</v>
      </c>
    </row>
    <row r="945" spans="1:14" x14ac:dyDescent="0.25">
      <c r="A945" t="s">
        <v>1359</v>
      </c>
      <c r="B945" t="s">
        <v>62</v>
      </c>
      <c r="C945" t="s">
        <v>63</v>
      </c>
      <c r="D945" s="3">
        <v>0</v>
      </c>
      <c r="E945" s="3">
        <v>105170364</v>
      </c>
      <c r="F945" s="3">
        <v>105170364</v>
      </c>
      <c r="G945" s="3">
        <v>0</v>
      </c>
      <c r="H945" s="3">
        <v>105170364</v>
      </c>
      <c r="I945" s="3">
        <v>105170364</v>
      </c>
      <c r="J945" s="3">
        <v>105170364</v>
      </c>
      <c r="K945" s="3">
        <v>100</v>
      </c>
      <c r="L945" s="3">
        <v>105170364</v>
      </c>
      <c r="M945" s="3">
        <v>105170364</v>
      </c>
      <c r="N945" s="3">
        <v>100</v>
      </c>
    </row>
    <row r="946" spans="1:14" x14ac:dyDescent="0.25">
      <c r="A946" t="s">
        <v>1359</v>
      </c>
      <c r="B946" t="s">
        <v>64</v>
      </c>
      <c r="C946" t="s">
        <v>65</v>
      </c>
      <c r="D946" s="3">
        <v>0</v>
      </c>
      <c r="E946" s="3">
        <v>105170364</v>
      </c>
      <c r="F946" s="3">
        <v>105170364</v>
      </c>
      <c r="G946" s="3">
        <v>0</v>
      </c>
      <c r="H946" s="3">
        <v>105170364</v>
      </c>
      <c r="I946" s="3">
        <v>105170364</v>
      </c>
      <c r="J946" s="3">
        <v>105170364</v>
      </c>
      <c r="K946" s="3">
        <v>100</v>
      </c>
      <c r="L946" s="3">
        <v>105170364</v>
      </c>
      <c r="M946" s="3">
        <v>105170364</v>
      </c>
      <c r="N946" s="3">
        <v>100</v>
      </c>
    </row>
    <row r="947" spans="1:14" x14ac:dyDescent="0.25">
      <c r="A947" t="s">
        <v>1359</v>
      </c>
      <c r="B947" t="s">
        <v>66</v>
      </c>
      <c r="C947" t="s">
        <v>67</v>
      </c>
      <c r="D947" s="3">
        <v>0</v>
      </c>
      <c r="E947" s="3">
        <v>105170364</v>
      </c>
      <c r="F947" s="3">
        <v>105170364</v>
      </c>
      <c r="G947" s="3">
        <v>0</v>
      </c>
      <c r="H947" s="3">
        <v>105170364</v>
      </c>
      <c r="I947" s="3">
        <v>105170364</v>
      </c>
      <c r="J947" s="3">
        <v>105170364</v>
      </c>
      <c r="K947" s="3">
        <v>100</v>
      </c>
      <c r="L947" s="3">
        <v>105170364</v>
      </c>
      <c r="M947" s="3">
        <v>105170364</v>
      </c>
      <c r="N947" s="3">
        <v>100</v>
      </c>
    </row>
    <row r="948" spans="1:14" x14ac:dyDescent="0.25">
      <c r="A948" t="s">
        <v>1359</v>
      </c>
      <c r="B948" t="s">
        <v>68</v>
      </c>
      <c r="C948" t="s">
        <v>69</v>
      </c>
      <c r="D948" s="3">
        <v>0</v>
      </c>
      <c r="E948" s="3">
        <v>105170364</v>
      </c>
      <c r="F948" s="3">
        <v>105170364</v>
      </c>
      <c r="G948" s="3">
        <v>0</v>
      </c>
      <c r="H948" s="3">
        <v>105170364</v>
      </c>
      <c r="I948" s="3">
        <v>105170364</v>
      </c>
      <c r="J948" s="3">
        <v>105170364</v>
      </c>
      <c r="K948" s="3">
        <v>100</v>
      </c>
      <c r="L948" s="3">
        <v>105170364</v>
      </c>
      <c r="M948" s="3">
        <v>105170364</v>
      </c>
      <c r="N948" s="3">
        <v>100</v>
      </c>
    </row>
    <row r="949" spans="1:14" x14ac:dyDescent="0.25">
      <c r="A949" t="s">
        <v>1360</v>
      </c>
      <c r="B949" t="s">
        <v>0</v>
      </c>
      <c r="C949" t="s">
        <v>1</v>
      </c>
      <c r="D949" s="3">
        <v>53722781000</v>
      </c>
      <c r="E949" s="3">
        <v>0</v>
      </c>
      <c r="F949" s="3">
        <v>53722781000</v>
      </c>
      <c r="G949" s="3">
        <v>0</v>
      </c>
      <c r="H949" s="3">
        <v>53722781000</v>
      </c>
      <c r="I949" s="3">
        <v>5080005138</v>
      </c>
      <c r="J949" s="3">
        <v>53319794247</v>
      </c>
      <c r="K949" s="3">
        <v>99.25</v>
      </c>
      <c r="L949" s="3">
        <v>7669811668</v>
      </c>
      <c r="M949" s="3">
        <v>44588578283</v>
      </c>
      <c r="N949" s="3">
        <v>83</v>
      </c>
    </row>
    <row r="950" spans="1:14" x14ac:dyDescent="0.25">
      <c r="A950" t="s">
        <v>1360</v>
      </c>
      <c r="B950" t="s">
        <v>2</v>
      </c>
      <c r="C950" t="s">
        <v>3</v>
      </c>
      <c r="D950" s="3">
        <v>10402781000</v>
      </c>
      <c r="E950" s="3">
        <v>0</v>
      </c>
      <c r="F950" s="3">
        <v>10402781000</v>
      </c>
      <c r="G950" s="3">
        <v>0</v>
      </c>
      <c r="H950" s="3">
        <v>10402781000</v>
      </c>
      <c r="I950" s="3">
        <v>1830906215</v>
      </c>
      <c r="J950" s="3">
        <v>9999821522</v>
      </c>
      <c r="K950" s="3">
        <v>96.13</v>
      </c>
      <c r="L950" s="3">
        <v>1601521199</v>
      </c>
      <c r="M950" s="3">
        <v>9246593811</v>
      </c>
      <c r="N950" s="3">
        <v>88.89</v>
      </c>
    </row>
    <row r="951" spans="1:14" x14ac:dyDescent="0.25">
      <c r="A951" t="s">
        <v>1360</v>
      </c>
      <c r="B951" t="s">
        <v>4</v>
      </c>
      <c r="C951" t="s">
        <v>5</v>
      </c>
      <c r="D951" s="3">
        <v>8407971000</v>
      </c>
      <c r="E951" s="3">
        <v>-12000000</v>
      </c>
      <c r="F951" s="3">
        <v>8395971000</v>
      </c>
      <c r="G951" s="3">
        <v>0</v>
      </c>
      <c r="H951" s="3">
        <v>8395971000</v>
      </c>
      <c r="I951" s="3">
        <v>1263512524</v>
      </c>
      <c r="J951" s="3">
        <v>8053023141</v>
      </c>
      <c r="K951" s="3">
        <v>95.92</v>
      </c>
      <c r="L951" s="3">
        <v>1263512524</v>
      </c>
      <c r="M951" s="3">
        <v>8053023141</v>
      </c>
      <c r="N951" s="3">
        <v>95.92</v>
      </c>
    </row>
    <row r="952" spans="1:14" x14ac:dyDescent="0.25">
      <c r="A952" t="s">
        <v>1360</v>
      </c>
      <c r="B952" t="s">
        <v>6</v>
      </c>
      <c r="C952" t="s">
        <v>953</v>
      </c>
      <c r="D952" s="3">
        <v>6263977000</v>
      </c>
      <c r="E952" s="3">
        <v>-12000000</v>
      </c>
      <c r="F952" s="3">
        <v>6251977000</v>
      </c>
      <c r="G952" s="3">
        <v>0</v>
      </c>
      <c r="H952" s="3">
        <v>6251977000</v>
      </c>
      <c r="I952" s="3">
        <v>816382279</v>
      </c>
      <c r="J952" s="3">
        <v>6098451251</v>
      </c>
      <c r="K952" s="3">
        <v>97.54</v>
      </c>
      <c r="L952" s="3">
        <v>816382279</v>
      </c>
      <c r="M952" s="3">
        <v>6098451251</v>
      </c>
      <c r="N952" s="3">
        <v>97.54</v>
      </c>
    </row>
    <row r="953" spans="1:14" x14ac:dyDescent="0.25">
      <c r="A953" t="s">
        <v>1360</v>
      </c>
      <c r="B953" t="s">
        <v>7</v>
      </c>
      <c r="C953" t="s">
        <v>8</v>
      </c>
      <c r="D953" s="3">
        <v>3264295000</v>
      </c>
      <c r="E953" s="3">
        <v>-95259000</v>
      </c>
      <c r="F953" s="3">
        <v>3169036000</v>
      </c>
      <c r="G953" s="3">
        <v>0</v>
      </c>
      <c r="H953" s="3">
        <v>3169036000</v>
      </c>
      <c r="I953" s="3">
        <v>273926032</v>
      </c>
      <c r="J953" s="3">
        <v>3129884083</v>
      </c>
      <c r="K953" s="3">
        <v>98.76</v>
      </c>
      <c r="L953" s="3">
        <v>273926032</v>
      </c>
      <c r="M953" s="3">
        <v>3129884083</v>
      </c>
      <c r="N953" s="3">
        <v>98.76</v>
      </c>
    </row>
    <row r="954" spans="1:14" x14ac:dyDescent="0.25">
      <c r="A954" t="s">
        <v>1360</v>
      </c>
      <c r="B954" t="s">
        <v>9</v>
      </c>
      <c r="C954" t="s">
        <v>10</v>
      </c>
      <c r="D954" s="3">
        <v>526655000</v>
      </c>
      <c r="E954" s="3">
        <v>-29000000</v>
      </c>
      <c r="F954" s="3">
        <v>497655000</v>
      </c>
      <c r="G954" s="3">
        <v>0</v>
      </c>
      <c r="H954" s="3">
        <v>497655000</v>
      </c>
      <c r="I954" s="3">
        <v>42045577</v>
      </c>
      <c r="J954" s="3">
        <v>494931869</v>
      </c>
      <c r="K954" s="3">
        <v>99.45</v>
      </c>
      <c r="L954" s="3">
        <v>42045577</v>
      </c>
      <c r="M954" s="3">
        <v>494931869</v>
      </c>
      <c r="N954" s="3">
        <v>99.45</v>
      </c>
    </row>
    <row r="955" spans="1:14" x14ac:dyDescent="0.25">
      <c r="A955" t="s">
        <v>1360</v>
      </c>
      <c r="B955" t="s">
        <v>11</v>
      </c>
      <c r="C955" t="s">
        <v>954</v>
      </c>
      <c r="D955" s="3">
        <v>18040000</v>
      </c>
      <c r="E955" s="3">
        <v>0</v>
      </c>
      <c r="F955" s="3">
        <v>18040000</v>
      </c>
      <c r="G955" s="3">
        <v>0</v>
      </c>
      <c r="H955" s="3">
        <v>18040000</v>
      </c>
      <c r="I955" s="3">
        <v>1210391</v>
      </c>
      <c r="J955" s="3">
        <v>14535279</v>
      </c>
      <c r="K955" s="3">
        <v>80.569999999999993</v>
      </c>
      <c r="L955" s="3">
        <v>1210391</v>
      </c>
      <c r="M955" s="3">
        <v>14535279</v>
      </c>
      <c r="N955" s="3">
        <v>80.569999999999993</v>
      </c>
    </row>
    <row r="956" spans="1:14" x14ac:dyDescent="0.25">
      <c r="A956" t="s">
        <v>1360</v>
      </c>
      <c r="B956" t="s">
        <v>152</v>
      </c>
      <c r="C956" t="s">
        <v>153</v>
      </c>
      <c r="D956" s="3">
        <v>1760000</v>
      </c>
      <c r="E956" s="3">
        <v>0</v>
      </c>
      <c r="F956" s="3">
        <v>1760000</v>
      </c>
      <c r="G956" s="3">
        <v>0</v>
      </c>
      <c r="H956" s="3">
        <v>1760000</v>
      </c>
      <c r="I956" s="3">
        <v>105600</v>
      </c>
      <c r="J956" s="3">
        <v>1603500</v>
      </c>
      <c r="K956" s="3">
        <v>91.11</v>
      </c>
      <c r="L956" s="3">
        <v>105600</v>
      </c>
      <c r="M956" s="3">
        <v>1603500</v>
      </c>
      <c r="N956" s="3">
        <v>91.11</v>
      </c>
    </row>
    <row r="957" spans="1:14" x14ac:dyDescent="0.25">
      <c r="A957" t="s">
        <v>1360</v>
      </c>
      <c r="B957" t="s">
        <v>154</v>
      </c>
      <c r="C957" t="s">
        <v>155</v>
      </c>
      <c r="D957" s="3">
        <v>1152000</v>
      </c>
      <c r="E957" s="3">
        <v>-50000</v>
      </c>
      <c r="F957" s="3">
        <v>1102000</v>
      </c>
      <c r="G957" s="3">
        <v>0</v>
      </c>
      <c r="H957" s="3">
        <v>1102000</v>
      </c>
      <c r="I957" s="3">
        <v>69741</v>
      </c>
      <c r="J957" s="3">
        <v>1059074</v>
      </c>
      <c r="K957" s="3">
        <v>96.1</v>
      </c>
      <c r="L957" s="3">
        <v>69741</v>
      </c>
      <c r="M957" s="3">
        <v>1059074</v>
      </c>
      <c r="N957" s="3">
        <v>96.1</v>
      </c>
    </row>
    <row r="958" spans="1:14" x14ac:dyDescent="0.25">
      <c r="A958" t="s">
        <v>1360</v>
      </c>
      <c r="B958" t="s">
        <v>12</v>
      </c>
      <c r="C958" t="s">
        <v>13</v>
      </c>
      <c r="D958" s="3">
        <v>112577000</v>
      </c>
      <c r="E958" s="3">
        <v>0</v>
      </c>
      <c r="F958" s="3">
        <v>112577000</v>
      </c>
      <c r="G958" s="3">
        <v>0</v>
      </c>
      <c r="H958" s="3">
        <v>112577000</v>
      </c>
      <c r="I958" s="3">
        <v>8857709</v>
      </c>
      <c r="J958" s="3">
        <v>93474037</v>
      </c>
      <c r="K958" s="3">
        <v>83.03</v>
      </c>
      <c r="L958" s="3">
        <v>8857709</v>
      </c>
      <c r="M958" s="3">
        <v>93474037</v>
      </c>
      <c r="N958" s="3">
        <v>83.03</v>
      </c>
    </row>
    <row r="959" spans="1:14" x14ac:dyDescent="0.25">
      <c r="A959" t="s">
        <v>1360</v>
      </c>
      <c r="B959" t="s">
        <v>14</v>
      </c>
      <c r="C959" t="s">
        <v>15</v>
      </c>
      <c r="D959" s="3">
        <v>525319000</v>
      </c>
      <c r="E959" s="3">
        <v>-38000000</v>
      </c>
      <c r="F959" s="3">
        <v>487319000</v>
      </c>
      <c r="G959" s="3">
        <v>0</v>
      </c>
      <c r="H959" s="3">
        <v>487319000</v>
      </c>
      <c r="I959" s="3">
        <v>0</v>
      </c>
      <c r="J959" s="3">
        <v>485951441</v>
      </c>
      <c r="K959" s="3">
        <v>99.72</v>
      </c>
      <c r="L959" s="3">
        <v>0</v>
      </c>
      <c r="M959" s="3">
        <v>485951441</v>
      </c>
      <c r="N959" s="3">
        <v>99.72</v>
      </c>
    </row>
    <row r="960" spans="1:14" x14ac:dyDescent="0.25">
      <c r="A960" t="s">
        <v>1360</v>
      </c>
      <c r="B960" t="s">
        <v>16</v>
      </c>
      <c r="C960" t="s">
        <v>17</v>
      </c>
      <c r="D960" s="3">
        <v>477289000</v>
      </c>
      <c r="E960" s="3">
        <v>18050588</v>
      </c>
      <c r="F960" s="3">
        <v>495339588</v>
      </c>
      <c r="G960" s="3">
        <v>0</v>
      </c>
      <c r="H960" s="3">
        <v>495339588</v>
      </c>
      <c r="I960" s="3">
        <v>372750542</v>
      </c>
      <c r="J960" s="3">
        <v>442616868</v>
      </c>
      <c r="K960" s="3">
        <v>89.36</v>
      </c>
      <c r="L960" s="3">
        <v>372750542</v>
      </c>
      <c r="M960" s="3">
        <v>442616868</v>
      </c>
      <c r="N960" s="3">
        <v>89.36</v>
      </c>
    </row>
    <row r="961" spans="1:14" x14ac:dyDescent="0.25">
      <c r="A961" t="s">
        <v>1360</v>
      </c>
      <c r="B961" t="s">
        <v>18</v>
      </c>
      <c r="C961" t="s">
        <v>19</v>
      </c>
      <c r="D961" s="3">
        <v>229097000</v>
      </c>
      <c r="E961" s="3">
        <v>-17060000</v>
      </c>
      <c r="F961" s="3">
        <v>212037000</v>
      </c>
      <c r="G961" s="3">
        <v>0</v>
      </c>
      <c r="H961" s="3">
        <v>212037000</v>
      </c>
      <c r="I961" s="3">
        <v>29178552</v>
      </c>
      <c r="J961" s="3">
        <v>192093637</v>
      </c>
      <c r="K961" s="3">
        <v>90.59</v>
      </c>
      <c r="L961" s="3">
        <v>29178552</v>
      </c>
      <c r="M961" s="3">
        <v>192093637</v>
      </c>
      <c r="N961" s="3">
        <v>90.59</v>
      </c>
    </row>
    <row r="962" spans="1:14" x14ac:dyDescent="0.25">
      <c r="A962" t="s">
        <v>1360</v>
      </c>
      <c r="B962" t="s">
        <v>20</v>
      </c>
      <c r="C962" t="s">
        <v>21</v>
      </c>
      <c r="D962" s="3">
        <v>1038449000</v>
      </c>
      <c r="E962" s="3">
        <v>25436000</v>
      </c>
      <c r="F962" s="3">
        <v>1063885000</v>
      </c>
      <c r="G962" s="3">
        <v>0</v>
      </c>
      <c r="H962" s="3">
        <v>1063885000</v>
      </c>
      <c r="I962" s="3">
        <v>84544735</v>
      </c>
      <c r="J962" s="3">
        <v>1057585331</v>
      </c>
      <c r="K962" s="3">
        <v>99.41</v>
      </c>
      <c r="L962" s="3">
        <v>84544735</v>
      </c>
      <c r="M962" s="3">
        <v>1057585331</v>
      </c>
      <c r="N962" s="3">
        <v>99.41</v>
      </c>
    </row>
    <row r="963" spans="1:14" x14ac:dyDescent="0.25">
      <c r="A963" t="s">
        <v>1360</v>
      </c>
      <c r="B963" t="s">
        <v>22</v>
      </c>
      <c r="C963" t="s">
        <v>23</v>
      </c>
      <c r="D963" s="3">
        <v>26324000</v>
      </c>
      <c r="E963" s="3">
        <v>0</v>
      </c>
      <c r="F963" s="3">
        <v>26324000</v>
      </c>
      <c r="G963" s="3">
        <v>0</v>
      </c>
      <c r="H963" s="3">
        <v>26324000</v>
      </c>
      <c r="I963" s="3">
        <v>1716462</v>
      </c>
      <c r="J963" s="3">
        <v>22582242</v>
      </c>
      <c r="K963" s="3">
        <v>85.79</v>
      </c>
      <c r="L963" s="3">
        <v>1716462</v>
      </c>
      <c r="M963" s="3">
        <v>22582242</v>
      </c>
      <c r="N963" s="3">
        <v>85.79</v>
      </c>
    </row>
    <row r="964" spans="1:14" x14ac:dyDescent="0.25">
      <c r="A964" t="s">
        <v>1360</v>
      </c>
      <c r="B964" t="s">
        <v>24</v>
      </c>
      <c r="C964" t="s">
        <v>25</v>
      </c>
      <c r="D964" s="3">
        <v>1830000</v>
      </c>
      <c r="E964" s="3">
        <v>50000</v>
      </c>
      <c r="F964" s="3">
        <v>1880000</v>
      </c>
      <c r="G964" s="3">
        <v>0</v>
      </c>
      <c r="H964" s="3">
        <v>1880000</v>
      </c>
      <c r="I964" s="3">
        <v>123513</v>
      </c>
      <c r="J964" s="3">
        <v>1799621</v>
      </c>
      <c r="K964" s="3">
        <v>95.72</v>
      </c>
      <c r="L964" s="3">
        <v>123513</v>
      </c>
      <c r="M964" s="3">
        <v>1799621</v>
      </c>
      <c r="N964" s="3">
        <v>95.72</v>
      </c>
    </row>
    <row r="965" spans="1:14" x14ac:dyDescent="0.25">
      <c r="A965" t="s">
        <v>1360</v>
      </c>
      <c r="B965" t="s">
        <v>26</v>
      </c>
      <c r="C965" t="s">
        <v>27</v>
      </c>
      <c r="D965" s="3">
        <v>0</v>
      </c>
      <c r="E965" s="3">
        <v>123832412</v>
      </c>
      <c r="F965" s="3">
        <v>123832412</v>
      </c>
      <c r="G965" s="3">
        <v>0</v>
      </c>
      <c r="H965" s="3">
        <v>123832412</v>
      </c>
      <c r="I965" s="3">
        <v>0</v>
      </c>
      <c r="J965" s="3">
        <v>123831665</v>
      </c>
      <c r="K965" s="3">
        <v>100</v>
      </c>
      <c r="L965" s="3">
        <v>0</v>
      </c>
      <c r="M965" s="3">
        <v>123831665</v>
      </c>
      <c r="N965" s="3">
        <v>100</v>
      </c>
    </row>
    <row r="966" spans="1:14" x14ac:dyDescent="0.25">
      <c r="A966" t="s">
        <v>1360</v>
      </c>
      <c r="B966" t="s">
        <v>28</v>
      </c>
      <c r="C966" t="s">
        <v>29</v>
      </c>
      <c r="D966" s="3">
        <v>18135000</v>
      </c>
      <c r="E966" s="3">
        <v>0</v>
      </c>
      <c r="F966" s="3">
        <v>18135000</v>
      </c>
      <c r="G966" s="3">
        <v>0</v>
      </c>
      <c r="H966" s="3">
        <v>18135000</v>
      </c>
      <c r="I966" s="3">
        <v>1853425</v>
      </c>
      <c r="J966" s="3">
        <v>13770740</v>
      </c>
      <c r="K966" s="3">
        <v>75.930000000000007</v>
      </c>
      <c r="L966" s="3">
        <v>1853425</v>
      </c>
      <c r="M966" s="3">
        <v>13770740</v>
      </c>
      <c r="N966" s="3">
        <v>75.930000000000007</v>
      </c>
    </row>
    <row r="967" spans="1:14" x14ac:dyDescent="0.25">
      <c r="A967" t="s">
        <v>1360</v>
      </c>
      <c r="B967" t="s">
        <v>30</v>
      </c>
      <c r="C967" t="s">
        <v>955</v>
      </c>
      <c r="D967" s="3">
        <v>23055000</v>
      </c>
      <c r="E967" s="3">
        <v>0</v>
      </c>
      <c r="F967" s="3">
        <v>23055000</v>
      </c>
      <c r="G967" s="3">
        <v>0</v>
      </c>
      <c r="H967" s="3">
        <v>23055000</v>
      </c>
      <c r="I967" s="3">
        <v>0</v>
      </c>
      <c r="J967" s="3">
        <v>22731864</v>
      </c>
      <c r="K967" s="3">
        <v>98.6</v>
      </c>
      <c r="L967" s="3">
        <v>0</v>
      </c>
      <c r="M967" s="3">
        <v>22731864</v>
      </c>
      <c r="N967" s="3">
        <v>98.6</v>
      </c>
    </row>
    <row r="968" spans="1:14" x14ac:dyDescent="0.25">
      <c r="A968" t="s">
        <v>1360</v>
      </c>
      <c r="B968" t="s">
        <v>31</v>
      </c>
      <c r="C968" t="s">
        <v>956</v>
      </c>
      <c r="D968" s="3">
        <v>2143994000</v>
      </c>
      <c r="E968" s="3">
        <v>0</v>
      </c>
      <c r="F968" s="3">
        <v>2143994000</v>
      </c>
      <c r="G968" s="3">
        <v>0</v>
      </c>
      <c r="H968" s="3">
        <v>2143994000</v>
      </c>
      <c r="I968" s="3">
        <v>447130245</v>
      </c>
      <c r="J968" s="3">
        <v>1954571890</v>
      </c>
      <c r="K968" s="3">
        <v>91.16</v>
      </c>
      <c r="L968" s="3">
        <v>447130245</v>
      </c>
      <c r="M968" s="3">
        <v>1954571890</v>
      </c>
      <c r="N968" s="3">
        <v>91.16</v>
      </c>
    </row>
    <row r="969" spans="1:14" x14ac:dyDescent="0.25">
      <c r="A969" t="s">
        <v>1360</v>
      </c>
      <c r="B969" t="s">
        <v>32</v>
      </c>
      <c r="C969" t="s">
        <v>33</v>
      </c>
      <c r="D969" s="3">
        <v>1268604000</v>
      </c>
      <c r="E969" s="3">
        <v>-86000000</v>
      </c>
      <c r="F969" s="3">
        <v>1182604000</v>
      </c>
      <c r="G969" s="3">
        <v>0</v>
      </c>
      <c r="H969" s="3">
        <v>1182604000</v>
      </c>
      <c r="I969" s="3">
        <v>288363430</v>
      </c>
      <c r="J969" s="3">
        <v>1066137227</v>
      </c>
      <c r="K969" s="3">
        <v>90.15</v>
      </c>
      <c r="L969" s="3">
        <v>288363430</v>
      </c>
      <c r="M969" s="3">
        <v>1066137227</v>
      </c>
      <c r="N969" s="3">
        <v>90.15</v>
      </c>
    </row>
    <row r="970" spans="1:14" x14ac:dyDescent="0.25">
      <c r="A970" t="s">
        <v>1360</v>
      </c>
      <c r="B970" t="s">
        <v>34</v>
      </c>
      <c r="C970" t="s">
        <v>35</v>
      </c>
      <c r="D970" s="3">
        <v>288899000</v>
      </c>
      <c r="E970" s="3">
        <v>-76000000</v>
      </c>
      <c r="F970" s="3">
        <v>212899000</v>
      </c>
      <c r="G970" s="3">
        <v>0</v>
      </c>
      <c r="H970" s="3">
        <v>212899000</v>
      </c>
      <c r="I970" s="3">
        <v>141982789</v>
      </c>
      <c r="J970" s="3">
        <v>166627383</v>
      </c>
      <c r="K970" s="3">
        <v>78.27</v>
      </c>
      <c r="L970" s="3">
        <v>141982789</v>
      </c>
      <c r="M970" s="3">
        <v>166627383</v>
      </c>
      <c r="N970" s="3">
        <v>78.27</v>
      </c>
    </row>
    <row r="971" spans="1:14" x14ac:dyDescent="0.25">
      <c r="A971" t="s">
        <v>1360</v>
      </c>
      <c r="B971" t="s">
        <v>36</v>
      </c>
      <c r="C971" t="s">
        <v>37</v>
      </c>
      <c r="D971" s="3">
        <v>337112000</v>
      </c>
      <c r="E971" s="3">
        <v>-10000000</v>
      </c>
      <c r="F971" s="3">
        <v>327112000</v>
      </c>
      <c r="G971" s="3">
        <v>0</v>
      </c>
      <c r="H971" s="3">
        <v>327112000</v>
      </c>
      <c r="I971" s="3">
        <v>48917625</v>
      </c>
      <c r="J971" s="3">
        <v>301412400</v>
      </c>
      <c r="K971" s="3">
        <v>92.14</v>
      </c>
      <c r="L971" s="3">
        <v>48917625</v>
      </c>
      <c r="M971" s="3">
        <v>301412400</v>
      </c>
      <c r="N971" s="3">
        <v>92.14</v>
      </c>
    </row>
    <row r="972" spans="1:14" x14ac:dyDescent="0.25">
      <c r="A972" t="s">
        <v>1360</v>
      </c>
      <c r="B972" t="s">
        <v>38</v>
      </c>
      <c r="C972" t="s">
        <v>39</v>
      </c>
      <c r="D972" s="3">
        <v>412843000</v>
      </c>
      <c r="E972" s="3">
        <v>0</v>
      </c>
      <c r="F972" s="3">
        <v>412843000</v>
      </c>
      <c r="G972" s="3">
        <v>0</v>
      </c>
      <c r="H972" s="3">
        <v>412843000</v>
      </c>
      <c r="I972" s="3">
        <v>66268176</v>
      </c>
      <c r="J972" s="3">
        <v>407075004</v>
      </c>
      <c r="K972" s="3">
        <v>98.6</v>
      </c>
      <c r="L972" s="3">
        <v>66268176</v>
      </c>
      <c r="M972" s="3">
        <v>407075004</v>
      </c>
      <c r="N972" s="3">
        <v>98.6</v>
      </c>
    </row>
    <row r="973" spans="1:14" x14ac:dyDescent="0.25">
      <c r="A973" t="s">
        <v>1360</v>
      </c>
      <c r="B973" t="s">
        <v>42</v>
      </c>
      <c r="C973" t="s">
        <v>43</v>
      </c>
      <c r="D973" s="3">
        <v>229750000</v>
      </c>
      <c r="E973" s="3">
        <v>0</v>
      </c>
      <c r="F973" s="3">
        <v>229750000</v>
      </c>
      <c r="G973" s="3">
        <v>0</v>
      </c>
      <c r="H973" s="3">
        <v>229750000</v>
      </c>
      <c r="I973" s="3">
        <v>31194840</v>
      </c>
      <c r="J973" s="3">
        <v>191022440</v>
      </c>
      <c r="K973" s="3">
        <v>83.14</v>
      </c>
      <c r="L973" s="3">
        <v>31194840</v>
      </c>
      <c r="M973" s="3">
        <v>191022440</v>
      </c>
      <c r="N973" s="3">
        <v>83.14</v>
      </c>
    </row>
    <row r="974" spans="1:14" x14ac:dyDescent="0.25">
      <c r="A974" t="s">
        <v>1360</v>
      </c>
      <c r="B974" t="s">
        <v>44</v>
      </c>
      <c r="C974" t="s">
        <v>45</v>
      </c>
      <c r="D974" s="3">
        <v>875390000</v>
      </c>
      <c r="E974" s="3">
        <v>86000000</v>
      </c>
      <c r="F974" s="3">
        <v>961390000</v>
      </c>
      <c r="G974" s="3">
        <v>0</v>
      </c>
      <c r="H974" s="3">
        <v>961390000</v>
      </c>
      <c r="I974" s="3">
        <v>158766815</v>
      </c>
      <c r="J974" s="3">
        <v>888434663</v>
      </c>
      <c r="K974" s="3">
        <v>92.41</v>
      </c>
      <c r="L974" s="3">
        <v>158766815</v>
      </c>
      <c r="M974" s="3">
        <v>888434663</v>
      </c>
      <c r="N974" s="3">
        <v>92.41</v>
      </c>
    </row>
    <row r="975" spans="1:14" x14ac:dyDescent="0.25">
      <c r="A975" t="s">
        <v>1360</v>
      </c>
      <c r="B975" t="s">
        <v>46</v>
      </c>
      <c r="C975" t="s">
        <v>47</v>
      </c>
      <c r="D975" s="3">
        <v>291744000</v>
      </c>
      <c r="E975" s="3">
        <v>76000000</v>
      </c>
      <c r="F975" s="3">
        <v>367744000</v>
      </c>
      <c r="G975" s="3">
        <v>0</v>
      </c>
      <c r="H975" s="3">
        <v>367744000</v>
      </c>
      <c r="I975" s="3">
        <v>73479477</v>
      </c>
      <c r="J975" s="3">
        <v>360631024</v>
      </c>
      <c r="K975" s="3">
        <v>98.07</v>
      </c>
      <c r="L975" s="3">
        <v>73479477</v>
      </c>
      <c r="M975" s="3">
        <v>360631024</v>
      </c>
      <c r="N975" s="3">
        <v>98.07</v>
      </c>
    </row>
    <row r="976" spans="1:14" x14ac:dyDescent="0.25">
      <c r="A976" t="s">
        <v>1360</v>
      </c>
      <c r="B976" t="s">
        <v>48</v>
      </c>
      <c r="C976" t="s">
        <v>49</v>
      </c>
      <c r="D976" s="3">
        <v>261469000</v>
      </c>
      <c r="E976" s="3">
        <v>10000000</v>
      </c>
      <c r="F976" s="3">
        <v>271469000</v>
      </c>
      <c r="G976" s="3">
        <v>0</v>
      </c>
      <c r="H976" s="3">
        <v>271469000</v>
      </c>
      <c r="I976" s="3">
        <v>42294900</v>
      </c>
      <c r="J976" s="3">
        <v>264681825</v>
      </c>
      <c r="K976" s="3">
        <v>97.5</v>
      </c>
      <c r="L976" s="3">
        <v>42294900</v>
      </c>
      <c r="M976" s="3">
        <v>264681825</v>
      </c>
      <c r="N976" s="3">
        <v>97.5</v>
      </c>
    </row>
    <row r="977" spans="1:14" x14ac:dyDescent="0.25">
      <c r="A977" t="s">
        <v>1360</v>
      </c>
      <c r="B977" t="s">
        <v>50</v>
      </c>
      <c r="C977" t="s">
        <v>51</v>
      </c>
      <c r="D977" s="3">
        <v>11149000</v>
      </c>
      <c r="E977" s="3">
        <v>0</v>
      </c>
      <c r="F977" s="3">
        <v>11149000</v>
      </c>
      <c r="G977" s="3">
        <v>0</v>
      </c>
      <c r="H977" s="3">
        <v>11149000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</row>
    <row r="978" spans="1:14" x14ac:dyDescent="0.25">
      <c r="A978" t="s">
        <v>1360</v>
      </c>
      <c r="B978" t="s">
        <v>213</v>
      </c>
      <c r="C978" t="s">
        <v>214</v>
      </c>
      <c r="D978" s="3">
        <v>26039000</v>
      </c>
      <c r="E978" s="3">
        <v>0</v>
      </c>
      <c r="F978" s="3">
        <v>26039000</v>
      </c>
      <c r="G978" s="3">
        <v>0</v>
      </c>
      <c r="H978" s="3">
        <v>26039000</v>
      </c>
      <c r="I978" s="3">
        <v>3998888</v>
      </c>
      <c r="J978" s="3">
        <v>24343914</v>
      </c>
      <c r="K978" s="3">
        <v>93.49</v>
      </c>
      <c r="L978" s="3">
        <v>3998888</v>
      </c>
      <c r="M978" s="3">
        <v>24343914</v>
      </c>
      <c r="N978" s="3">
        <v>93.49</v>
      </c>
    </row>
    <row r="979" spans="1:14" x14ac:dyDescent="0.25">
      <c r="A979" t="s">
        <v>1360</v>
      </c>
      <c r="B979" t="s">
        <v>52</v>
      </c>
      <c r="C979" t="s">
        <v>53</v>
      </c>
      <c r="D979" s="3">
        <v>28719000</v>
      </c>
      <c r="E979" s="3">
        <v>0</v>
      </c>
      <c r="F979" s="3">
        <v>28719000</v>
      </c>
      <c r="G979" s="3">
        <v>0</v>
      </c>
      <c r="H979" s="3">
        <v>28719000</v>
      </c>
      <c r="I979" s="3">
        <v>3899355</v>
      </c>
      <c r="J979" s="3">
        <v>23877730</v>
      </c>
      <c r="K979" s="3">
        <v>83.14</v>
      </c>
      <c r="L979" s="3">
        <v>3899355</v>
      </c>
      <c r="M979" s="3">
        <v>23877730</v>
      </c>
      <c r="N979" s="3">
        <v>83.14</v>
      </c>
    </row>
    <row r="980" spans="1:14" x14ac:dyDescent="0.25">
      <c r="A980" t="s">
        <v>1360</v>
      </c>
      <c r="B980" t="s">
        <v>54</v>
      </c>
      <c r="C980" t="s">
        <v>55</v>
      </c>
      <c r="D980" s="3">
        <v>172313000</v>
      </c>
      <c r="E980" s="3">
        <v>0</v>
      </c>
      <c r="F980" s="3">
        <v>172313000</v>
      </c>
      <c r="G980" s="3">
        <v>0</v>
      </c>
      <c r="H980" s="3">
        <v>172313000</v>
      </c>
      <c r="I980" s="3">
        <v>23396130</v>
      </c>
      <c r="J980" s="3">
        <v>143266780</v>
      </c>
      <c r="K980" s="3">
        <v>83.14</v>
      </c>
      <c r="L980" s="3">
        <v>23396130</v>
      </c>
      <c r="M980" s="3">
        <v>143266780</v>
      </c>
      <c r="N980" s="3">
        <v>83.14</v>
      </c>
    </row>
    <row r="981" spans="1:14" x14ac:dyDescent="0.25">
      <c r="A981" t="s">
        <v>1360</v>
      </c>
      <c r="B981" t="s">
        <v>56</v>
      </c>
      <c r="C981" t="s">
        <v>57</v>
      </c>
      <c r="D981" s="3">
        <v>28719000</v>
      </c>
      <c r="E981" s="3">
        <v>0</v>
      </c>
      <c r="F981" s="3">
        <v>28719000</v>
      </c>
      <c r="G981" s="3">
        <v>0</v>
      </c>
      <c r="H981" s="3">
        <v>28719000</v>
      </c>
      <c r="I981" s="3">
        <v>3899355</v>
      </c>
      <c r="J981" s="3">
        <v>23877730</v>
      </c>
      <c r="K981" s="3">
        <v>83.14</v>
      </c>
      <c r="L981" s="3">
        <v>3899355</v>
      </c>
      <c r="M981" s="3">
        <v>23877730</v>
      </c>
      <c r="N981" s="3">
        <v>83.14</v>
      </c>
    </row>
    <row r="982" spans="1:14" x14ac:dyDescent="0.25">
      <c r="A982" t="s">
        <v>1360</v>
      </c>
      <c r="B982" t="s">
        <v>58</v>
      </c>
      <c r="C982" t="s">
        <v>59</v>
      </c>
      <c r="D982" s="3">
        <v>55146000</v>
      </c>
      <c r="E982" s="3">
        <v>0</v>
      </c>
      <c r="F982" s="3">
        <v>55146000</v>
      </c>
      <c r="G982" s="3">
        <v>0</v>
      </c>
      <c r="H982" s="3">
        <v>55146000</v>
      </c>
      <c r="I982" s="3">
        <v>7798710</v>
      </c>
      <c r="J982" s="3">
        <v>47755660</v>
      </c>
      <c r="K982" s="3">
        <v>86.6</v>
      </c>
      <c r="L982" s="3">
        <v>7798710</v>
      </c>
      <c r="M982" s="3">
        <v>47755660</v>
      </c>
      <c r="N982" s="3">
        <v>86.6</v>
      </c>
    </row>
    <row r="983" spans="1:14" x14ac:dyDescent="0.25">
      <c r="A983" t="s">
        <v>1360</v>
      </c>
      <c r="B983" t="s">
        <v>60</v>
      </c>
      <c r="C983" t="s">
        <v>61</v>
      </c>
      <c r="D983" s="3">
        <v>92000</v>
      </c>
      <c r="E983" s="3">
        <v>0</v>
      </c>
      <c r="F983" s="3">
        <v>92000</v>
      </c>
      <c r="G983" s="3">
        <v>0</v>
      </c>
      <c r="H983" s="3">
        <v>92000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</row>
    <row r="984" spans="1:14" x14ac:dyDescent="0.25">
      <c r="A984" t="s">
        <v>1360</v>
      </c>
      <c r="B984" t="s">
        <v>62</v>
      </c>
      <c r="C984" t="s">
        <v>63</v>
      </c>
      <c r="D984" s="3">
        <v>1994810000</v>
      </c>
      <c r="E984" s="3">
        <v>12000000</v>
      </c>
      <c r="F984" s="3">
        <v>2006810000</v>
      </c>
      <c r="G984" s="3">
        <v>0</v>
      </c>
      <c r="H984" s="3">
        <v>2006810000</v>
      </c>
      <c r="I984" s="3">
        <v>567393691</v>
      </c>
      <c r="J984" s="3">
        <v>1946798381</v>
      </c>
      <c r="K984" s="3">
        <v>97.01</v>
      </c>
      <c r="L984" s="3">
        <v>338008675</v>
      </c>
      <c r="M984" s="3">
        <v>1193570670</v>
      </c>
      <c r="N984" s="3">
        <v>59.48</v>
      </c>
    </row>
    <row r="985" spans="1:14" x14ac:dyDescent="0.25">
      <c r="A985" t="s">
        <v>1360</v>
      </c>
      <c r="B985" t="s">
        <v>80</v>
      </c>
      <c r="C985" t="s">
        <v>81</v>
      </c>
      <c r="D985" s="3">
        <v>124810000</v>
      </c>
      <c r="E985" s="3">
        <v>5243000</v>
      </c>
      <c r="F985" s="3">
        <v>130053000</v>
      </c>
      <c r="G985" s="3">
        <v>0</v>
      </c>
      <c r="H985" s="3">
        <v>130053000</v>
      </c>
      <c r="I985" s="3">
        <v>10401700</v>
      </c>
      <c r="J985" s="3">
        <v>127801611</v>
      </c>
      <c r="K985" s="3">
        <v>98.27</v>
      </c>
      <c r="L985" s="3">
        <v>16960017</v>
      </c>
      <c r="M985" s="3">
        <v>87620432</v>
      </c>
      <c r="N985" s="3">
        <v>67.37</v>
      </c>
    </row>
    <row r="986" spans="1:14" x14ac:dyDescent="0.25">
      <c r="A986" t="s">
        <v>1360</v>
      </c>
      <c r="B986" t="s">
        <v>162</v>
      </c>
      <c r="C986" t="s">
        <v>163</v>
      </c>
      <c r="D986" s="3">
        <v>3047000</v>
      </c>
      <c r="E986" s="3">
        <v>0</v>
      </c>
      <c r="F986" s="3">
        <v>3047000</v>
      </c>
      <c r="G986" s="3">
        <v>0</v>
      </c>
      <c r="H986" s="3">
        <v>3047000</v>
      </c>
      <c r="I986" s="3">
        <v>0</v>
      </c>
      <c r="J986" s="3">
        <v>3047000</v>
      </c>
      <c r="K986" s="3">
        <v>100</v>
      </c>
      <c r="L986" s="3">
        <v>3047000</v>
      </c>
      <c r="M986" s="3">
        <v>3047000</v>
      </c>
      <c r="N986" s="3">
        <v>100</v>
      </c>
    </row>
    <row r="987" spans="1:14" x14ac:dyDescent="0.25">
      <c r="A987" t="s">
        <v>1360</v>
      </c>
      <c r="B987" t="s">
        <v>82</v>
      </c>
      <c r="C987" t="s">
        <v>83</v>
      </c>
      <c r="D987" s="3">
        <v>35263000</v>
      </c>
      <c r="E987" s="3">
        <v>5243000</v>
      </c>
      <c r="F987" s="3">
        <v>40506000</v>
      </c>
      <c r="G987" s="3">
        <v>0</v>
      </c>
      <c r="H987" s="3">
        <v>40506000</v>
      </c>
      <c r="I987" s="3">
        <v>2100818</v>
      </c>
      <c r="J987" s="3">
        <v>39997538</v>
      </c>
      <c r="K987" s="3">
        <v>98.74</v>
      </c>
      <c r="L987" s="3">
        <v>2100818</v>
      </c>
      <c r="M987" s="3">
        <v>39997538</v>
      </c>
      <c r="N987" s="3">
        <v>98.74</v>
      </c>
    </row>
    <row r="988" spans="1:14" x14ac:dyDescent="0.25">
      <c r="A988" t="s">
        <v>1360</v>
      </c>
      <c r="B988" t="s">
        <v>84</v>
      </c>
      <c r="C988" t="s">
        <v>85</v>
      </c>
      <c r="D988" s="3">
        <v>6500000</v>
      </c>
      <c r="E988" s="3">
        <v>0</v>
      </c>
      <c r="F988" s="3">
        <v>6500000</v>
      </c>
      <c r="G988" s="3">
        <v>0</v>
      </c>
      <c r="H988" s="3">
        <v>6500000</v>
      </c>
      <c r="I988" s="3">
        <v>5000000</v>
      </c>
      <c r="J988" s="3">
        <v>5000000</v>
      </c>
      <c r="K988" s="3">
        <v>76.92</v>
      </c>
      <c r="L988" s="3">
        <v>0</v>
      </c>
      <c r="M988" s="3">
        <v>0</v>
      </c>
      <c r="N988" s="3">
        <v>0</v>
      </c>
    </row>
    <row r="989" spans="1:14" x14ac:dyDescent="0.25">
      <c r="A989" t="s">
        <v>1360</v>
      </c>
      <c r="B989" t="s">
        <v>86</v>
      </c>
      <c r="C989" t="s">
        <v>87</v>
      </c>
      <c r="D989" s="3">
        <v>80000000</v>
      </c>
      <c r="E989" s="3">
        <v>0</v>
      </c>
      <c r="F989" s="3">
        <v>80000000</v>
      </c>
      <c r="G989" s="3">
        <v>0</v>
      </c>
      <c r="H989" s="3">
        <v>80000000</v>
      </c>
      <c r="I989" s="3">
        <v>3300882</v>
      </c>
      <c r="J989" s="3">
        <v>79757073</v>
      </c>
      <c r="K989" s="3">
        <v>99.7</v>
      </c>
      <c r="L989" s="3">
        <v>11812199</v>
      </c>
      <c r="M989" s="3">
        <v>44575894</v>
      </c>
      <c r="N989" s="3">
        <v>55.72</v>
      </c>
    </row>
    <row r="990" spans="1:14" x14ac:dyDescent="0.25">
      <c r="A990" t="s">
        <v>1360</v>
      </c>
      <c r="B990" t="s">
        <v>90</v>
      </c>
      <c r="C990" t="s">
        <v>91</v>
      </c>
      <c r="D990" s="3">
        <v>1869000000</v>
      </c>
      <c r="E990" s="3">
        <v>6757000</v>
      </c>
      <c r="F990" s="3">
        <v>1875757000</v>
      </c>
      <c r="G990" s="3">
        <v>0</v>
      </c>
      <c r="H990" s="3">
        <v>1875757000</v>
      </c>
      <c r="I990" s="3">
        <v>556991991</v>
      </c>
      <c r="J990" s="3">
        <v>1818366270</v>
      </c>
      <c r="K990" s="3">
        <v>96.94</v>
      </c>
      <c r="L990" s="3">
        <v>321048658</v>
      </c>
      <c r="M990" s="3">
        <v>1105319738</v>
      </c>
      <c r="N990" s="3">
        <v>58.93</v>
      </c>
    </row>
    <row r="991" spans="1:14" x14ac:dyDescent="0.25">
      <c r="A991" t="s">
        <v>1360</v>
      </c>
      <c r="B991" t="s">
        <v>94</v>
      </c>
      <c r="C991" t="s">
        <v>95</v>
      </c>
      <c r="D991" s="3">
        <v>0</v>
      </c>
      <c r="E991" s="3">
        <v>12000000</v>
      </c>
      <c r="F991" s="3">
        <v>12000000</v>
      </c>
      <c r="G991" s="3">
        <v>0</v>
      </c>
      <c r="H991" s="3">
        <v>12000000</v>
      </c>
      <c r="I991" s="3">
        <v>0</v>
      </c>
      <c r="J991" s="3">
        <v>11073506</v>
      </c>
      <c r="K991" s="3">
        <v>92.28</v>
      </c>
      <c r="L991" s="3">
        <v>0</v>
      </c>
      <c r="M991" s="3">
        <v>11073506</v>
      </c>
      <c r="N991" s="3">
        <v>92.28</v>
      </c>
    </row>
    <row r="992" spans="1:14" x14ac:dyDescent="0.25">
      <c r="A992" t="s">
        <v>1360</v>
      </c>
      <c r="B992" t="s">
        <v>96</v>
      </c>
      <c r="C992" t="s">
        <v>97</v>
      </c>
      <c r="D992" s="3">
        <v>584000000</v>
      </c>
      <c r="E992" s="3">
        <v>-166564000</v>
      </c>
      <c r="F992" s="3">
        <v>417436000</v>
      </c>
      <c r="G992" s="3">
        <v>0</v>
      </c>
      <c r="H992" s="3">
        <v>417436000</v>
      </c>
      <c r="I992" s="3">
        <v>244865192</v>
      </c>
      <c r="J992" s="3">
        <v>403756103</v>
      </c>
      <c r="K992" s="3">
        <v>96.72</v>
      </c>
      <c r="L992" s="3">
        <v>42410347</v>
      </c>
      <c r="M992" s="3">
        <v>110998912</v>
      </c>
      <c r="N992" s="3">
        <v>26.59</v>
      </c>
    </row>
    <row r="993" spans="1:14" x14ac:dyDescent="0.25">
      <c r="A993" t="s">
        <v>1360</v>
      </c>
      <c r="B993" t="s">
        <v>98</v>
      </c>
      <c r="C993" t="s">
        <v>99</v>
      </c>
      <c r="D993" s="3">
        <v>10300000</v>
      </c>
      <c r="E993" s="3">
        <v>0</v>
      </c>
      <c r="F993" s="3">
        <v>10300000</v>
      </c>
      <c r="G993" s="3">
        <v>0</v>
      </c>
      <c r="H993" s="3">
        <v>10300000</v>
      </c>
      <c r="I993" s="3">
        <v>602450</v>
      </c>
      <c r="J993" s="3">
        <v>7080887</v>
      </c>
      <c r="K993" s="3">
        <v>68.75</v>
      </c>
      <c r="L993" s="3">
        <v>347750</v>
      </c>
      <c r="M993" s="3">
        <v>6826187</v>
      </c>
      <c r="N993" s="3">
        <v>66.27</v>
      </c>
    </row>
    <row r="994" spans="1:14" x14ac:dyDescent="0.25">
      <c r="A994" t="s">
        <v>1360</v>
      </c>
      <c r="B994" t="s">
        <v>100</v>
      </c>
      <c r="C994" t="s">
        <v>101</v>
      </c>
      <c r="D994" s="3">
        <v>800000000</v>
      </c>
      <c r="E994" s="3">
        <v>60321000</v>
      </c>
      <c r="F994" s="3">
        <v>860321000</v>
      </c>
      <c r="G994" s="3">
        <v>0</v>
      </c>
      <c r="H994" s="3">
        <v>860321000</v>
      </c>
      <c r="I994" s="3">
        <v>61296939</v>
      </c>
      <c r="J994" s="3">
        <v>860084985</v>
      </c>
      <c r="K994" s="3">
        <v>99.97</v>
      </c>
      <c r="L994" s="3">
        <v>77686446</v>
      </c>
      <c r="M994" s="3">
        <v>525710364</v>
      </c>
      <c r="N994" s="3">
        <v>61.11</v>
      </c>
    </row>
    <row r="995" spans="1:14" x14ac:dyDescent="0.25">
      <c r="A995" t="s">
        <v>1360</v>
      </c>
      <c r="B995" t="s">
        <v>102</v>
      </c>
      <c r="C995" t="s">
        <v>103</v>
      </c>
      <c r="D995" s="3">
        <v>800000000</v>
      </c>
      <c r="E995" s="3">
        <v>60321000</v>
      </c>
      <c r="F995" s="3">
        <v>860321000</v>
      </c>
      <c r="G995" s="3">
        <v>0</v>
      </c>
      <c r="H995" s="3">
        <v>860321000</v>
      </c>
      <c r="I995" s="3">
        <v>61296939</v>
      </c>
      <c r="J995" s="3">
        <v>860084985</v>
      </c>
      <c r="K995" s="3">
        <v>99.97</v>
      </c>
      <c r="L995" s="3">
        <v>77686446</v>
      </c>
      <c r="M995" s="3">
        <v>525710364</v>
      </c>
      <c r="N995" s="3">
        <v>61.11</v>
      </c>
    </row>
    <row r="996" spans="1:14" x14ac:dyDescent="0.25">
      <c r="A996" t="s">
        <v>1360</v>
      </c>
      <c r="B996" t="s">
        <v>104</v>
      </c>
      <c r="C996" t="s">
        <v>105</v>
      </c>
      <c r="D996" s="3">
        <v>115000000</v>
      </c>
      <c r="E996" s="3">
        <v>91000000</v>
      </c>
      <c r="F996" s="3">
        <v>206000000</v>
      </c>
      <c r="G996" s="3">
        <v>0</v>
      </c>
      <c r="H996" s="3">
        <v>206000000</v>
      </c>
      <c r="I996" s="3">
        <v>170000000</v>
      </c>
      <c r="J996" s="3">
        <v>206000000</v>
      </c>
      <c r="K996" s="3">
        <v>100</v>
      </c>
      <c r="L996" s="3">
        <v>166270975</v>
      </c>
      <c r="M996" s="3">
        <v>199420980</v>
      </c>
      <c r="N996" s="3">
        <v>96.81</v>
      </c>
    </row>
    <row r="997" spans="1:14" x14ac:dyDescent="0.25">
      <c r="A997" t="s">
        <v>1360</v>
      </c>
      <c r="B997" t="s">
        <v>106</v>
      </c>
      <c r="C997" t="s">
        <v>107</v>
      </c>
      <c r="D997" s="3">
        <v>115000000</v>
      </c>
      <c r="E997" s="3">
        <v>91000000</v>
      </c>
      <c r="F997" s="3">
        <v>206000000</v>
      </c>
      <c r="G997" s="3">
        <v>0</v>
      </c>
      <c r="H997" s="3">
        <v>206000000</v>
      </c>
      <c r="I997" s="3">
        <v>170000000</v>
      </c>
      <c r="J997" s="3">
        <v>206000000</v>
      </c>
      <c r="K997" s="3">
        <v>100</v>
      </c>
      <c r="L997" s="3">
        <v>166270975</v>
      </c>
      <c r="M997" s="3">
        <v>199420980</v>
      </c>
      <c r="N997" s="3">
        <v>96.81</v>
      </c>
    </row>
    <row r="998" spans="1:14" x14ac:dyDescent="0.25">
      <c r="A998" t="s">
        <v>1360</v>
      </c>
      <c r="B998" t="s">
        <v>108</v>
      </c>
      <c r="C998" t="s">
        <v>109</v>
      </c>
      <c r="D998" s="3">
        <v>256100000</v>
      </c>
      <c r="E998" s="3">
        <v>0</v>
      </c>
      <c r="F998" s="3">
        <v>256100000</v>
      </c>
      <c r="G998" s="3">
        <v>0</v>
      </c>
      <c r="H998" s="3">
        <v>256100000</v>
      </c>
      <c r="I998" s="3">
        <v>22734270</v>
      </c>
      <c r="J998" s="3">
        <v>216771000</v>
      </c>
      <c r="K998" s="3">
        <v>84.64</v>
      </c>
      <c r="L998" s="3">
        <v>22734270</v>
      </c>
      <c r="M998" s="3">
        <v>216771000</v>
      </c>
      <c r="N998" s="3">
        <v>84.64</v>
      </c>
    </row>
    <row r="999" spans="1:14" x14ac:dyDescent="0.25">
      <c r="A999" t="s">
        <v>1360</v>
      </c>
      <c r="B999" t="s">
        <v>110</v>
      </c>
      <c r="C999" t="s">
        <v>111</v>
      </c>
      <c r="D999" s="3">
        <v>119594000</v>
      </c>
      <c r="E999" s="3">
        <v>-13500000</v>
      </c>
      <c r="F999" s="3">
        <v>106094000</v>
      </c>
      <c r="G999" s="3">
        <v>0</v>
      </c>
      <c r="H999" s="3">
        <v>106094000</v>
      </c>
      <c r="I999" s="3">
        <v>6467370</v>
      </c>
      <c r="J999" s="3">
        <v>76414560</v>
      </c>
      <c r="K999" s="3">
        <v>72.03</v>
      </c>
      <c r="L999" s="3">
        <v>6467370</v>
      </c>
      <c r="M999" s="3">
        <v>76414560</v>
      </c>
      <c r="N999" s="3">
        <v>72.03</v>
      </c>
    </row>
    <row r="1000" spans="1:14" x14ac:dyDescent="0.25">
      <c r="A1000" t="s">
        <v>1360</v>
      </c>
      <c r="B1000" t="s">
        <v>112</v>
      </c>
      <c r="C1000" t="s">
        <v>113</v>
      </c>
      <c r="D1000" s="3">
        <v>24136000</v>
      </c>
      <c r="E1000" s="3">
        <v>0</v>
      </c>
      <c r="F1000" s="3">
        <v>24136000</v>
      </c>
      <c r="G1000" s="3">
        <v>0</v>
      </c>
      <c r="H1000" s="3">
        <v>24136000</v>
      </c>
      <c r="I1000" s="3">
        <v>680680</v>
      </c>
      <c r="J1000" s="3">
        <v>17382060</v>
      </c>
      <c r="K1000" s="3">
        <v>72.02</v>
      </c>
      <c r="L1000" s="3">
        <v>680680</v>
      </c>
      <c r="M1000" s="3">
        <v>17382060</v>
      </c>
      <c r="N1000" s="3">
        <v>72.02</v>
      </c>
    </row>
    <row r="1001" spans="1:14" x14ac:dyDescent="0.25">
      <c r="A1001" t="s">
        <v>1360</v>
      </c>
      <c r="B1001" t="s">
        <v>114</v>
      </c>
      <c r="C1001" t="s">
        <v>115</v>
      </c>
      <c r="D1001" s="3">
        <v>14232000</v>
      </c>
      <c r="E1001" s="3">
        <v>0</v>
      </c>
      <c r="F1001" s="3">
        <v>14232000</v>
      </c>
      <c r="G1001" s="3">
        <v>0</v>
      </c>
      <c r="H1001" s="3">
        <v>14232000</v>
      </c>
      <c r="I1001" s="3">
        <v>2651340</v>
      </c>
      <c r="J1001" s="3">
        <v>14189530</v>
      </c>
      <c r="K1001" s="3">
        <v>99.7</v>
      </c>
      <c r="L1001" s="3">
        <v>2651340</v>
      </c>
      <c r="M1001" s="3">
        <v>14189530</v>
      </c>
      <c r="N1001" s="3">
        <v>99.7</v>
      </c>
    </row>
    <row r="1002" spans="1:14" x14ac:dyDescent="0.25">
      <c r="A1002" t="s">
        <v>1360</v>
      </c>
      <c r="B1002" t="s">
        <v>116</v>
      </c>
      <c r="C1002" t="s">
        <v>117</v>
      </c>
      <c r="D1002" s="3">
        <v>95790000</v>
      </c>
      <c r="E1002" s="3">
        <v>10000000</v>
      </c>
      <c r="F1002" s="3">
        <v>105790000</v>
      </c>
      <c r="G1002" s="3">
        <v>0</v>
      </c>
      <c r="H1002" s="3">
        <v>105790000</v>
      </c>
      <c r="I1002" s="3">
        <v>12662160</v>
      </c>
      <c r="J1002" s="3">
        <v>105202780</v>
      </c>
      <c r="K1002" s="3">
        <v>99.44</v>
      </c>
      <c r="L1002" s="3">
        <v>12662160</v>
      </c>
      <c r="M1002" s="3">
        <v>105202780</v>
      </c>
      <c r="N1002" s="3">
        <v>99.44</v>
      </c>
    </row>
    <row r="1003" spans="1:14" x14ac:dyDescent="0.25">
      <c r="A1003" t="s">
        <v>1360</v>
      </c>
      <c r="B1003" t="s">
        <v>164</v>
      </c>
      <c r="C1003" t="s">
        <v>165</v>
      </c>
      <c r="D1003" s="3">
        <v>2348000</v>
      </c>
      <c r="E1003" s="3">
        <v>3500000</v>
      </c>
      <c r="F1003" s="3">
        <v>5848000</v>
      </c>
      <c r="G1003" s="3">
        <v>0</v>
      </c>
      <c r="H1003" s="3">
        <v>5848000</v>
      </c>
      <c r="I1003" s="3">
        <v>272720</v>
      </c>
      <c r="J1003" s="3">
        <v>3582070</v>
      </c>
      <c r="K1003" s="3">
        <v>61.25</v>
      </c>
      <c r="L1003" s="3">
        <v>272720</v>
      </c>
      <c r="M1003" s="3">
        <v>3582070</v>
      </c>
      <c r="N1003" s="3">
        <v>61.25</v>
      </c>
    </row>
    <row r="1004" spans="1:14" x14ac:dyDescent="0.25">
      <c r="A1004" t="s">
        <v>1360</v>
      </c>
      <c r="B1004" t="s">
        <v>118</v>
      </c>
      <c r="C1004" t="s">
        <v>119</v>
      </c>
      <c r="D1004" s="3">
        <v>30000000</v>
      </c>
      <c r="E1004" s="3">
        <v>0</v>
      </c>
      <c r="F1004" s="3">
        <v>30000000</v>
      </c>
      <c r="G1004" s="3">
        <v>0</v>
      </c>
      <c r="H1004" s="3">
        <v>30000000</v>
      </c>
      <c r="I1004" s="3">
        <v>30000000</v>
      </c>
      <c r="J1004" s="3">
        <v>30000000</v>
      </c>
      <c r="K1004" s="3">
        <v>100</v>
      </c>
      <c r="L1004" s="3">
        <v>0</v>
      </c>
      <c r="M1004" s="3">
        <v>0</v>
      </c>
      <c r="N1004" s="3">
        <v>0</v>
      </c>
    </row>
    <row r="1005" spans="1:14" x14ac:dyDescent="0.25">
      <c r="A1005" t="s">
        <v>1360</v>
      </c>
      <c r="B1005" t="s">
        <v>120</v>
      </c>
      <c r="C1005" t="s">
        <v>121</v>
      </c>
      <c r="D1005" s="3">
        <v>30000000</v>
      </c>
      <c r="E1005" s="3">
        <v>0</v>
      </c>
      <c r="F1005" s="3">
        <v>30000000</v>
      </c>
      <c r="G1005" s="3">
        <v>0</v>
      </c>
      <c r="H1005" s="3">
        <v>30000000</v>
      </c>
      <c r="I1005" s="3">
        <v>30000000</v>
      </c>
      <c r="J1005" s="3">
        <v>30000000</v>
      </c>
      <c r="K1005" s="3">
        <v>100</v>
      </c>
      <c r="L1005" s="3">
        <v>0</v>
      </c>
      <c r="M1005" s="3">
        <v>0</v>
      </c>
      <c r="N1005" s="3">
        <v>0</v>
      </c>
    </row>
    <row r="1006" spans="1:14" x14ac:dyDescent="0.25">
      <c r="A1006" t="s">
        <v>1360</v>
      </c>
      <c r="B1006" t="s">
        <v>122</v>
      </c>
      <c r="C1006" t="s">
        <v>123</v>
      </c>
      <c r="D1006" s="3">
        <v>50000000</v>
      </c>
      <c r="E1006" s="3">
        <v>10000000</v>
      </c>
      <c r="F1006" s="3">
        <v>60000000</v>
      </c>
      <c r="G1006" s="3">
        <v>0</v>
      </c>
      <c r="H1006" s="3">
        <v>60000000</v>
      </c>
      <c r="I1006" s="3">
        <v>16327180</v>
      </c>
      <c r="J1006" s="3">
        <v>59999789</v>
      </c>
      <c r="K1006" s="3">
        <v>100</v>
      </c>
      <c r="L1006" s="3">
        <v>8737150</v>
      </c>
      <c r="M1006" s="3">
        <v>22502929</v>
      </c>
      <c r="N1006" s="3">
        <v>37.5</v>
      </c>
    </row>
    <row r="1007" spans="1:14" x14ac:dyDescent="0.25">
      <c r="A1007" t="s">
        <v>1360</v>
      </c>
      <c r="B1007" t="s">
        <v>126</v>
      </c>
      <c r="C1007" t="s">
        <v>127</v>
      </c>
      <c r="D1007" s="3">
        <v>23600000</v>
      </c>
      <c r="E1007" s="3">
        <v>0</v>
      </c>
      <c r="F1007" s="3">
        <v>23600000</v>
      </c>
      <c r="G1007" s="3">
        <v>0</v>
      </c>
      <c r="H1007" s="3">
        <v>23600000</v>
      </c>
      <c r="I1007" s="3">
        <v>11165960</v>
      </c>
      <c r="J1007" s="3">
        <v>23600000</v>
      </c>
      <c r="K1007" s="3">
        <v>100</v>
      </c>
      <c r="L1007" s="3">
        <v>2861720</v>
      </c>
      <c r="M1007" s="3">
        <v>12015860</v>
      </c>
      <c r="N1007" s="3">
        <v>50.91</v>
      </c>
    </row>
    <row r="1008" spans="1:14" x14ac:dyDescent="0.25">
      <c r="A1008" t="s">
        <v>1360</v>
      </c>
      <c r="B1008" t="s">
        <v>64</v>
      </c>
      <c r="C1008" t="s">
        <v>65</v>
      </c>
      <c r="D1008" s="3">
        <v>1000000</v>
      </c>
      <c r="E1008" s="3">
        <v>0</v>
      </c>
      <c r="F1008" s="3">
        <v>1000000</v>
      </c>
      <c r="G1008" s="3">
        <v>0</v>
      </c>
      <c r="H1008" s="3">
        <v>1000000</v>
      </c>
      <c r="I1008" s="3">
        <v>0</v>
      </c>
      <c r="J1008" s="3">
        <v>630500</v>
      </c>
      <c r="K1008" s="3">
        <v>63.05</v>
      </c>
      <c r="L1008" s="3">
        <v>0</v>
      </c>
      <c r="M1008" s="3">
        <v>630500</v>
      </c>
      <c r="N1008" s="3">
        <v>63.05</v>
      </c>
    </row>
    <row r="1009" spans="1:14" x14ac:dyDescent="0.25">
      <c r="A1009" t="s">
        <v>1360</v>
      </c>
      <c r="B1009" t="s">
        <v>130</v>
      </c>
      <c r="C1009" t="s">
        <v>595</v>
      </c>
      <c r="D1009" s="3">
        <v>1000000</v>
      </c>
      <c r="E1009" s="3">
        <v>0</v>
      </c>
      <c r="F1009" s="3">
        <v>1000000</v>
      </c>
      <c r="G1009" s="3">
        <v>0</v>
      </c>
      <c r="H1009" s="3">
        <v>1000000</v>
      </c>
      <c r="I1009" s="3">
        <v>0</v>
      </c>
      <c r="J1009" s="3">
        <v>630500</v>
      </c>
      <c r="K1009" s="3">
        <v>63.05</v>
      </c>
      <c r="L1009" s="3">
        <v>0</v>
      </c>
      <c r="M1009" s="3">
        <v>630500</v>
      </c>
      <c r="N1009" s="3">
        <v>63.05</v>
      </c>
    </row>
    <row r="1010" spans="1:14" x14ac:dyDescent="0.25">
      <c r="A1010" t="s">
        <v>1360</v>
      </c>
      <c r="B1010" t="s">
        <v>133</v>
      </c>
      <c r="C1010" t="s">
        <v>134</v>
      </c>
      <c r="D1010" s="3">
        <v>43320000000</v>
      </c>
      <c r="E1010" s="3">
        <v>0</v>
      </c>
      <c r="F1010" s="3">
        <v>43320000000</v>
      </c>
      <c r="G1010" s="3">
        <v>0</v>
      </c>
      <c r="H1010" s="3">
        <v>43320000000</v>
      </c>
      <c r="I1010" s="3">
        <v>3249098923</v>
      </c>
      <c r="J1010" s="3">
        <v>43319972725</v>
      </c>
      <c r="K1010" s="3">
        <v>100</v>
      </c>
      <c r="L1010" s="3">
        <v>6068290469</v>
      </c>
      <c r="M1010" s="3">
        <v>35341984472</v>
      </c>
      <c r="N1010" s="3">
        <v>81.58</v>
      </c>
    </row>
    <row r="1011" spans="1:14" x14ac:dyDescent="0.25">
      <c r="A1011" t="s">
        <v>1360</v>
      </c>
      <c r="B1011" t="s">
        <v>135</v>
      </c>
      <c r="C1011" t="s">
        <v>136</v>
      </c>
      <c r="D1011" s="3">
        <v>43320000000</v>
      </c>
      <c r="E1011" s="3">
        <v>0</v>
      </c>
      <c r="F1011" s="3">
        <v>43320000000</v>
      </c>
      <c r="G1011" s="3">
        <v>0</v>
      </c>
      <c r="H1011" s="3">
        <v>43320000000</v>
      </c>
      <c r="I1011" s="3">
        <v>3249098923</v>
      </c>
      <c r="J1011" s="3">
        <v>43319972725</v>
      </c>
      <c r="K1011" s="3">
        <v>100</v>
      </c>
      <c r="L1011" s="3">
        <v>6068290469</v>
      </c>
      <c r="M1011" s="3">
        <v>35341984472</v>
      </c>
      <c r="N1011" s="3">
        <v>81.58</v>
      </c>
    </row>
    <row r="1012" spans="1:14" x14ac:dyDescent="0.25">
      <c r="A1012" t="s">
        <v>1360</v>
      </c>
      <c r="B1012" t="s">
        <v>137</v>
      </c>
      <c r="C1012" t="s">
        <v>138</v>
      </c>
      <c r="D1012" s="3">
        <v>43320000000</v>
      </c>
      <c r="E1012" s="3">
        <v>0</v>
      </c>
      <c r="F1012" s="3">
        <v>43320000000</v>
      </c>
      <c r="G1012" s="3">
        <v>0</v>
      </c>
      <c r="H1012" s="3">
        <v>43320000000</v>
      </c>
      <c r="I1012" s="3">
        <v>3249098923</v>
      </c>
      <c r="J1012" s="3">
        <v>43319972725</v>
      </c>
      <c r="K1012" s="3">
        <v>100</v>
      </c>
      <c r="L1012" s="3">
        <v>6068290469</v>
      </c>
      <c r="M1012" s="3">
        <v>35341984472</v>
      </c>
      <c r="N1012" s="3">
        <v>81.58</v>
      </c>
    </row>
    <row r="1013" spans="1:14" x14ac:dyDescent="0.25">
      <c r="A1013" t="s">
        <v>1360</v>
      </c>
      <c r="B1013" t="s">
        <v>170</v>
      </c>
      <c r="C1013" t="s">
        <v>1016</v>
      </c>
      <c r="D1013" s="3">
        <v>36046092000</v>
      </c>
      <c r="E1013" s="3">
        <v>-420449121</v>
      </c>
      <c r="F1013" s="3">
        <v>35625642879</v>
      </c>
      <c r="G1013" s="3">
        <v>0</v>
      </c>
      <c r="H1013" s="3">
        <v>35625642879</v>
      </c>
      <c r="I1013" s="3">
        <v>2513025711</v>
      </c>
      <c r="J1013" s="3">
        <v>35625615604</v>
      </c>
      <c r="K1013" s="3">
        <v>100</v>
      </c>
      <c r="L1013" s="3">
        <v>4720205723</v>
      </c>
      <c r="M1013" s="3">
        <v>28976228414</v>
      </c>
      <c r="N1013" s="3">
        <v>81.34</v>
      </c>
    </row>
    <row r="1014" spans="1:14" x14ac:dyDescent="0.25">
      <c r="A1014" t="s">
        <v>1360</v>
      </c>
      <c r="B1014" t="s">
        <v>258</v>
      </c>
      <c r="C1014" t="s">
        <v>1038</v>
      </c>
      <c r="D1014" s="3">
        <v>5404638000</v>
      </c>
      <c r="E1014" s="3">
        <v>0</v>
      </c>
      <c r="F1014" s="3">
        <v>5404638000</v>
      </c>
      <c r="G1014" s="3">
        <v>0</v>
      </c>
      <c r="H1014" s="3">
        <v>5404638000</v>
      </c>
      <c r="I1014" s="3">
        <v>355087658</v>
      </c>
      <c r="J1014" s="3">
        <v>5404638000</v>
      </c>
      <c r="K1014" s="3">
        <v>100</v>
      </c>
      <c r="L1014" s="3">
        <v>659886370</v>
      </c>
      <c r="M1014" s="3">
        <v>4667625636</v>
      </c>
      <c r="N1014" s="3">
        <v>86.36</v>
      </c>
    </row>
    <row r="1015" spans="1:14" x14ac:dyDescent="0.25">
      <c r="A1015" t="s">
        <v>1360</v>
      </c>
      <c r="B1015" t="s">
        <v>259</v>
      </c>
      <c r="C1015" t="s">
        <v>1152</v>
      </c>
      <c r="D1015" s="3">
        <v>4604638000</v>
      </c>
      <c r="E1015" s="3">
        <v>0</v>
      </c>
      <c r="F1015" s="3">
        <v>4604638000</v>
      </c>
      <c r="G1015" s="3">
        <v>0</v>
      </c>
      <c r="H1015" s="3">
        <v>4604638000</v>
      </c>
      <c r="I1015" s="3">
        <v>52867658</v>
      </c>
      <c r="J1015" s="3">
        <v>4604638000</v>
      </c>
      <c r="K1015" s="3">
        <v>100</v>
      </c>
      <c r="L1015" s="3">
        <v>559386370</v>
      </c>
      <c r="M1015" s="3">
        <v>4196345636</v>
      </c>
      <c r="N1015" s="3">
        <v>91.13</v>
      </c>
    </row>
    <row r="1016" spans="1:14" x14ac:dyDescent="0.25">
      <c r="A1016" t="s">
        <v>1360</v>
      </c>
      <c r="B1016" t="s">
        <v>260</v>
      </c>
      <c r="C1016" t="s">
        <v>1153</v>
      </c>
      <c r="D1016" s="3">
        <v>4604638000</v>
      </c>
      <c r="E1016" s="3">
        <v>0</v>
      </c>
      <c r="F1016" s="3">
        <v>4604638000</v>
      </c>
      <c r="G1016" s="3">
        <v>0</v>
      </c>
      <c r="H1016" s="3">
        <v>4604638000</v>
      </c>
      <c r="I1016" s="3">
        <v>52867658</v>
      </c>
      <c r="J1016" s="3">
        <v>4604638000</v>
      </c>
      <c r="K1016" s="3">
        <v>100</v>
      </c>
      <c r="L1016" s="3">
        <v>559386370</v>
      </c>
      <c r="M1016" s="3">
        <v>4196345636</v>
      </c>
      <c r="N1016" s="3">
        <v>91.13</v>
      </c>
    </row>
    <row r="1017" spans="1:14" x14ac:dyDescent="0.25">
      <c r="A1017" t="s">
        <v>1360</v>
      </c>
      <c r="B1017" t="s">
        <v>261</v>
      </c>
      <c r="C1017" t="s">
        <v>262</v>
      </c>
      <c r="D1017" s="3">
        <v>800000000</v>
      </c>
      <c r="E1017" s="3">
        <v>0</v>
      </c>
      <c r="F1017" s="3">
        <v>800000000</v>
      </c>
      <c r="G1017" s="3">
        <v>0</v>
      </c>
      <c r="H1017" s="3">
        <v>800000000</v>
      </c>
      <c r="I1017" s="3">
        <v>302220000</v>
      </c>
      <c r="J1017" s="3">
        <v>800000000</v>
      </c>
      <c r="K1017" s="3">
        <v>100</v>
      </c>
      <c r="L1017" s="3">
        <v>100500000</v>
      </c>
      <c r="M1017" s="3">
        <v>471280000</v>
      </c>
      <c r="N1017" s="3">
        <v>58.91</v>
      </c>
    </row>
    <row r="1018" spans="1:14" x14ac:dyDescent="0.25">
      <c r="A1018" t="s">
        <v>1360</v>
      </c>
      <c r="B1018" t="s">
        <v>263</v>
      </c>
      <c r="C1018" t="s">
        <v>1154</v>
      </c>
      <c r="D1018" s="3">
        <v>800000000</v>
      </c>
      <c r="E1018" s="3">
        <v>0</v>
      </c>
      <c r="F1018" s="3">
        <v>800000000</v>
      </c>
      <c r="G1018" s="3">
        <v>0</v>
      </c>
      <c r="H1018" s="3">
        <v>800000000</v>
      </c>
      <c r="I1018" s="3">
        <v>302220000</v>
      </c>
      <c r="J1018" s="3">
        <v>800000000</v>
      </c>
      <c r="K1018" s="3">
        <v>100</v>
      </c>
      <c r="L1018" s="3">
        <v>100500000</v>
      </c>
      <c r="M1018" s="3">
        <v>471280000</v>
      </c>
      <c r="N1018" s="3">
        <v>58.91</v>
      </c>
    </row>
    <row r="1019" spans="1:14" x14ac:dyDescent="0.25">
      <c r="A1019" t="s">
        <v>1360</v>
      </c>
      <c r="B1019" t="s">
        <v>264</v>
      </c>
      <c r="C1019" t="s">
        <v>265</v>
      </c>
      <c r="D1019" s="3">
        <v>2583954000</v>
      </c>
      <c r="E1019" s="3">
        <v>0</v>
      </c>
      <c r="F1019" s="3">
        <v>2583954000</v>
      </c>
      <c r="G1019" s="3">
        <v>0</v>
      </c>
      <c r="H1019" s="3">
        <v>2583954000</v>
      </c>
      <c r="I1019" s="3">
        <v>10000000</v>
      </c>
      <c r="J1019" s="3">
        <v>2583954000</v>
      </c>
      <c r="K1019" s="3">
        <v>100</v>
      </c>
      <c r="L1019" s="3">
        <v>212268839</v>
      </c>
      <c r="M1019" s="3">
        <v>2005514203</v>
      </c>
      <c r="N1019" s="3">
        <v>77.61</v>
      </c>
    </row>
    <row r="1020" spans="1:14" x14ac:dyDescent="0.25">
      <c r="A1020" t="s">
        <v>1360</v>
      </c>
      <c r="B1020" t="s">
        <v>266</v>
      </c>
      <c r="C1020" t="s">
        <v>1155</v>
      </c>
      <c r="D1020" s="3">
        <v>2583954000</v>
      </c>
      <c r="E1020" s="3">
        <v>0</v>
      </c>
      <c r="F1020" s="3">
        <v>2583954000</v>
      </c>
      <c r="G1020" s="3">
        <v>0</v>
      </c>
      <c r="H1020" s="3">
        <v>2583954000</v>
      </c>
      <c r="I1020" s="3">
        <v>10000000</v>
      </c>
      <c r="J1020" s="3">
        <v>2583954000</v>
      </c>
      <c r="K1020" s="3">
        <v>100</v>
      </c>
      <c r="L1020" s="3">
        <v>212268839</v>
      </c>
      <c r="M1020" s="3">
        <v>2005514203</v>
      </c>
      <c r="N1020" s="3">
        <v>77.61</v>
      </c>
    </row>
    <row r="1021" spans="1:14" x14ac:dyDescent="0.25">
      <c r="A1021" t="s">
        <v>1360</v>
      </c>
      <c r="B1021" t="s">
        <v>267</v>
      </c>
      <c r="C1021" t="s">
        <v>1156</v>
      </c>
      <c r="D1021" s="3">
        <v>2583954000</v>
      </c>
      <c r="E1021" s="3">
        <v>0</v>
      </c>
      <c r="F1021" s="3">
        <v>2583954000</v>
      </c>
      <c r="G1021" s="3">
        <v>0</v>
      </c>
      <c r="H1021" s="3">
        <v>2583954000</v>
      </c>
      <c r="I1021" s="3">
        <v>10000000</v>
      </c>
      <c r="J1021" s="3">
        <v>2583954000</v>
      </c>
      <c r="K1021" s="3">
        <v>100</v>
      </c>
      <c r="L1021" s="3">
        <v>212268839</v>
      </c>
      <c r="M1021" s="3">
        <v>2005514203</v>
      </c>
      <c r="N1021" s="3">
        <v>77.61</v>
      </c>
    </row>
    <row r="1022" spans="1:14" x14ac:dyDescent="0.25">
      <c r="A1022" t="s">
        <v>1360</v>
      </c>
      <c r="B1022" t="s">
        <v>268</v>
      </c>
      <c r="C1022" t="s">
        <v>1071</v>
      </c>
      <c r="D1022" s="3">
        <v>4803841000</v>
      </c>
      <c r="E1022" s="3">
        <v>-420449121</v>
      </c>
      <c r="F1022" s="3">
        <v>4383391879</v>
      </c>
      <c r="G1022" s="3">
        <v>0</v>
      </c>
      <c r="H1022" s="3">
        <v>4383391879</v>
      </c>
      <c r="I1022" s="3">
        <v>750202254</v>
      </c>
      <c r="J1022" s="3">
        <v>4383391879</v>
      </c>
      <c r="K1022" s="3">
        <v>100</v>
      </c>
      <c r="L1022" s="3">
        <v>856668653</v>
      </c>
      <c r="M1022" s="3">
        <v>2460182738</v>
      </c>
      <c r="N1022" s="3">
        <v>56.13</v>
      </c>
    </row>
    <row r="1023" spans="1:14" x14ac:dyDescent="0.25">
      <c r="A1023" t="s">
        <v>1360</v>
      </c>
      <c r="B1023" t="s">
        <v>269</v>
      </c>
      <c r="C1023" t="s">
        <v>1157</v>
      </c>
      <c r="D1023" s="3">
        <v>4803841000</v>
      </c>
      <c r="E1023" s="3">
        <v>-420449121</v>
      </c>
      <c r="F1023" s="3">
        <v>4383391879</v>
      </c>
      <c r="G1023" s="3">
        <v>0</v>
      </c>
      <c r="H1023" s="3">
        <v>4383391879</v>
      </c>
      <c r="I1023" s="3">
        <v>750202254</v>
      </c>
      <c r="J1023" s="3">
        <v>4383391879</v>
      </c>
      <c r="K1023" s="3">
        <v>100</v>
      </c>
      <c r="L1023" s="3">
        <v>856668653</v>
      </c>
      <c r="M1023" s="3">
        <v>2460182738</v>
      </c>
      <c r="N1023" s="3">
        <v>56.13</v>
      </c>
    </row>
    <row r="1024" spans="1:14" x14ac:dyDescent="0.25">
      <c r="A1024" t="s">
        <v>1360</v>
      </c>
      <c r="B1024" t="s">
        <v>270</v>
      </c>
      <c r="C1024" t="s">
        <v>1158</v>
      </c>
      <c r="D1024" s="3">
        <v>4803841000</v>
      </c>
      <c r="E1024" s="3">
        <v>-420449121</v>
      </c>
      <c r="F1024" s="3">
        <v>4383391879</v>
      </c>
      <c r="G1024" s="3">
        <v>0</v>
      </c>
      <c r="H1024" s="3">
        <v>4383391879</v>
      </c>
      <c r="I1024" s="3">
        <v>750202254</v>
      </c>
      <c r="J1024" s="3">
        <v>4383391879</v>
      </c>
      <c r="K1024" s="3">
        <v>100</v>
      </c>
      <c r="L1024" s="3">
        <v>856668653</v>
      </c>
      <c r="M1024" s="3">
        <v>2460182738</v>
      </c>
      <c r="N1024" s="3">
        <v>56.13</v>
      </c>
    </row>
    <row r="1025" spans="1:14" x14ac:dyDescent="0.25">
      <c r="A1025" t="s">
        <v>1360</v>
      </c>
      <c r="B1025" t="s">
        <v>271</v>
      </c>
      <c r="C1025" t="s">
        <v>1159</v>
      </c>
      <c r="D1025" s="3">
        <v>21072521000</v>
      </c>
      <c r="E1025" s="3">
        <v>700000000</v>
      </c>
      <c r="F1025" s="3">
        <v>21772521000</v>
      </c>
      <c r="G1025" s="3">
        <v>0</v>
      </c>
      <c r="H1025" s="3">
        <v>21772521000</v>
      </c>
      <c r="I1025" s="3">
        <v>1210833686</v>
      </c>
      <c r="J1025" s="3">
        <v>21772493725</v>
      </c>
      <c r="K1025" s="3">
        <v>100</v>
      </c>
      <c r="L1025" s="3">
        <v>2844686423</v>
      </c>
      <c r="M1025" s="3">
        <v>18954239915</v>
      </c>
      <c r="N1025" s="3">
        <v>87.06</v>
      </c>
    </row>
    <row r="1026" spans="1:14" x14ac:dyDescent="0.25">
      <c r="A1026" t="s">
        <v>1360</v>
      </c>
      <c r="B1026" t="s">
        <v>272</v>
      </c>
      <c r="C1026" t="s">
        <v>1160</v>
      </c>
      <c r="D1026" s="3">
        <v>4638381000</v>
      </c>
      <c r="E1026" s="3">
        <v>-2300000000</v>
      </c>
      <c r="F1026" s="3">
        <v>2338381000</v>
      </c>
      <c r="G1026" s="3">
        <v>0</v>
      </c>
      <c r="H1026" s="3">
        <v>2338381000</v>
      </c>
      <c r="I1026" s="3">
        <v>67212314</v>
      </c>
      <c r="J1026" s="3">
        <v>2338381000</v>
      </c>
      <c r="K1026" s="3">
        <v>100</v>
      </c>
      <c r="L1026" s="3">
        <v>474248217</v>
      </c>
      <c r="M1026" s="3">
        <v>1846029959</v>
      </c>
      <c r="N1026" s="3">
        <v>78.94</v>
      </c>
    </row>
    <row r="1027" spans="1:14" x14ac:dyDescent="0.25">
      <c r="A1027" t="s">
        <v>1360</v>
      </c>
      <c r="B1027" t="s">
        <v>273</v>
      </c>
      <c r="C1027" t="s">
        <v>1161</v>
      </c>
      <c r="D1027" s="3">
        <v>4638381000</v>
      </c>
      <c r="E1027" s="3">
        <v>-2300000000</v>
      </c>
      <c r="F1027" s="3">
        <v>2338381000</v>
      </c>
      <c r="G1027" s="3">
        <v>0</v>
      </c>
      <c r="H1027" s="3">
        <v>2338381000</v>
      </c>
      <c r="I1027" s="3">
        <v>67212314</v>
      </c>
      <c r="J1027" s="3">
        <v>2338381000</v>
      </c>
      <c r="K1027" s="3">
        <v>100</v>
      </c>
      <c r="L1027" s="3">
        <v>474248217</v>
      </c>
      <c r="M1027" s="3">
        <v>1846029959</v>
      </c>
      <c r="N1027" s="3">
        <v>78.94</v>
      </c>
    </row>
    <row r="1028" spans="1:14" x14ac:dyDescent="0.25">
      <c r="A1028" t="s">
        <v>1360</v>
      </c>
      <c r="B1028" t="s">
        <v>274</v>
      </c>
      <c r="C1028" t="s">
        <v>275</v>
      </c>
      <c r="D1028" s="3">
        <v>6608542000</v>
      </c>
      <c r="E1028" s="3">
        <v>3000000000</v>
      </c>
      <c r="F1028" s="3">
        <v>9608542000</v>
      </c>
      <c r="G1028" s="3">
        <v>0</v>
      </c>
      <c r="H1028" s="3">
        <v>9608542000</v>
      </c>
      <c r="I1028" s="3">
        <v>25433334</v>
      </c>
      <c r="J1028" s="3">
        <v>9608542000</v>
      </c>
      <c r="K1028" s="3">
        <v>100</v>
      </c>
      <c r="L1028" s="3">
        <v>851144884</v>
      </c>
      <c r="M1028" s="3">
        <v>9491780592</v>
      </c>
      <c r="N1028" s="3">
        <v>98.78</v>
      </c>
    </row>
    <row r="1029" spans="1:14" x14ac:dyDescent="0.25">
      <c r="A1029" t="s">
        <v>1360</v>
      </c>
      <c r="B1029" t="s">
        <v>276</v>
      </c>
      <c r="C1029" t="s">
        <v>277</v>
      </c>
      <c r="D1029" s="3">
        <v>6608542000</v>
      </c>
      <c r="E1029" s="3">
        <v>3000000000</v>
      </c>
      <c r="F1029" s="3">
        <v>9608542000</v>
      </c>
      <c r="G1029" s="3">
        <v>0</v>
      </c>
      <c r="H1029" s="3">
        <v>9608542000</v>
      </c>
      <c r="I1029" s="3">
        <v>25433334</v>
      </c>
      <c r="J1029" s="3">
        <v>9608542000</v>
      </c>
      <c r="K1029" s="3">
        <v>100</v>
      </c>
      <c r="L1029" s="3">
        <v>851144884</v>
      </c>
      <c r="M1029" s="3">
        <v>9491780592</v>
      </c>
      <c r="N1029" s="3">
        <v>98.78</v>
      </c>
    </row>
    <row r="1030" spans="1:14" x14ac:dyDescent="0.25">
      <c r="A1030" t="s">
        <v>1360</v>
      </c>
      <c r="B1030" t="s">
        <v>278</v>
      </c>
      <c r="C1030" t="s">
        <v>1162</v>
      </c>
      <c r="D1030" s="3">
        <v>7017974000</v>
      </c>
      <c r="E1030" s="3">
        <v>0</v>
      </c>
      <c r="F1030" s="3">
        <v>7017974000</v>
      </c>
      <c r="G1030" s="3">
        <v>0</v>
      </c>
      <c r="H1030" s="3">
        <v>7017974000</v>
      </c>
      <c r="I1030" s="3">
        <v>494058613</v>
      </c>
      <c r="J1030" s="3">
        <v>7017946725</v>
      </c>
      <c r="K1030" s="3">
        <v>100</v>
      </c>
      <c r="L1030" s="3">
        <v>874084737</v>
      </c>
      <c r="M1030" s="3">
        <v>5783935902</v>
      </c>
      <c r="N1030" s="3">
        <v>82.42</v>
      </c>
    </row>
    <row r="1031" spans="1:14" x14ac:dyDescent="0.25">
      <c r="A1031" t="s">
        <v>1360</v>
      </c>
      <c r="B1031" t="s">
        <v>279</v>
      </c>
      <c r="C1031" t="s">
        <v>1163</v>
      </c>
      <c r="D1031" s="3">
        <v>7017974000</v>
      </c>
      <c r="E1031" s="3">
        <v>0</v>
      </c>
      <c r="F1031" s="3">
        <v>7017974000</v>
      </c>
      <c r="G1031" s="3">
        <v>0</v>
      </c>
      <c r="H1031" s="3">
        <v>7017974000</v>
      </c>
      <c r="I1031" s="3">
        <v>494058613</v>
      </c>
      <c r="J1031" s="3">
        <v>7017946725</v>
      </c>
      <c r="K1031" s="3">
        <v>100</v>
      </c>
      <c r="L1031" s="3">
        <v>874084737</v>
      </c>
      <c r="M1031" s="3">
        <v>5783935902</v>
      </c>
      <c r="N1031" s="3">
        <v>82.42</v>
      </c>
    </row>
    <row r="1032" spans="1:14" x14ac:dyDescent="0.25">
      <c r="A1032" t="s">
        <v>1360</v>
      </c>
      <c r="B1032" t="s">
        <v>280</v>
      </c>
      <c r="C1032" t="s">
        <v>1164</v>
      </c>
      <c r="D1032" s="3">
        <v>2807624000</v>
      </c>
      <c r="E1032" s="3">
        <v>0</v>
      </c>
      <c r="F1032" s="3">
        <v>2807624000</v>
      </c>
      <c r="G1032" s="3">
        <v>0</v>
      </c>
      <c r="H1032" s="3">
        <v>2807624000</v>
      </c>
      <c r="I1032" s="3">
        <v>624129425</v>
      </c>
      <c r="J1032" s="3">
        <v>2807624000</v>
      </c>
      <c r="K1032" s="3">
        <v>100</v>
      </c>
      <c r="L1032" s="3">
        <v>645208585</v>
      </c>
      <c r="M1032" s="3">
        <v>1832493462</v>
      </c>
      <c r="N1032" s="3">
        <v>65.27</v>
      </c>
    </row>
    <row r="1033" spans="1:14" x14ac:dyDescent="0.25">
      <c r="A1033" t="s">
        <v>1360</v>
      </c>
      <c r="B1033" t="s">
        <v>281</v>
      </c>
      <c r="C1033" t="s">
        <v>1165</v>
      </c>
      <c r="D1033" s="3">
        <v>2807624000</v>
      </c>
      <c r="E1033" s="3">
        <v>0</v>
      </c>
      <c r="F1033" s="3">
        <v>2807624000</v>
      </c>
      <c r="G1033" s="3">
        <v>0</v>
      </c>
      <c r="H1033" s="3">
        <v>2807624000</v>
      </c>
      <c r="I1033" s="3">
        <v>624129425</v>
      </c>
      <c r="J1033" s="3">
        <v>2807624000</v>
      </c>
      <c r="K1033" s="3">
        <v>100</v>
      </c>
      <c r="L1033" s="3">
        <v>645208585</v>
      </c>
      <c r="M1033" s="3">
        <v>1832493462</v>
      </c>
      <c r="N1033" s="3">
        <v>65.27</v>
      </c>
    </row>
    <row r="1034" spans="1:14" x14ac:dyDescent="0.25">
      <c r="A1034" t="s">
        <v>1360</v>
      </c>
      <c r="B1034" t="s">
        <v>282</v>
      </c>
      <c r="C1034" t="s">
        <v>283</v>
      </c>
      <c r="D1034" s="3">
        <v>2181138000</v>
      </c>
      <c r="E1034" s="3">
        <v>-700000000</v>
      </c>
      <c r="F1034" s="3">
        <v>1481138000</v>
      </c>
      <c r="G1034" s="3">
        <v>0</v>
      </c>
      <c r="H1034" s="3">
        <v>1481138000</v>
      </c>
      <c r="I1034" s="3">
        <v>186902113</v>
      </c>
      <c r="J1034" s="3">
        <v>1481138000</v>
      </c>
      <c r="K1034" s="3">
        <v>100</v>
      </c>
      <c r="L1034" s="3">
        <v>146695438</v>
      </c>
      <c r="M1034" s="3">
        <v>888665922</v>
      </c>
      <c r="N1034" s="3">
        <v>60</v>
      </c>
    </row>
    <row r="1035" spans="1:14" x14ac:dyDescent="0.25">
      <c r="A1035" t="s">
        <v>1360</v>
      </c>
      <c r="B1035" t="s">
        <v>284</v>
      </c>
      <c r="C1035" t="s">
        <v>1166</v>
      </c>
      <c r="D1035" s="3">
        <v>2181138000</v>
      </c>
      <c r="E1035" s="3">
        <v>-700000000</v>
      </c>
      <c r="F1035" s="3">
        <v>1481138000</v>
      </c>
      <c r="G1035" s="3">
        <v>0</v>
      </c>
      <c r="H1035" s="3">
        <v>1481138000</v>
      </c>
      <c r="I1035" s="3">
        <v>186902113</v>
      </c>
      <c r="J1035" s="3">
        <v>1481138000</v>
      </c>
      <c r="K1035" s="3">
        <v>100</v>
      </c>
      <c r="L1035" s="3">
        <v>146695438</v>
      </c>
      <c r="M1035" s="3">
        <v>888665922</v>
      </c>
      <c r="N1035" s="3">
        <v>60</v>
      </c>
    </row>
    <row r="1036" spans="1:14" x14ac:dyDescent="0.25">
      <c r="A1036" t="s">
        <v>1360</v>
      </c>
      <c r="B1036" t="s">
        <v>285</v>
      </c>
      <c r="C1036" t="s">
        <v>1167</v>
      </c>
      <c r="D1036" s="3">
        <v>2181138000</v>
      </c>
      <c r="E1036" s="3">
        <v>-700000000</v>
      </c>
      <c r="F1036" s="3">
        <v>1481138000</v>
      </c>
      <c r="G1036" s="3">
        <v>0</v>
      </c>
      <c r="H1036" s="3">
        <v>1481138000</v>
      </c>
      <c r="I1036" s="3">
        <v>186902113</v>
      </c>
      <c r="J1036" s="3">
        <v>1481138000</v>
      </c>
      <c r="K1036" s="3">
        <v>100</v>
      </c>
      <c r="L1036" s="3">
        <v>146695438</v>
      </c>
      <c r="M1036" s="3">
        <v>888665922</v>
      </c>
      <c r="N1036" s="3">
        <v>60</v>
      </c>
    </row>
    <row r="1037" spans="1:14" x14ac:dyDescent="0.25">
      <c r="A1037" t="s">
        <v>1360</v>
      </c>
      <c r="B1037" t="s">
        <v>139</v>
      </c>
      <c r="C1037" t="s">
        <v>960</v>
      </c>
      <c r="D1037" s="3">
        <v>7273908000</v>
      </c>
      <c r="E1037" s="3">
        <v>420449121</v>
      </c>
      <c r="F1037" s="3">
        <v>7694357121</v>
      </c>
      <c r="G1037" s="3">
        <v>0</v>
      </c>
      <c r="H1037" s="3">
        <v>7694357121</v>
      </c>
      <c r="I1037" s="3">
        <v>736073212</v>
      </c>
      <c r="J1037" s="3">
        <v>7694357121</v>
      </c>
      <c r="K1037" s="3">
        <v>100</v>
      </c>
      <c r="L1037" s="3">
        <v>1348084746</v>
      </c>
      <c r="M1037" s="3">
        <v>6365756058</v>
      </c>
      <c r="N1037" s="3">
        <v>82.73</v>
      </c>
    </row>
    <row r="1038" spans="1:14" x14ac:dyDescent="0.25">
      <c r="A1038" t="s">
        <v>1360</v>
      </c>
      <c r="B1038" t="s">
        <v>286</v>
      </c>
      <c r="C1038" t="s">
        <v>287</v>
      </c>
      <c r="D1038" s="3">
        <v>800000000</v>
      </c>
      <c r="E1038" s="3">
        <v>0</v>
      </c>
      <c r="F1038" s="3">
        <v>800000000</v>
      </c>
      <c r="G1038" s="3">
        <v>0</v>
      </c>
      <c r="H1038" s="3">
        <v>800000000</v>
      </c>
      <c r="I1038" s="3">
        <v>29163</v>
      </c>
      <c r="J1038" s="3">
        <v>800000000</v>
      </c>
      <c r="K1038" s="3">
        <v>100</v>
      </c>
      <c r="L1038" s="3">
        <v>32144549</v>
      </c>
      <c r="M1038" s="3">
        <v>700862091</v>
      </c>
      <c r="N1038" s="3">
        <v>87.61</v>
      </c>
    </row>
    <row r="1039" spans="1:14" x14ac:dyDescent="0.25">
      <c r="A1039" t="s">
        <v>1360</v>
      </c>
      <c r="B1039" t="s">
        <v>288</v>
      </c>
      <c r="C1039" t="s">
        <v>1168</v>
      </c>
      <c r="D1039" s="3">
        <v>800000000</v>
      </c>
      <c r="E1039" s="3">
        <v>0</v>
      </c>
      <c r="F1039" s="3">
        <v>800000000</v>
      </c>
      <c r="G1039" s="3">
        <v>0</v>
      </c>
      <c r="H1039" s="3">
        <v>800000000</v>
      </c>
      <c r="I1039" s="3">
        <v>29163</v>
      </c>
      <c r="J1039" s="3">
        <v>800000000</v>
      </c>
      <c r="K1039" s="3">
        <v>100</v>
      </c>
      <c r="L1039" s="3">
        <v>32144549</v>
      </c>
      <c r="M1039" s="3">
        <v>700862091</v>
      </c>
      <c r="N1039" s="3">
        <v>87.61</v>
      </c>
    </row>
    <row r="1040" spans="1:14" x14ac:dyDescent="0.25">
      <c r="A1040" t="s">
        <v>1360</v>
      </c>
      <c r="B1040" t="s">
        <v>289</v>
      </c>
      <c r="C1040" t="s">
        <v>1169</v>
      </c>
      <c r="D1040" s="3">
        <v>800000000</v>
      </c>
      <c r="E1040" s="3">
        <v>0</v>
      </c>
      <c r="F1040" s="3">
        <v>800000000</v>
      </c>
      <c r="G1040" s="3">
        <v>0</v>
      </c>
      <c r="H1040" s="3">
        <v>800000000</v>
      </c>
      <c r="I1040" s="3">
        <v>29163</v>
      </c>
      <c r="J1040" s="3">
        <v>800000000</v>
      </c>
      <c r="K1040" s="3">
        <v>100</v>
      </c>
      <c r="L1040" s="3">
        <v>32144549</v>
      </c>
      <c r="M1040" s="3">
        <v>700862091</v>
      </c>
      <c r="N1040" s="3">
        <v>87.61</v>
      </c>
    </row>
    <row r="1041" spans="1:14" x14ac:dyDescent="0.25">
      <c r="A1041" t="s">
        <v>1360</v>
      </c>
      <c r="B1041" t="s">
        <v>140</v>
      </c>
      <c r="C1041" t="s">
        <v>1001</v>
      </c>
      <c r="D1041" s="3">
        <v>20000000</v>
      </c>
      <c r="E1041" s="3">
        <v>0</v>
      </c>
      <c r="F1041" s="3">
        <v>20000000</v>
      </c>
      <c r="G1041" s="3">
        <v>0</v>
      </c>
      <c r="H1041" s="3">
        <v>20000000</v>
      </c>
      <c r="I1041" s="3">
        <v>112000</v>
      </c>
      <c r="J1041" s="3">
        <v>20000000</v>
      </c>
      <c r="K1041" s="3">
        <v>100</v>
      </c>
      <c r="L1041" s="3">
        <v>9100000</v>
      </c>
      <c r="M1041" s="3">
        <v>19888000</v>
      </c>
      <c r="N1041" s="3">
        <v>99.44</v>
      </c>
    </row>
    <row r="1042" spans="1:14" x14ac:dyDescent="0.25">
      <c r="A1042" t="s">
        <v>1360</v>
      </c>
      <c r="B1042" t="s">
        <v>290</v>
      </c>
      <c r="C1042" t="s">
        <v>1170</v>
      </c>
      <c r="D1042" s="3">
        <v>20000000</v>
      </c>
      <c r="E1042" s="3">
        <v>0</v>
      </c>
      <c r="F1042" s="3">
        <v>20000000</v>
      </c>
      <c r="G1042" s="3">
        <v>0</v>
      </c>
      <c r="H1042" s="3">
        <v>20000000</v>
      </c>
      <c r="I1042" s="3">
        <v>112000</v>
      </c>
      <c r="J1042" s="3">
        <v>20000000</v>
      </c>
      <c r="K1042" s="3">
        <v>100</v>
      </c>
      <c r="L1042" s="3">
        <v>9100000</v>
      </c>
      <c r="M1042" s="3">
        <v>19888000</v>
      </c>
      <c r="N1042" s="3">
        <v>99.44</v>
      </c>
    </row>
    <row r="1043" spans="1:14" x14ac:dyDescent="0.25">
      <c r="A1043" t="s">
        <v>1360</v>
      </c>
      <c r="B1043" t="s">
        <v>291</v>
      </c>
      <c r="C1043" t="s">
        <v>1171</v>
      </c>
      <c r="D1043" s="3">
        <v>20000000</v>
      </c>
      <c r="E1043" s="3">
        <v>0</v>
      </c>
      <c r="F1043" s="3">
        <v>20000000</v>
      </c>
      <c r="G1043" s="3">
        <v>0</v>
      </c>
      <c r="H1043" s="3">
        <v>20000000</v>
      </c>
      <c r="I1043" s="3">
        <v>112000</v>
      </c>
      <c r="J1043" s="3">
        <v>20000000</v>
      </c>
      <c r="K1043" s="3">
        <v>100</v>
      </c>
      <c r="L1043" s="3">
        <v>9100000</v>
      </c>
      <c r="M1043" s="3">
        <v>19888000</v>
      </c>
      <c r="N1043" s="3">
        <v>99.44</v>
      </c>
    </row>
    <row r="1044" spans="1:14" x14ac:dyDescent="0.25">
      <c r="A1044" t="s">
        <v>1360</v>
      </c>
      <c r="B1044" t="s">
        <v>149</v>
      </c>
      <c r="C1044" t="s">
        <v>712</v>
      </c>
      <c r="D1044" s="3">
        <v>5310461000</v>
      </c>
      <c r="E1044" s="3">
        <v>0</v>
      </c>
      <c r="F1044" s="3">
        <v>5310461000</v>
      </c>
      <c r="G1044" s="3">
        <v>0</v>
      </c>
      <c r="H1044" s="3">
        <v>5310461000</v>
      </c>
      <c r="I1044" s="3">
        <v>78826837</v>
      </c>
      <c r="J1044" s="3">
        <v>5310461000</v>
      </c>
      <c r="K1044" s="3">
        <v>100</v>
      </c>
      <c r="L1044" s="3">
        <v>749728030</v>
      </c>
      <c r="M1044" s="3">
        <v>4500335259</v>
      </c>
      <c r="N1044" s="3">
        <v>84.74</v>
      </c>
    </row>
    <row r="1045" spans="1:14" x14ac:dyDescent="0.25">
      <c r="A1045" t="s">
        <v>1360</v>
      </c>
      <c r="B1045" t="s">
        <v>292</v>
      </c>
      <c r="C1045" t="s">
        <v>293</v>
      </c>
      <c r="D1045" s="3">
        <v>3587909000</v>
      </c>
      <c r="E1045" s="3">
        <v>0</v>
      </c>
      <c r="F1045" s="3">
        <v>3587909000</v>
      </c>
      <c r="G1045" s="3">
        <v>0</v>
      </c>
      <c r="H1045" s="3">
        <v>3587909000</v>
      </c>
      <c r="I1045" s="3">
        <v>77968000</v>
      </c>
      <c r="J1045" s="3">
        <v>3587909000</v>
      </c>
      <c r="K1045" s="3">
        <v>100</v>
      </c>
      <c r="L1045" s="3">
        <v>513504107</v>
      </c>
      <c r="M1045" s="3">
        <v>3133865167</v>
      </c>
      <c r="N1045" s="3">
        <v>87.35</v>
      </c>
    </row>
    <row r="1046" spans="1:14" x14ac:dyDescent="0.25">
      <c r="A1046" t="s">
        <v>1360</v>
      </c>
      <c r="B1046" t="s">
        <v>294</v>
      </c>
      <c r="C1046" t="s">
        <v>255</v>
      </c>
      <c r="D1046" s="3">
        <v>3587909000</v>
      </c>
      <c r="E1046" s="3">
        <v>0</v>
      </c>
      <c r="F1046" s="3">
        <v>3587909000</v>
      </c>
      <c r="G1046" s="3">
        <v>0</v>
      </c>
      <c r="H1046" s="3">
        <v>3587909000</v>
      </c>
      <c r="I1046" s="3">
        <v>77968000</v>
      </c>
      <c r="J1046" s="3">
        <v>3587909000</v>
      </c>
      <c r="K1046" s="3">
        <v>100</v>
      </c>
      <c r="L1046" s="3">
        <v>513504107</v>
      </c>
      <c r="M1046" s="3">
        <v>3133865167</v>
      </c>
      <c r="N1046" s="3">
        <v>87.35</v>
      </c>
    </row>
    <row r="1047" spans="1:14" x14ac:dyDescent="0.25">
      <c r="A1047" t="s">
        <v>1360</v>
      </c>
      <c r="B1047" t="s">
        <v>295</v>
      </c>
      <c r="C1047" t="s">
        <v>1172</v>
      </c>
      <c r="D1047" s="3">
        <v>1722552000</v>
      </c>
      <c r="E1047" s="3">
        <v>0</v>
      </c>
      <c r="F1047" s="3">
        <v>1722552000</v>
      </c>
      <c r="G1047" s="3">
        <v>0</v>
      </c>
      <c r="H1047" s="3">
        <v>1722552000</v>
      </c>
      <c r="I1047" s="3">
        <v>858837</v>
      </c>
      <c r="J1047" s="3">
        <v>1722552000</v>
      </c>
      <c r="K1047" s="3">
        <v>100</v>
      </c>
      <c r="L1047" s="3">
        <v>236223923</v>
      </c>
      <c r="M1047" s="3">
        <v>1366470092</v>
      </c>
      <c r="N1047" s="3">
        <v>79.33</v>
      </c>
    </row>
    <row r="1048" spans="1:14" x14ac:dyDescent="0.25">
      <c r="A1048" t="s">
        <v>1360</v>
      </c>
      <c r="B1048" t="s">
        <v>296</v>
      </c>
      <c r="C1048" t="s">
        <v>1173</v>
      </c>
      <c r="D1048" s="3">
        <v>1722552000</v>
      </c>
      <c r="E1048" s="3">
        <v>0</v>
      </c>
      <c r="F1048" s="3">
        <v>1722552000</v>
      </c>
      <c r="G1048" s="3">
        <v>0</v>
      </c>
      <c r="H1048" s="3">
        <v>1722552000</v>
      </c>
      <c r="I1048" s="3">
        <v>858837</v>
      </c>
      <c r="J1048" s="3">
        <v>1722552000</v>
      </c>
      <c r="K1048" s="3">
        <v>100</v>
      </c>
      <c r="L1048" s="3">
        <v>236223923</v>
      </c>
      <c r="M1048" s="3">
        <v>1366470092</v>
      </c>
      <c r="N1048" s="3">
        <v>79.33</v>
      </c>
    </row>
    <row r="1049" spans="1:14" x14ac:dyDescent="0.25">
      <c r="A1049" t="s">
        <v>1360</v>
      </c>
      <c r="B1049" t="s">
        <v>201</v>
      </c>
      <c r="C1049" t="s">
        <v>969</v>
      </c>
      <c r="D1049" s="3">
        <v>1143447000</v>
      </c>
      <c r="E1049" s="3">
        <v>420449121</v>
      </c>
      <c r="F1049" s="3">
        <v>1563896121</v>
      </c>
      <c r="G1049" s="3">
        <v>0</v>
      </c>
      <c r="H1049" s="3">
        <v>1563896121</v>
      </c>
      <c r="I1049" s="3">
        <v>657105212</v>
      </c>
      <c r="J1049" s="3">
        <v>1563896121</v>
      </c>
      <c r="K1049" s="3">
        <v>100</v>
      </c>
      <c r="L1049" s="3">
        <v>557112167</v>
      </c>
      <c r="M1049" s="3">
        <v>1144670708</v>
      </c>
      <c r="N1049" s="3">
        <v>73.19</v>
      </c>
    </row>
    <row r="1050" spans="1:14" x14ac:dyDescent="0.25">
      <c r="A1050" t="s">
        <v>1360</v>
      </c>
      <c r="B1050" t="s">
        <v>297</v>
      </c>
      <c r="C1050" t="s">
        <v>1174</v>
      </c>
      <c r="D1050" s="3">
        <v>1143447000</v>
      </c>
      <c r="E1050" s="3">
        <v>420449121</v>
      </c>
      <c r="F1050" s="3">
        <v>1563896121</v>
      </c>
      <c r="G1050" s="3">
        <v>0</v>
      </c>
      <c r="H1050" s="3">
        <v>1563896121</v>
      </c>
      <c r="I1050" s="3">
        <v>657105212</v>
      </c>
      <c r="J1050" s="3">
        <v>1563896121</v>
      </c>
      <c r="K1050" s="3">
        <v>100</v>
      </c>
      <c r="L1050" s="3">
        <v>557112167</v>
      </c>
      <c r="M1050" s="3">
        <v>1144670708</v>
      </c>
      <c r="N1050" s="3">
        <v>73.19</v>
      </c>
    </row>
    <row r="1051" spans="1:14" x14ac:dyDescent="0.25">
      <c r="A1051" t="s">
        <v>1360</v>
      </c>
      <c r="B1051" t="s">
        <v>298</v>
      </c>
      <c r="C1051" t="s">
        <v>1175</v>
      </c>
      <c r="D1051" s="3">
        <v>1143447000</v>
      </c>
      <c r="E1051" s="3">
        <v>420449121</v>
      </c>
      <c r="F1051" s="3">
        <v>1563896121</v>
      </c>
      <c r="G1051" s="3">
        <v>0</v>
      </c>
      <c r="H1051" s="3">
        <v>1563896121</v>
      </c>
      <c r="I1051" s="3">
        <v>657105212</v>
      </c>
      <c r="J1051" s="3">
        <v>1563896121</v>
      </c>
      <c r="K1051" s="3">
        <v>100</v>
      </c>
      <c r="L1051" s="3">
        <v>557112167</v>
      </c>
      <c r="M1051" s="3">
        <v>1144670708</v>
      </c>
      <c r="N1051" s="3">
        <v>73.19</v>
      </c>
    </row>
    <row r="1052" spans="1:14" x14ac:dyDescent="0.25">
      <c r="A1052" t="s">
        <v>1361</v>
      </c>
      <c r="B1052" t="s">
        <v>0</v>
      </c>
      <c r="C1052" t="s">
        <v>1</v>
      </c>
      <c r="D1052" s="3">
        <v>185801095000</v>
      </c>
      <c r="E1052" s="3">
        <v>0</v>
      </c>
      <c r="F1052" s="3">
        <v>185801095000</v>
      </c>
      <c r="G1052" s="3">
        <v>0</v>
      </c>
      <c r="H1052" s="3">
        <v>185801095000</v>
      </c>
      <c r="I1052" s="3">
        <v>46395562662</v>
      </c>
      <c r="J1052" s="3">
        <v>182844078410</v>
      </c>
      <c r="K1052" s="3">
        <v>98.41</v>
      </c>
      <c r="L1052" s="3">
        <v>34942907111</v>
      </c>
      <c r="M1052" s="3">
        <v>151314835352</v>
      </c>
      <c r="N1052" s="3">
        <v>81.44</v>
      </c>
    </row>
    <row r="1053" spans="1:14" x14ac:dyDescent="0.25">
      <c r="A1053" t="s">
        <v>1361</v>
      </c>
      <c r="B1053" t="s">
        <v>2</v>
      </c>
      <c r="C1053" t="s">
        <v>3</v>
      </c>
      <c r="D1053" s="3">
        <v>13368399000</v>
      </c>
      <c r="E1053" s="3">
        <v>0</v>
      </c>
      <c r="F1053" s="3">
        <v>13368399000</v>
      </c>
      <c r="G1053" s="3">
        <v>0</v>
      </c>
      <c r="H1053" s="3">
        <v>13368399000</v>
      </c>
      <c r="I1053" s="3">
        <v>1745514528</v>
      </c>
      <c r="J1053" s="3">
        <v>12770690405</v>
      </c>
      <c r="K1053" s="3">
        <v>95.53</v>
      </c>
      <c r="L1053" s="3">
        <v>2184626449</v>
      </c>
      <c r="M1053" s="3">
        <v>12245561387</v>
      </c>
      <c r="N1053" s="3">
        <v>91.6</v>
      </c>
    </row>
    <row r="1054" spans="1:14" x14ac:dyDescent="0.25">
      <c r="A1054" t="s">
        <v>1361</v>
      </c>
      <c r="B1054" t="s">
        <v>4</v>
      </c>
      <c r="C1054" t="s">
        <v>5</v>
      </c>
      <c r="D1054" s="3">
        <v>9673970000</v>
      </c>
      <c r="E1054" s="3">
        <v>0</v>
      </c>
      <c r="F1054" s="3">
        <v>9673970000</v>
      </c>
      <c r="G1054" s="3">
        <v>0</v>
      </c>
      <c r="H1054" s="3">
        <v>9673970000</v>
      </c>
      <c r="I1054" s="3">
        <v>1650281059</v>
      </c>
      <c r="J1054" s="3">
        <v>9096397132</v>
      </c>
      <c r="K1054" s="3">
        <v>94.03</v>
      </c>
      <c r="L1054" s="3">
        <v>1650281059</v>
      </c>
      <c r="M1054" s="3">
        <v>9096397132</v>
      </c>
      <c r="N1054" s="3">
        <v>94.03</v>
      </c>
    </row>
    <row r="1055" spans="1:14" x14ac:dyDescent="0.25">
      <c r="A1055" t="s">
        <v>1361</v>
      </c>
      <c r="B1055" t="s">
        <v>6</v>
      </c>
      <c r="C1055" t="s">
        <v>1119</v>
      </c>
      <c r="D1055" s="3">
        <v>7207011000</v>
      </c>
      <c r="E1055" s="3">
        <v>-44832079</v>
      </c>
      <c r="F1055" s="3">
        <v>7162178921</v>
      </c>
      <c r="G1055" s="3">
        <v>0</v>
      </c>
      <c r="H1055" s="3">
        <v>7162178921</v>
      </c>
      <c r="I1055" s="3">
        <v>1055806025</v>
      </c>
      <c r="J1055" s="3">
        <v>6893250997</v>
      </c>
      <c r="K1055" s="3">
        <v>96.25</v>
      </c>
      <c r="L1055" s="3">
        <v>1055806025</v>
      </c>
      <c r="M1055" s="3">
        <v>6893250997</v>
      </c>
      <c r="N1055" s="3">
        <v>96.25</v>
      </c>
    </row>
    <row r="1056" spans="1:14" x14ac:dyDescent="0.25">
      <c r="A1056" t="s">
        <v>1361</v>
      </c>
      <c r="B1056" t="s">
        <v>7</v>
      </c>
      <c r="C1056" t="s">
        <v>8</v>
      </c>
      <c r="D1056" s="3">
        <v>3707283000</v>
      </c>
      <c r="E1056" s="3">
        <v>-25595591</v>
      </c>
      <c r="F1056" s="3">
        <v>3681687409</v>
      </c>
      <c r="G1056" s="3">
        <v>0</v>
      </c>
      <c r="H1056" s="3">
        <v>3681687409</v>
      </c>
      <c r="I1056" s="3">
        <v>317578829</v>
      </c>
      <c r="J1056" s="3">
        <v>3591147084</v>
      </c>
      <c r="K1056" s="3">
        <v>97.54</v>
      </c>
      <c r="L1056" s="3">
        <v>317578829</v>
      </c>
      <c r="M1056" s="3">
        <v>3591147084</v>
      </c>
      <c r="N1056" s="3">
        <v>97.54</v>
      </c>
    </row>
    <row r="1057" spans="1:14" x14ac:dyDescent="0.25">
      <c r="A1057" t="s">
        <v>1361</v>
      </c>
      <c r="B1057" t="s">
        <v>9</v>
      </c>
      <c r="C1057" t="s">
        <v>10</v>
      </c>
      <c r="D1057" s="3">
        <v>508563000</v>
      </c>
      <c r="E1057" s="3">
        <v>0</v>
      </c>
      <c r="F1057" s="3">
        <v>508563000</v>
      </c>
      <c r="G1057" s="3">
        <v>0</v>
      </c>
      <c r="H1057" s="3">
        <v>508563000</v>
      </c>
      <c r="I1057" s="3">
        <v>41777638</v>
      </c>
      <c r="J1057" s="3">
        <v>481038814</v>
      </c>
      <c r="K1057" s="3">
        <v>94.59</v>
      </c>
      <c r="L1057" s="3">
        <v>41777638</v>
      </c>
      <c r="M1057" s="3">
        <v>481038814</v>
      </c>
      <c r="N1057" s="3">
        <v>94.59</v>
      </c>
    </row>
    <row r="1058" spans="1:14" x14ac:dyDescent="0.25">
      <c r="A1058" t="s">
        <v>1361</v>
      </c>
      <c r="B1058" t="s">
        <v>152</v>
      </c>
      <c r="C1058" t="s">
        <v>153</v>
      </c>
      <c r="D1058" s="3">
        <v>8799000</v>
      </c>
      <c r="E1058" s="3">
        <v>0</v>
      </c>
      <c r="F1058" s="3">
        <v>8799000</v>
      </c>
      <c r="G1058" s="3">
        <v>0</v>
      </c>
      <c r="H1058" s="3">
        <v>8799000</v>
      </c>
      <c r="I1058" s="3">
        <v>688800</v>
      </c>
      <c r="J1058" s="3">
        <v>8503200</v>
      </c>
      <c r="K1058" s="3">
        <v>96.64</v>
      </c>
      <c r="L1058" s="3">
        <v>688800</v>
      </c>
      <c r="M1058" s="3">
        <v>8503200</v>
      </c>
      <c r="N1058" s="3">
        <v>96.64</v>
      </c>
    </row>
    <row r="1059" spans="1:14" x14ac:dyDescent="0.25">
      <c r="A1059" t="s">
        <v>1361</v>
      </c>
      <c r="B1059" t="s">
        <v>154</v>
      </c>
      <c r="C1059" t="s">
        <v>155</v>
      </c>
      <c r="D1059" s="3">
        <v>5763000</v>
      </c>
      <c r="E1059" s="3">
        <v>0</v>
      </c>
      <c r="F1059" s="3">
        <v>5763000</v>
      </c>
      <c r="G1059" s="3">
        <v>0</v>
      </c>
      <c r="H1059" s="3">
        <v>5763000</v>
      </c>
      <c r="I1059" s="3">
        <v>454905</v>
      </c>
      <c r="J1059" s="3">
        <v>5615773</v>
      </c>
      <c r="K1059" s="3">
        <v>97.45</v>
      </c>
      <c r="L1059" s="3">
        <v>454905</v>
      </c>
      <c r="M1059" s="3">
        <v>5615773</v>
      </c>
      <c r="N1059" s="3">
        <v>97.45</v>
      </c>
    </row>
    <row r="1060" spans="1:14" x14ac:dyDescent="0.25">
      <c r="A1060" t="s">
        <v>1361</v>
      </c>
      <c r="B1060" t="s">
        <v>12</v>
      </c>
      <c r="C1060" t="s">
        <v>13</v>
      </c>
      <c r="D1060" s="3">
        <v>127672000</v>
      </c>
      <c r="E1060" s="3">
        <v>0</v>
      </c>
      <c r="F1060" s="3">
        <v>127672000</v>
      </c>
      <c r="G1060" s="3">
        <v>0</v>
      </c>
      <c r="H1060" s="3">
        <v>127672000</v>
      </c>
      <c r="I1060" s="3">
        <v>1649961</v>
      </c>
      <c r="J1060" s="3">
        <v>116758434</v>
      </c>
      <c r="K1060" s="3">
        <v>91.45</v>
      </c>
      <c r="L1060" s="3">
        <v>1649961</v>
      </c>
      <c r="M1060" s="3">
        <v>116758434</v>
      </c>
      <c r="N1060" s="3">
        <v>91.45</v>
      </c>
    </row>
    <row r="1061" spans="1:14" x14ac:dyDescent="0.25">
      <c r="A1061" t="s">
        <v>1361</v>
      </c>
      <c r="B1061" t="s">
        <v>14</v>
      </c>
      <c r="C1061" t="s">
        <v>15</v>
      </c>
      <c r="D1061" s="3">
        <v>604642000</v>
      </c>
      <c r="E1061" s="3">
        <v>-48316942</v>
      </c>
      <c r="F1061" s="3">
        <v>556325058</v>
      </c>
      <c r="G1061" s="3">
        <v>0</v>
      </c>
      <c r="H1061" s="3">
        <v>556325058</v>
      </c>
      <c r="I1061" s="3">
        <v>3218698</v>
      </c>
      <c r="J1061" s="3">
        <v>548054752</v>
      </c>
      <c r="K1061" s="3">
        <v>98.51</v>
      </c>
      <c r="L1061" s="3">
        <v>3218698</v>
      </c>
      <c r="M1061" s="3">
        <v>548054752</v>
      </c>
      <c r="N1061" s="3">
        <v>98.51</v>
      </c>
    </row>
    <row r="1062" spans="1:14" x14ac:dyDescent="0.25">
      <c r="A1062" t="s">
        <v>1361</v>
      </c>
      <c r="B1062" t="s">
        <v>16</v>
      </c>
      <c r="C1062" t="s">
        <v>17</v>
      </c>
      <c r="D1062" s="3">
        <v>551277000</v>
      </c>
      <c r="E1062" s="3">
        <v>0</v>
      </c>
      <c r="F1062" s="3">
        <v>551277000</v>
      </c>
      <c r="G1062" s="3">
        <v>0</v>
      </c>
      <c r="H1062" s="3">
        <v>551277000</v>
      </c>
      <c r="I1062" s="3">
        <v>479136544</v>
      </c>
      <c r="J1062" s="3">
        <v>510242216</v>
      </c>
      <c r="K1062" s="3">
        <v>92.56</v>
      </c>
      <c r="L1062" s="3">
        <v>479136544</v>
      </c>
      <c r="M1062" s="3">
        <v>510242216</v>
      </c>
      <c r="N1062" s="3">
        <v>92.56</v>
      </c>
    </row>
    <row r="1063" spans="1:14" x14ac:dyDescent="0.25">
      <c r="A1063" t="s">
        <v>1361</v>
      </c>
      <c r="B1063" t="s">
        <v>18</v>
      </c>
      <c r="C1063" t="s">
        <v>19</v>
      </c>
      <c r="D1063" s="3">
        <v>264612000</v>
      </c>
      <c r="E1063" s="3">
        <v>0</v>
      </c>
      <c r="F1063" s="3">
        <v>264612000</v>
      </c>
      <c r="G1063" s="3">
        <v>0</v>
      </c>
      <c r="H1063" s="3">
        <v>264612000</v>
      </c>
      <c r="I1063" s="3">
        <v>57166081</v>
      </c>
      <c r="J1063" s="3">
        <v>206772677</v>
      </c>
      <c r="K1063" s="3">
        <v>78.14</v>
      </c>
      <c r="L1063" s="3">
        <v>57166081</v>
      </c>
      <c r="M1063" s="3">
        <v>206772677</v>
      </c>
      <c r="N1063" s="3">
        <v>78.14</v>
      </c>
    </row>
    <row r="1064" spans="1:14" x14ac:dyDescent="0.25">
      <c r="A1064" t="s">
        <v>1361</v>
      </c>
      <c r="B1064" t="s">
        <v>20</v>
      </c>
      <c r="C1064" t="s">
        <v>21</v>
      </c>
      <c r="D1064" s="3">
        <v>1349579000</v>
      </c>
      <c r="E1064" s="3">
        <v>-93452814</v>
      </c>
      <c r="F1064" s="3">
        <v>1256126186</v>
      </c>
      <c r="G1064" s="3">
        <v>0</v>
      </c>
      <c r="H1064" s="3">
        <v>1256126186</v>
      </c>
      <c r="I1064" s="3">
        <v>103570428</v>
      </c>
      <c r="J1064" s="3">
        <v>1231834698</v>
      </c>
      <c r="K1064" s="3">
        <v>98.07</v>
      </c>
      <c r="L1064" s="3">
        <v>103570428</v>
      </c>
      <c r="M1064" s="3">
        <v>1231834698</v>
      </c>
      <c r="N1064" s="3">
        <v>98.07</v>
      </c>
    </row>
    <row r="1065" spans="1:14" x14ac:dyDescent="0.25">
      <c r="A1065" t="s">
        <v>1361</v>
      </c>
      <c r="B1065" t="s">
        <v>22</v>
      </c>
      <c r="C1065" t="s">
        <v>23</v>
      </c>
      <c r="D1065" s="3">
        <v>38057000</v>
      </c>
      <c r="E1065" s="3">
        <v>0</v>
      </c>
      <c r="F1065" s="3">
        <v>38057000</v>
      </c>
      <c r="G1065" s="3">
        <v>0</v>
      </c>
      <c r="H1065" s="3">
        <v>38057000</v>
      </c>
      <c r="I1065" s="3">
        <v>2773390</v>
      </c>
      <c r="J1065" s="3">
        <v>34910091</v>
      </c>
      <c r="K1065" s="3">
        <v>91.73</v>
      </c>
      <c r="L1065" s="3">
        <v>2773390</v>
      </c>
      <c r="M1065" s="3">
        <v>34910091</v>
      </c>
      <c r="N1065" s="3">
        <v>91.73</v>
      </c>
    </row>
    <row r="1066" spans="1:14" x14ac:dyDescent="0.25">
      <c r="A1066" t="s">
        <v>1361</v>
      </c>
      <c r="B1066" t="s">
        <v>24</v>
      </c>
      <c r="C1066" t="s">
        <v>25</v>
      </c>
      <c r="D1066" s="3">
        <v>339000</v>
      </c>
      <c r="E1066" s="3">
        <v>320905</v>
      </c>
      <c r="F1066" s="3">
        <v>659905</v>
      </c>
      <c r="G1066" s="3">
        <v>0</v>
      </c>
      <c r="H1066" s="3">
        <v>659905</v>
      </c>
      <c r="I1066" s="3">
        <v>48611</v>
      </c>
      <c r="J1066" s="3">
        <v>651133</v>
      </c>
      <c r="K1066" s="3">
        <v>98.67</v>
      </c>
      <c r="L1066" s="3">
        <v>48611</v>
      </c>
      <c r="M1066" s="3">
        <v>651133</v>
      </c>
      <c r="N1066" s="3">
        <v>98.67</v>
      </c>
    </row>
    <row r="1067" spans="1:14" x14ac:dyDescent="0.25">
      <c r="A1067" t="s">
        <v>1361</v>
      </c>
      <c r="B1067" t="s">
        <v>26</v>
      </c>
      <c r="C1067" t="s">
        <v>27</v>
      </c>
      <c r="D1067" s="3">
        <v>0</v>
      </c>
      <c r="E1067" s="3">
        <v>119573213</v>
      </c>
      <c r="F1067" s="3">
        <v>119573213</v>
      </c>
      <c r="G1067" s="3">
        <v>0</v>
      </c>
      <c r="H1067" s="3">
        <v>119573213</v>
      </c>
      <c r="I1067" s="3">
        <v>43625267</v>
      </c>
      <c r="J1067" s="3">
        <v>119573211</v>
      </c>
      <c r="K1067" s="3">
        <v>100</v>
      </c>
      <c r="L1067" s="3">
        <v>43625267</v>
      </c>
      <c r="M1067" s="3">
        <v>119573211</v>
      </c>
      <c r="N1067" s="3">
        <v>100</v>
      </c>
    </row>
    <row r="1068" spans="1:14" x14ac:dyDescent="0.25">
      <c r="A1068" t="s">
        <v>1361</v>
      </c>
      <c r="B1068" t="s">
        <v>28</v>
      </c>
      <c r="C1068" t="s">
        <v>29</v>
      </c>
      <c r="D1068" s="3">
        <v>20600000</v>
      </c>
      <c r="E1068" s="3">
        <v>0</v>
      </c>
      <c r="F1068" s="3">
        <v>20600000</v>
      </c>
      <c r="G1068" s="3">
        <v>0</v>
      </c>
      <c r="H1068" s="3">
        <v>20600000</v>
      </c>
      <c r="I1068" s="3">
        <v>4116873</v>
      </c>
      <c r="J1068" s="3">
        <v>15684764</v>
      </c>
      <c r="K1068" s="3">
        <v>76.14</v>
      </c>
      <c r="L1068" s="3">
        <v>4116873</v>
      </c>
      <c r="M1068" s="3">
        <v>15684764</v>
      </c>
      <c r="N1068" s="3">
        <v>76.14</v>
      </c>
    </row>
    <row r="1069" spans="1:14" x14ac:dyDescent="0.25">
      <c r="A1069" t="s">
        <v>1361</v>
      </c>
      <c r="B1069" t="s">
        <v>30</v>
      </c>
      <c r="C1069" t="s">
        <v>1120</v>
      </c>
      <c r="D1069" s="3">
        <v>19825000</v>
      </c>
      <c r="E1069" s="3">
        <v>2639150</v>
      </c>
      <c r="F1069" s="3">
        <v>22464150</v>
      </c>
      <c r="G1069" s="3">
        <v>0</v>
      </c>
      <c r="H1069" s="3">
        <v>22464150</v>
      </c>
      <c r="I1069" s="3">
        <v>0</v>
      </c>
      <c r="J1069" s="3">
        <v>22464150</v>
      </c>
      <c r="K1069" s="3">
        <v>100</v>
      </c>
      <c r="L1069" s="3">
        <v>0</v>
      </c>
      <c r="M1069" s="3">
        <v>22464150</v>
      </c>
      <c r="N1069" s="3">
        <v>100</v>
      </c>
    </row>
    <row r="1070" spans="1:14" x14ac:dyDescent="0.25">
      <c r="A1070" t="s">
        <v>1361</v>
      </c>
      <c r="B1070" t="s">
        <v>70</v>
      </c>
      <c r="C1070" t="s">
        <v>71</v>
      </c>
      <c r="D1070" s="3">
        <v>0</v>
      </c>
      <c r="E1070" s="3">
        <v>44832079</v>
      </c>
      <c r="F1070" s="3">
        <v>44832079</v>
      </c>
      <c r="G1070" s="3">
        <v>0</v>
      </c>
      <c r="H1070" s="3">
        <v>44832079</v>
      </c>
      <c r="I1070" s="3">
        <v>0</v>
      </c>
      <c r="J1070" s="3">
        <v>1642640</v>
      </c>
      <c r="K1070" s="3">
        <v>3.66</v>
      </c>
      <c r="L1070" s="3">
        <v>0</v>
      </c>
      <c r="M1070" s="3">
        <v>1642640</v>
      </c>
      <c r="N1070" s="3">
        <v>3.66</v>
      </c>
    </row>
    <row r="1071" spans="1:14" x14ac:dyDescent="0.25">
      <c r="A1071" t="s">
        <v>1361</v>
      </c>
      <c r="B1071" t="s">
        <v>739</v>
      </c>
      <c r="C1071" t="s">
        <v>740</v>
      </c>
      <c r="D1071" s="3">
        <v>0</v>
      </c>
      <c r="E1071" s="3">
        <v>43189439</v>
      </c>
      <c r="F1071" s="3">
        <v>43189439</v>
      </c>
      <c r="G1071" s="3">
        <v>0</v>
      </c>
      <c r="H1071" s="3">
        <v>43189439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</row>
    <row r="1072" spans="1:14" x14ac:dyDescent="0.25">
      <c r="A1072" t="s">
        <v>1361</v>
      </c>
      <c r="B1072" t="s">
        <v>72</v>
      </c>
      <c r="C1072" t="s">
        <v>73</v>
      </c>
      <c r="D1072" s="3">
        <v>0</v>
      </c>
      <c r="E1072" s="3">
        <v>1642640</v>
      </c>
      <c r="F1072" s="3">
        <v>1642640</v>
      </c>
      <c r="G1072" s="3">
        <v>0</v>
      </c>
      <c r="H1072" s="3">
        <v>1642640</v>
      </c>
      <c r="I1072" s="3">
        <v>0</v>
      </c>
      <c r="J1072" s="3">
        <v>1642640</v>
      </c>
      <c r="K1072" s="3">
        <v>100</v>
      </c>
      <c r="L1072" s="3">
        <v>0</v>
      </c>
      <c r="M1072" s="3">
        <v>1642640</v>
      </c>
      <c r="N1072" s="3">
        <v>100</v>
      </c>
    </row>
    <row r="1073" spans="1:14" x14ac:dyDescent="0.25">
      <c r="A1073" t="s">
        <v>1361</v>
      </c>
      <c r="B1073" t="s">
        <v>74</v>
      </c>
      <c r="C1073" t="s">
        <v>75</v>
      </c>
      <c r="D1073" s="3">
        <v>0</v>
      </c>
      <c r="E1073" s="3">
        <v>1642640</v>
      </c>
      <c r="F1073" s="3">
        <v>1642640</v>
      </c>
      <c r="G1073" s="3">
        <v>0</v>
      </c>
      <c r="H1073" s="3">
        <v>1642640</v>
      </c>
      <c r="I1073" s="3">
        <v>0</v>
      </c>
      <c r="J1073" s="3">
        <v>1642640</v>
      </c>
      <c r="K1073" s="3">
        <v>100</v>
      </c>
      <c r="L1073" s="3">
        <v>0</v>
      </c>
      <c r="M1073" s="3">
        <v>1642640</v>
      </c>
      <c r="N1073" s="3">
        <v>100</v>
      </c>
    </row>
    <row r="1074" spans="1:14" x14ac:dyDescent="0.25">
      <c r="A1074" t="s">
        <v>1361</v>
      </c>
      <c r="B1074" t="s">
        <v>31</v>
      </c>
      <c r="C1074" t="s">
        <v>1121</v>
      </c>
      <c r="D1074" s="3">
        <v>2466959000</v>
      </c>
      <c r="E1074" s="3">
        <v>0</v>
      </c>
      <c r="F1074" s="3">
        <v>2466959000</v>
      </c>
      <c r="G1074" s="3">
        <v>0</v>
      </c>
      <c r="H1074" s="3">
        <v>2466959000</v>
      </c>
      <c r="I1074" s="3">
        <v>594475034</v>
      </c>
      <c r="J1074" s="3">
        <v>2201503495</v>
      </c>
      <c r="K1074" s="3">
        <v>89.24</v>
      </c>
      <c r="L1074" s="3">
        <v>594475034</v>
      </c>
      <c r="M1074" s="3">
        <v>2201503495</v>
      </c>
      <c r="N1074" s="3">
        <v>89.24</v>
      </c>
    </row>
    <row r="1075" spans="1:14" x14ac:dyDescent="0.25">
      <c r="A1075" t="s">
        <v>1361</v>
      </c>
      <c r="B1075" t="s">
        <v>32</v>
      </c>
      <c r="C1075" t="s">
        <v>33</v>
      </c>
      <c r="D1075" s="3">
        <v>1655795000</v>
      </c>
      <c r="E1075" s="3">
        <v>-60000000</v>
      </c>
      <c r="F1075" s="3">
        <v>1595795000</v>
      </c>
      <c r="G1075" s="3">
        <v>0</v>
      </c>
      <c r="H1075" s="3">
        <v>1595795000</v>
      </c>
      <c r="I1075" s="3">
        <v>412728834</v>
      </c>
      <c r="J1075" s="3">
        <v>1398247063</v>
      </c>
      <c r="K1075" s="3">
        <v>87.62</v>
      </c>
      <c r="L1075" s="3">
        <v>412728834</v>
      </c>
      <c r="M1075" s="3">
        <v>1398247063</v>
      </c>
      <c r="N1075" s="3">
        <v>87.62</v>
      </c>
    </row>
    <row r="1076" spans="1:14" x14ac:dyDescent="0.25">
      <c r="A1076" t="s">
        <v>1361</v>
      </c>
      <c r="B1076" t="s">
        <v>34</v>
      </c>
      <c r="C1076" t="s">
        <v>35</v>
      </c>
      <c r="D1076" s="3">
        <v>357508000</v>
      </c>
      <c r="E1076" s="3">
        <v>0</v>
      </c>
      <c r="F1076" s="3">
        <v>357508000</v>
      </c>
      <c r="G1076" s="3">
        <v>0</v>
      </c>
      <c r="H1076" s="3">
        <v>357508000</v>
      </c>
      <c r="I1076" s="3">
        <v>227272374</v>
      </c>
      <c r="J1076" s="3">
        <v>253062189</v>
      </c>
      <c r="K1076" s="3">
        <v>70.790000000000006</v>
      </c>
      <c r="L1076" s="3">
        <v>227272374</v>
      </c>
      <c r="M1076" s="3">
        <v>253062189</v>
      </c>
      <c r="N1076" s="3">
        <v>70.790000000000006</v>
      </c>
    </row>
    <row r="1077" spans="1:14" x14ac:dyDescent="0.25">
      <c r="A1077" t="s">
        <v>1361</v>
      </c>
      <c r="B1077" t="s">
        <v>36</v>
      </c>
      <c r="C1077" t="s">
        <v>37</v>
      </c>
      <c r="D1077" s="3">
        <v>551588000</v>
      </c>
      <c r="E1077" s="3">
        <v>-60000000</v>
      </c>
      <c r="F1077" s="3">
        <v>491588000</v>
      </c>
      <c r="G1077" s="3">
        <v>0</v>
      </c>
      <c r="H1077" s="3">
        <v>491588000</v>
      </c>
      <c r="I1077" s="3">
        <v>71239700</v>
      </c>
      <c r="J1077" s="3">
        <v>465041032</v>
      </c>
      <c r="K1077" s="3">
        <v>94.6</v>
      </c>
      <c r="L1077" s="3">
        <v>71239700</v>
      </c>
      <c r="M1077" s="3">
        <v>465041032</v>
      </c>
      <c r="N1077" s="3">
        <v>94.6</v>
      </c>
    </row>
    <row r="1078" spans="1:14" x14ac:dyDescent="0.25">
      <c r="A1078" t="s">
        <v>1361</v>
      </c>
      <c r="B1078" t="s">
        <v>38</v>
      </c>
      <c r="C1078" t="s">
        <v>39</v>
      </c>
      <c r="D1078" s="3">
        <v>482438000</v>
      </c>
      <c r="E1078" s="3">
        <v>0</v>
      </c>
      <c r="F1078" s="3">
        <v>482438000</v>
      </c>
      <c r="G1078" s="3">
        <v>0</v>
      </c>
      <c r="H1078" s="3">
        <v>482438000</v>
      </c>
      <c r="I1078" s="3">
        <v>77889600</v>
      </c>
      <c r="J1078" s="3">
        <v>462527866</v>
      </c>
      <c r="K1078" s="3">
        <v>95.87</v>
      </c>
      <c r="L1078" s="3">
        <v>77889600</v>
      </c>
      <c r="M1078" s="3">
        <v>462527866</v>
      </c>
      <c r="N1078" s="3">
        <v>95.87</v>
      </c>
    </row>
    <row r="1079" spans="1:14" x14ac:dyDescent="0.25">
      <c r="A1079" t="s">
        <v>1361</v>
      </c>
      <c r="B1079" t="s">
        <v>42</v>
      </c>
      <c r="C1079" t="s">
        <v>43</v>
      </c>
      <c r="D1079" s="3">
        <v>264261000</v>
      </c>
      <c r="E1079" s="3">
        <v>0</v>
      </c>
      <c r="F1079" s="3">
        <v>264261000</v>
      </c>
      <c r="G1079" s="3">
        <v>0</v>
      </c>
      <c r="H1079" s="3">
        <v>264261000</v>
      </c>
      <c r="I1079" s="3">
        <v>36327160</v>
      </c>
      <c r="J1079" s="3">
        <v>217615976</v>
      </c>
      <c r="K1079" s="3">
        <v>82.35</v>
      </c>
      <c r="L1079" s="3">
        <v>36327160</v>
      </c>
      <c r="M1079" s="3">
        <v>217615976</v>
      </c>
      <c r="N1079" s="3">
        <v>82.35</v>
      </c>
    </row>
    <row r="1080" spans="1:14" x14ac:dyDescent="0.25">
      <c r="A1080" t="s">
        <v>1361</v>
      </c>
      <c r="B1080" t="s">
        <v>44</v>
      </c>
      <c r="C1080" t="s">
        <v>45</v>
      </c>
      <c r="D1080" s="3">
        <v>811164000</v>
      </c>
      <c r="E1080" s="3">
        <v>60000000</v>
      </c>
      <c r="F1080" s="3">
        <v>871164000</v>
      </c>
      <c r="G1080" s="3">
        <v>0</v>
      </c>
      <c r="H1080" s="3">
        <v>871164000</v>
      </c>
      <c r="I1080" s="3">
        <v>181746200</v>
      </c>
      <c r="J1080" s="3">
        <v>803256432</v>
      </c>
      <c r="K1080" s="3">
        <v>92.2</v>
      </c>
      <c r="L1080" s="3">
        <v>181746200</v>
      </c>
      <c r="M1080" s="3">
        <v>803256432</v>
      </c>
      <c r="N1080" s="3">
        <v>92.2</v>
      </c>
    </row>
    <row r="1081" spans="1:14" x14ac:dyDescent="0.25">
      <c r="A1081" t="s">
        <v>1361</v>
      </c>
      <c r="B1081" t="s">
        <v>46</v>
      </c>
      <c r="C1081" t="s">
        <v>47</v>
      </c>
      <c r="D1081" s="3">
        <v>310685000</v>
      </c>
      <c r="E1081" s="3">
        <v>0</v>
      </c>
      <c r="F1081" s="3">
        <v>310685000</v>
      </c>
      <c r="G1081" s="3">
        <v>0</v>
      </c>
      <c r="H1081" s="3">
        <v>310685000</v>
      </c>
      <c r="I1081" s="3">
        <v>92587547</v>
      </c>
      <c r="J1081" s="3">
        <v>310624430</v>
      </c>
      <c r="K1081" s="3">
        <v>99.98</v>
      </c>
      <c r="L1081" s="3">
        <v>92587547</v>
      </c>
      <c r="M1081" s="3">
        <v>310624430</v>
      </c>
      <c r="N1081" s="3">
        <v>99.98</v>
      </c>
    </row>
    <row r="1082" spans="1:14" x14ac:dyDescent="0.25">
      <c r="A1082" t="s">
        <v>1361</v>
      </c>
      <c r="B1082" t="s">
        <v>48</v>
      </c>
      <c r="C1082" t="s">
        <v>49</v>
      </c>
      <c r="D1082" s="3">
        <v>136195000</v>
      </c>
      <c r="E1082" s="3">
        <v>60000000</v>
      </c>
      <c r="F1082" s="3">
        <v>196195000</v>
      </c>
      <c r="G1082" s="3">
        <v>0</v>
      </c>
      <c r="H1082" s="3">
        <v>196195000</v>
      </c>
      <c r="I1082" s="3">
        <v>38725500</v>
      </c>
      <c r="J1082" s="3">
        <v>190304766</v>
      </c>
      <c r="K1082" s="3">
        <v>97</v>
      </c>
      <c r="L1082" s="3">
        <v>38725500</v>
      </c>
      <c r="M1082" s="3">
        <v>190304766</v>
      </c>
      <c r="N1082" s="3">
        <v>97</v>
      </c>
    </row>
    <row r="1083" spans="1:14" x14ac:dyDescent="0.25">
      <c r="A1083" t="s">
        <v>1361</v>
      </c>
      <c r="B1083" t="s">
        <v>50</v>
      </c>
      <c r="C1083" t="s">
        <v>51</v>
      </c>
      <c r="D1083" s="3">
        <v>4738000</v>
      </c>
      <c r="E1083" s="3">
        <v>0</v>
      </c>
      <c r="F1083" s="3">
        <v>4738000</v>
      </c>
      <c r="G1083" s="3">
        <v>0</v>
      </c>
      <c r="H1083" s="3">
        <v>4738000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</row>
    <row r="1084" spans="1:14" x14ac:dyDescent="0.25">
      <c r="A1084" t="s">
        <v>1361</v>
      </c>
      <c r="B1084" t="s">
        <v>213</v>
      </c>
      <c r="C1084" t="s">
        <v>214</v>
      </c>
      <c r="D1084" s="3">
        <v>31373000</v>
      </c>
      <c r="E1084" s="3">
        <v>0</v>
      </c>
      <c r="F1084" s="3">
        <v>31373000</v>
      </c>
      <c r="G1084" s="3">
        <v>0</v>
      </c>
      <c r="H1084" s="3">
        <v>31373000</v>
      </c>
      <c r="I1084" s="3">
        <v>4919492</v>
      </c>
      <c r="J1084" s="3">
        <v>29924727</v>
      </c>
      <c r="K1084" s="3">
        <v>95.38</v>
      </c>
      <c r="L1084" s="3">
        <v>4919492</v>
      </c>
      <c r="M1084" s="3">
        <v>29924727</v>
      </c>
      <c r="N1084" s="3">
        <v>95.38</v>
      </c>
    </row>
    <row r="1085" spans="1:14" x14ac:dyDescent="0.25">
      <c r="A1085" t="s">
        <v>1361</v>
      </c>
      <c r="B1085" t="s">
        <v>52</v>
      </c>
      <c r="C1085" t="s">
        <v>53</v>
      </c>
      <c r="D1085" s="3">
        <v>33032000</v>
      </c>
      <c r="E1085" s="3">
        <v>0</v>
      </c>
      <c r="F1085" s="3">
        <v>33032000</v>
      </c>
      <c r="G1085" s="3">
        <v>0</v>
      </c>
      <c r="H1085" s="3">
        <v>33032000</v>
      </c>
      <c r="I1085" s="3">
        <v>4540895</v>
      </c>
      <c r="J1085" s="3">
        <v>27202064</v>
      </c>
      <c r="K1085" s="3">
        <v>82.35</v>
      </c>
      <c r="L1085" s="3">
        <v>4540895</v>
      </c>
      <c r="M1085" s="3">
        <v>27202064</v>
      </c>
      <c r="N1085" s="3">
        <v>82.35</v>
      </c>
    </row>
    <row r="1086" spans="1:14" x14ac:dyDescent="0.25">
      <c r="A1086" t="s">
        <v>1361</v>
      </c>
      <c r="B1086" t="s">
        <v>54</v>
      </c>
      <c r="C1086" t="s">
        <v>55</v>
      </c>
      <c r="D1086" s="3">
        <v>198195000</v>
      </c>
      <c r="E1086" s="3">
        <v>0</v>
      </c>
      <c r="F1086" s="3">
        <v>198195000</v>
      </c>
      <c r="G1086" s="3">
        <v>0</v>
      </c>
      <c r="H1086" s="3">
        <v>198195000</v>
      </c>
      <c r="I1086" s="3">
        <v>27245370</v>
      </c>
      <c r="J1086" s="3">
        <v>163211999</v>
      </c>
      <c r="K1086" s="3">
        <v>82.35</v>
      </c>
      <c r="L1086" s="3">
        <v>27245370</v>
      </c>
      <c r="M1086" s="3">
        <v>163211999</v>
      </c>
      <c r="N1086" s="3">
        <v>82.35</v>
      </c>
    </row>
    <row r="1087" spans="1:14" x14ac:dyDescent="0.25">
      <c r="A1087" t="s">
        <v>1361</v>
      </c>
      <c r="B1087" t="s">
        <v>56</v>
      </c>
      <c r="C1087" t="s">
        <v>57</v>
      </c>
      <c r="D1087" s="3">
        <v>33032000</v>
      </c>
      <c r="E1087" s="3">
        <v>0</v>
      </c>
      <c r="F1087" s="3">
        <v>33032000</v>
      </c>
      <c r="G1087" s="3">
        <v>0</v>
      </c>
      <c r="H1087" s="3">
        <v>33032000</v>
      </c>
      <c r="I1087" s="3">
        <v>4540895</v>
      </c>
      <c r="J1087" s="3">
        <v>27202064</v>
      </c>
      <c r="K1087" s="3">
        <v>82.35</v>
      </c>
      <c r="L1087" s="3">
        <v>4540895</v>
      </c>
      <c r="M1087" s="3">
        <v>27202064</v>
      </c>
      <c r="N1087" s="3">
        <v>82.35</v>
      </c>
    </row>
    <row r="1088" spans="1:14" x14ac:dyDescent="0.25">
      <c r="A1088" t="s">
        <v>1361</v>
      </c>
      <c r="B1088" t="s">
        <v>58</v>
      </c>
      <c r="C1088" t="s">
        <v>59</v>
      </c>
      <c r="D1088" s="3">
        <v>63502000</v>
      </c>
      <c r="E1088" s="3">
        <v>0</v>
      </c>
      <c r="F1088" s="3">
        <v>63502000</v>
      </c>
      <c r="G1088" s="3">
        <v>0</v>
      </c>
      <c r="H1088" s="3">
        <v>63502000</v>
      </c>
      <c r="I1088" s="3">
        <v>9081790</v>
      </c>
      <c r="J1088" s="3">
        <v>54403988</v>
      </c>
      <c r="K1088" s="3">
        <v>85.67</v>
      </c>
      <c r="L1088" s="3">
        <v>9081790</v>
      </c>
      <c r="M1088" s="3">
        <v>54403988</v>
      </c>
      <c r="N1088" s="3">
        <v>85.67</v>
      </c>
    </row>
    <row r="1089" spans="1:14" x14ac:dyDescent="0.25">
      <c r="A1089" t="s">
        <v>1361</v>
      </c>
      <c r="B1089" t="s">
        <v>60</v>
      </c>
      <c r="C1089" t="s">
        <v>61</v>
      </c>
      <c r="D1089" s="3">
        <v>412000</v>
      </c>
      <c r="E1089" s="3">
        <v>0</v>
      </c>
      <c r="F1089" s="3">
        <v>412000</v>
      </c>
      <c r="G1089" s="3">
        <v>0</v>
      </c>
      <c r="H1089" s="3">
        <v>412000</v>
      </c>
      <c r="I1089" s="3">
        <v>104711</v>
      </c>
      <c r="J1089" s="3">
        <v>382394</v>
      </c>
      <c r="K1089" s="3">
        <v>92.81</v>
      </c>
      <c r="L1089" s="3">
        <v>104711</v>
      </c>
      <c r="M1089" s="3">
        <v>382394</v>
      </c>
      <c r="N1089" s="3">
        <v>92.81</v>
      </c>
    </row>
    <row r="1090" spans="1:14" x14ac:dyDescent="0.25">
      <c r="A1090" t="s">
        <v>1361</v>
      </c>
      <c r="B1090" t="s">
        <v>62</v>
      </c>
      <c r="C1090" t="s">
        <v>63</v>
      </c>
      <c r="D1090" s="3">
        <v>3694429000</v>
      </c>
      <c r="E1090" s="3">
        <v>-4990597</v>
      </c>
      <c r="F1090" s="3">
        <v>3689438403</v>
      </c>
      <c r="G1090" s="3">
        <v>0</v>
      </c>
      <c r="H1090" s="3">
        <v>3689438403</v>
      </c>
      <c r="I1090" s="3">
        <v>95233469</v>
      </c>
      <c r="J1090" s="3">
        <v>3669302676</v>
      </c>
      <c r="K1090" s="3">
        <v>99.45</v>
      </c>
      <c r="L1090" s="3">
        <v>534345390</v>
      </c>
      <c r="M1090" s="3">
        <v>3144173658</v>
      </c>
      <c r="N1090" s="3">
        <v>85.22</v>
      </c>
    </row>
    <row r="1091" spans="1:14" x14ac:dyDescent="0.25">
      <c r="A1091" t="s">
        <v>1361</v>
      </c>
      <c r="B1091" t="s">
        <v>80</v>
      </c>
      <c r="C1091" t="s">
        <v>81</v>
      </c>
      <c r="D1091" s="3">
        <v>300042000</v>
      </c>
      <c r="E1091" s="3">
        <v>-46199769</v>
      </c>
      <c r="F1091" s="3">
        <v>253842231</v>
      </c>
      <c r="G1091" s="3">
        <v>0</v>
      </c>
      <c r="H1091" s="3">
        <v>253842231</v>
      </c>
      <c r="I1091" s="3">
        <v>20536431</v>
      </c>
      <c r="J1091" s="3">
        <v>252959792</v>
      </c>
      <c r="K1091" s="3">
        <v>99.65</v>
      </c>
      <c r="L1091" s="3">
        <v>19600298</v>
      </c>
      <c r="M1091" s="3">
        <v>182085416</v>
      </c>
      <c r="N1091" s="3">
        <v>71.73</v>
      </c>
    </row>
    <row r="1092" spans="1:14" x14ac:dyDescent="0.25">
      <c r="A1092" t="s">
        <v>1361</v>
      </c>
      <c r="B1092" t="s">
        <v>162</v>
      </c>
      <c r="C1092" t="s">
        <v>163</v>
      </c>
      <c r="D1092" s="3">
        <v>11238000</v>
      </c>
      <c r="E1092" s="3">
        <v>0</v>
      </c>
      <c r="F1092" s="3">
        <v>11238000</v>
      </c>
      <c r="G1092" s="3">
        <v>0</v>
      </c>
      <c r="H1092" s="3">
        <v>11238000</v>
      </c>
      <c r="I1092" s="3">
        <v>10853220</v>
      </c>
      <c r="J1092" s="3">
        <v>10853220</v>
      </c>
      <c r="K1092" s="3">
        <v>96.58</v>
      </c>
      <c r="L1092" s="3">
        <v>0</v>
      </c>
      <c r="M1092" s="3">
        <v>0</v>
      </c>
      <c r="N1092" s="3">
        <v>0</v>
      </c>
    </row>
    <row r="1093" spans="1:14" x14ac:dyDescent="0.25">
      <c r="A1093" t="s">
        <v>1361</v>
      </c>
      <c r="B1093" t="s">
        <v>82</v>
      </c>
      <c r="C1093" t="s">
        <v>83</v>
      </c>
      <c r="D1093" s="3">
        <v>182612000</v>
      </c>
      <c r="E1093" s="3">
        <v>-27200000</v>
      </c>
      <c r="F1093" s="3">
        <v>155412000</v>
      </c>
      <c r="G1093" s="3">
        <v>0</v>
      </c>
      <c r="H1093" s="3">
        <v>155412000</v>
      </c>
      <c r="I1093" s="3">
        <v>-813</v>
      </c>
      <c r="J1093" s="3">
        <v>155151314</v>
      </c>
      <c r="K1093" s="3">
        <v>99.83</v>
      </c>
      <c r="L1093" s="3">
        <v>1140438</v>
      </c>
      <c r="M1093" s="3">
        <v>129052754</v>
      </c>
      <c r="N1093" s="3">
        <v>83.04</v>
      </c>
    </row>
    <row r="1094" spans="1:14" x14ac:dyDescent="0.25">
      <c r="A1094" t="s">
        <v>1361</v>
      </c>
      <c r="B1094" t="s">
        <v>84</v>
      </c>
      <c r="C1094" t="s">
        <v>85</v>
      </c>
      <c r="D1094" s="3">
        <v>35192000</v>
      </c>
      <c r="E1094" s="3">
        <v>-499769</v>
      </c>
      <c r="F1094" s="3">
        <v>34692231</v>
      </c>
      <c r="G1094" s="3">
        <v>0</v>
      </c>
      <c r="H1094" s="3">
        <v>34692231</v>
      </c>
      <c r="I1094" s="3">
        <v>3692231</v>
      </c>
      <c r="J1094" s="3">
        <v>34692231</v>
      </c>
      <c r="K1094" s="3">
        <v>100</v>
      </c>
      <c r="L1094" s="3">
        <v>5408074</v>
      </c>
      <c r="M1094" s="3">
        <v>25537811</v>
      </c>
      <c r="N1094" s="3">
        <v>73.61</v>
      </c>
    </row>
    <row r="1095" spans="1:14" x14ac:dyDescent="0.25">
      <c r="A1095" t="s">
        <v>1361</v>
      </c>
      <c r="B1095" t="s">
        <v>86</v>
      </c>
      <c r="C1095" t="s">
        <v>87</v>
      </c>
      <c r="D1095" s="3">
        <v>65000000</v>
      </c>
      <c r="E1095" s="3">
        <v>-18500000</v>
      </c>
      <c r="F1095" s="3">
        <v>46500000</v>
      </c>
      <c r="G1095" s="3">
        <v>0</v>
      </c>
      <c r="H1095" s="3">
        <v>46500000</v>
      </c>
      <c r="I1095" s="3">
        <v>13748</v>
      </c>
      <c r="J1095" s="3">
        <v>46284982</v>
      </c>
      <c r="K1095" s="3">
        <v>99.54</v>
      </c>
      <c r="L1095" s="3">
        <v>13051786</v>
      </c>
      <c r="M1095" s="3">
        <v>27494851</v>
      </c>
      <c r="N1095" s="3">
        <v>59.13</v>
      </c>
    </row>
    <row r="1096" spans="1:14" x14ac:dyDescent="0.25">
      <c r="A1096" t="s">
        <v>1361</v>
      </c>
      <c r="B1096" t="s">
        <v>88</v>
      </c>
      <c r="C1096" t="s">
        <v>89</v>
      </c>
      <c r="D1096" s="3">
        <v>6000000</v>
      </c>
      <c r="E1096" s="3">
        <v>0</v>
      </c>
      <c r="F1096" s="3">
        <v>6000000</v>
      </c>
      <c r="G1096" s="3">
        <v>0</v>
      </c>
      <c r="H1096" s="3">
        <v>6000000</v>
      </c>
      <c r="I1096" s="3">
        <v>5978045</v>
      </c>
      <c r="J1096" s="3">
        <v>5978045</v>
      </c>
      <c r="K1096" s="3">
        <v>99.63</v>
      </c>
      <c r="L1096" s="3">
        <v>0</v>
      </c>
      <c r="M1096" s="3">
        <v>0</v>
      </c>
      <c r="N1096" s="3">
        <v>0</v>
      </c>
    </row>
    <row r="1097" spans="1:14" x14ac:dyDescent="0.25">
      <c r="A1097" t="s">
        <v>1361</v>
      </c>
      <c r="B1097" t="s">
        <v>90</v>
      </c>
      <c r="C1097" t="s">
        <v>91</v>
      </c>
      <c r="D1097" s="3">
        <v>3392387000</v>
      </c>
      <c r="E1097" s="3">
        <v>40709403</v>
      </c>
      <c r="F1097" s="3">
        <v>3433096403</v>
      </c>
      <c r="G1097" s="3">
        <v>0</v>
      </c>
      <c r="H1097" s="3">
        <v>3433096403</v>
      </c>
      <c r="I1097" s="3">
        <v>73923019</v>
      </c>
      <c r="J1097" s="3">
        <v>3414813915</v>
      </c>
      <c r="K1097" s="3">
        <v>99.47</v>
      </c>
      <c r="L1097" s="3">
        <v>513971073</v>
      </c>
      <c r="M1097" s="3">
        <v>2960559273</v>
      </c>
      <c r="N1097" s="3">
        <v>86.24</v>
      </c>
    </row>
    <row r="1098" spans="1:14" x14ac:dyDescent="0.25">
      <c r="A1098" t="s">
        <v>1361</v>
      </c>
      <c r="B1098" t="s">
        <v>92</v>
      </c>
      <c r="C1098" t="s">
        <v>93</v>
      </c>
      <c r="D1098" s="3">
        <v>1837748000</v>
      </c>
      <c r="E1098" s="3">
        <v>0</v>
      </c>
      <c r="F1098" s="3">
        <v>1837748000</v>
      </c>
      <c r="G1098" s="3">
        <v>0</v>
      </c>
      <c r="H1098" s="3">
        <v>1837748000</v>
      </c>
      <c r="I1098" s="3">
        <v>5058977</v>
      </c>
      <c r="J1098" s="3">
        <v>1837747935</v>
      </c>
      <c r="K1098" s="3">
        <v>100</v>
      </c>
      <c r="L1098" s="3">
        <v>284148482</v>
      </c>
      <c r="M1098" s="3">
        <v>1694575805</v>
      </c>
      <c r="N1098" s="3">
        <v>92.21</v>
      </c>
    </row>
    <row r="1099" spans="1:14" x14ac:dyDescent="0.25">
      <c r="A1099" t="s">
        <v>1361</v>
      </c>
      <c r="B1099" t="s">
        <v>94</v>
      </c>
      <c r="C1099" t="s">
        <v>95</v>
      </c>
      <c r="D1099" s="3">
        <v>0</v>
      </c>
      <c r="E1099" s="3">
        <v>15390086</v>
      </c>
      <c r="F1099" s="3">
        <v>15390086</v>
      </c>
      <c r="G1099" s="3">
        <v>0</v>
      </c>
      <c r="H1099" s="3">
        <v>15390086</v>
      </c>
      <c r="I1099" s="3">
        <v>0</v>
      </c>
      <c r="J1099" s="3">
        <v>15390086</v>
      </c>
      <c r="K1099" s="3">
        <v>100</v>
      </c>
      <c r="L1099" s="3">
        <v>0</v>
      </c>
      <c r="M1099" s="3">
        <v>15390086</v>
      </c>
      <c r="N1099" s="3">
        <v>100</v>
      </c>
    </row>
    <row r="1100" spans="1:14" x14ac:dyDescent="0.25">
      <c r="A1100" t="s">
        <v>1361</v>
      </c>
      <c r="B1100" t="s">
        <v>96</v>
      </c>
      <c r="C1100" t="s">
        <v>97</v>
      </c>
      <c r="D1100" s="3">
        <v>144924000</v>
      </c>
      <c r="E1100" s="3">
        <v>-70000000</v>
      </c>
      <c r="F1100" s="3">
        <v>74924000</v>
      </c>
      <c r="G1100" s="3">
        <v>0</v>
      </c>
      <c r="H1100" s="3">
        <v>74924000</v>
      </c>
      <c r="I1100" s="3">
        <v>22627983</v>
      </c>
      <c r="J1100" s="3">
        <v>73760518</v>
      </c>
      <c r="K1100" s="3">
        <v>98.45</v>
      </c>
      <c r="L1100" s="3">
        <v>28735007</v>
      </c>
      <c r="M1100" s="3">
        <v>63472684</v>
      </c>
      <c r="N1100" s="3">
        <v>84.72</v>
      </c>
    </row>
    <row r="1101" spans="1:14" x14ac:dyDescent="0.25">
      <c r="A1101" t="s">
        <v>1361</v>
      </c>
      <c r="B1101" t="s">
        <v>98</v>
      </c>
      <c r="C1101" t="s">
        <v>99</v>
      </c>
      <c r="D1101" s="3">
        <v>156602000</v>
      </c>
      <c r="E1101" s="3">
        <v>-50974284</v>
      </c>
      <c r="F1101" s="3">
        <v>105627716</v>
      </c>
      <c r="G1101" s="3">
        <v>0</v>
      </c>
      <c r="H1101" s="3">
        <v>105627716</v>
      </c>
      <c r="I1101" s="3">
        <v>4779854</v>
      </c>
      <c r="J1101" s="3">
        <v>105154812</v>
      </c>
      <c r="K1101" s="3">
        <v>99.55</v>
      </c>
      <c r="L1101" s="3">
        <v>70006230</v>
      </c>
      <c r="M1101" s="3">
        <v>94919038</v>
      </c>
      <c r="N1101" s="3">
        <v>89.86</v>
      </c>
    </row>
    <row r="1102" spans="1:14" x14ac:dyDescent="0.25">
      <c r="A1102" t="s">
        <v>1361</v>
      </c>
      <c r="B1102" t="s">
        <v>100</v>
      </c>
      <c r="C1102" t="s">
        <v>101</v>
      </c>
      <c r="D1102" s="3">
        <v>796265000</v>
      </c>
      <c r="E1102" s="3">
        <v>72269583</v>
      </c>
      <c r="F1102" s="3">
        <v>868534583</v>
      </c>
      <c r="G1102" s="3">
        <v>0</v>
      </c>
      <c r="H1102" s="3">
        <v>868534583</v>
      </c>
      <c r="I1102" s="3">
        <v>2824546</v>
      </c>
      <c r="J1102" s="3">
        <v>866220668</v>
      </c>
      <c r="K1102" s="3">
        <v>99.73</v>
      </c>
      <c r="L1102" s="3">
        <v>93328091</v>
      </c>
      <c r="M1102" s="3">
        <v>604275064</v>
      </c>
      <c r="N1102" s="3">
        <v>69.569999999999993</v>
      </c>
    </row>
    <row r="1103" spans="1:14" x14ac:dyDescent="0.25">
      <c r="A1103" t="s">
        <v>1361</v>
      </c>
      <c r="B1103" t="s">
        <v>102</v>
      </c>
      <c r="C1103" t="s">
        <v>103</v>
      </c>
      <c r="D1103" s="3">
        <v>796265000</v>
      </c>
      <c r="E1103" s="3">
        <v>72269583</v>
      </c>
      <c r="F1103" s="3">
        <v>868534583</v>
      </c>
      <c r="G1103" s="3">
        <v>0</v>
      </c>
      <c r="H1103" s="3">
        <v>868534583</v>
      </c>
      <c r="I1103" s="3">
        <v>2824546</v>
      </c>
      <c r="J1103" s="3">
        <v>866220668</v>
      </c>
      <c r="K1103" s="3">
        <v>99.73</v>
      </c>
      <c r="L1103" s="3">
        <v>93328091</v>
      </c>
      <c r="M1103" s="3">
        <v>604275064</v>
      </c>
      <c r="N1103" s="3">
        <v>69.569999999999993</v>
      </c>
    </row>
    <row r="1104" spans="1:14" x14ac:dyDescent="0.25">
      <c r="A1104" t="s">
        <v>1361</v>
      </c>
      <c r="B1104" t="s">
        <v>104</v>
      </c>
      <c r="C1104" t="s">
        <v>105</v>
      </c>
      <c r="D1104" s="3">
        <v>64426000</v>
      </c>
      <c r="E1104" s="3">
        <v>47324018</v>
      </c>
      <c r="F1104" s="3">
        <v>111750018</v>
      </c>
      <c r="G1104" s="3">
        <v>0</v>
      </c>
      <c r="H1104" s="3">
        <v>111750018</v>
      </c>
      <c r="I1104" s="3">
        <v>-4</v>
      </c>
      <c r="J1104" s="3">
        <v>111749129</v>
      </c>
      <c r="K1104" s="3">
        <v>100</v>
      </c>
      <c r="L1104" s="3">
        <v>490400</v>
      </c>
      <c r="M1104" s="3">
        <v>108399904</v>
      </c>
      <c r="N1104" s="3">
        <v>97</v>
      </c>
    </row>
    <row r="1105" spans="1:14" x14ac:dyDescent="0.25">
      <c r="A1105" t="s">
        <v>1361</v>
      </c>
      <c r="B1105" t="s">
        <v>106</v>
      </c>
      <c r="C1105" t="s">
        <v>107</v>
      </c>
      <c r="D1105" s="3">
        <v>64426000</v>
      </c>
      <c r="E1105" s="3">
        <v>47324018</v>
      </c>
      <c r="F1105" s="3">
        <v>111750018</v>
      </c>
      <c r="G1105" s="3">
        <v>0</v>
      </c>
      <c r="H1105" s="3">
        <v>111750018</v>
      </c>
      <c r="I1105" s="3">
        <v>-4</v>
      </c>
      <c r="J1105" s="3">
        <v>111749129</v>
      </c>
      <c r="K1105" s="3">
        <v>100</v>
      </c>
      <c r="L1105" s="3">
        <v>490400</v>
      </c>
      <c r="M1105" s="3">
        <v>108399904</v>
      </c>
      <c r="N1105" s="3">
        <v>97</v>
      </c>
    </row>
    <row r="1106" spans="1:14" x14ac:dyDescent="0.25">
      <c r="A1106" t="s">
        <v>1361</v>
      </c>
      <c r="B1106" t="s">
        <v>108</v>
      </c>
      <c r="C1106" t="s">
        <v>109</v>
      </c>
      <c r="D1106" s="3">
        <v>318540000</v>
      </c>
      <c r="E1106" s="3">
        <v>26700000</v>
      </c>
      <c r="F1106" s="3">
        <v>345240000</v>
      </c>
      <c r="G1106" s="3">
        <v>0</v>
      </c>
      <c r="H1106" s="3">
        <v>345240000</v>
      </c>
      <c r="I1106" s="3">
        <v>36948143</v>
      </c>
      <c r="J1106" s="3">
        <v>333693467</v>
      </c>
      <c r="K1106" s="3">
        <v>96.66</v>
      </c>
      <c r="L1106" s="3">
        <v>36948143</v>
      </c>
      <c r="M1106" s="3">
        <v>333693467</v>
      </c>
      <c r="N1106" s="3">
        <v>96.66</v>
      </c>
    </row>
    <row r="1107" spans="1:14" x14ac:dyDescent="0.25">
      <c r="A1107" t="s">
        <v>1361</v>
      </c>
      <c r="B1107" t="s">
        <v>110</v>
      </c>
      <c r="C1107" t="s">
        <v>111</v>
      </c>
      <c r="D1107" s="3">
        <v>185520000</v>
      </c>
      <c r="E1107" s="3">
        <v>0</v>
      </c>
      <c r="F1107" s="3">
        <v>185520000</v>
      </c>
      <c r="G1107" s="3">
        <v>0</v>
      </c>
      <c r="H1107" s="3">
        <v>185520000</v>
      </c>
      <c r="I1107" s="3">
        <v>15893941</v>
      </c>
      <c r="J1107" s="3">
        <v>185520000</v>
      </c>
      <c r="K1107" s="3">
        <v>100</v>
      </c>
      <c r="L1107" s="3">
        <v>15893941</v>
      </c>
      <c r="M1107" s="3">
        <v>185520000</v>
      </c>
      <c r="N1107" s="3">
        <v>100</v>
      </c>
    </row>
    <row r="1108" spans="1:14" x14ac:dyDescent="0.25">
      <c r="A1108" t="s">
        <v>1361</v>
      </c>
      <c r="B1108" t="s">
        <v>112</v>
      </c>
      <c r="C1108" t="s">
        <v>113</v>
      </c>
      <c r="D1108" s="3">
        <v>25800000</v>
      </c>
      <c r="E1108" s="3">
        <v>0</v>
      </c>
      <c r="F1108" s="3">
        <v>25800000</v>
      </c>
      <c r="G1108" s="3">
        <v>0</v>
      </c>
      <c r="H1108" s="3">
        <v>25800000</v>
      </c>
      <c r="I1108" s="3">
        <v>2947490</v>
      </c>
      <c r="J1108" s="3">
        <v>22742530</v>
      </c>
      <c r="K1108" s="3">
        <v>88.15</v>
      </c>
      <c r="L1108" s="3">
        <v>2947490</v>
      </c>
      <c r="M1108" s="3">
        <v>22742530</v>
      </c>
      <c r="N1108" s="3">
        <v>88.15</v>
      </c>
    </row>
    <row r="1109" spans="1:14" x14ac:dyDescent="0.25">
      <c r="A1109" t="s">
        <v>1361</v>
      </c>
      <c r="B1109" t="s">
        <v>114</v>
      </c>
      <c r="C1109" t="s">
        <v>115</v>
      </c>
      <c r="D1109" s="3">
        <v>5220000</v>
      </c>
      <c r="E1109" s="3">
        <v>4150000</v>
      </c>
      <c r="F1109" s="3">
        <v>9370000</v>
      </c>
      <c r="G1109" s="3">
        <v>0</v>
      </c>
      <c r="H1109" s="3">
        <v>9370000</v>
      </c>
      <c r="I1109" s="3">
        <v>1593860</v>
      </c>
      <c r="J1109" s="3">
        <v>9194890</v>
      </c>
      <c r="K1109" s="3">
        <v>98.13</v>
      </c>
      <c r="L1109" s="3">
        <v>1593860</v>
      </c>
      <c r="M1109" s="3">
        <v>9194890</v>
      </c>
      <c r="N1109" s="3">
        <v>98.13</v>
      </c>
    </row>
    <row r="1110" spans="1:14" x14ac:dyDescent="0.25">
      <c r="A1110" t="s">
        <v>1361</v>
      </c>
      <c r="B1110" t="s">
        <v>116</v>
      </c>
      <c r="C1110" t="s">
        <v>117</v>
      </c>
      <c r="D1110" s="3">
        <v>102000000</v>
      </c>
      <c r="E1110" s="3">
        <v>22550000</v>
      </c>
      <c r="F1110" s="3">
        <v>124550000</v>
      </c>
      <c r="G1110" s="3">
        <v>0</v>
      </c>
      <c r="H1110" s="3">
        <v>124550000</v>
      </c>
      <c r="I1110" s="3">
        <v>16512852</v>
      </c>
      <c r="J1110" s="3">
        <v>116236047</v>
      </c>
      <c r="K1110" s="3">
        <v>93.32</v>
      </c>
      <c r="L1110" s="3">
        <v>16512852</v>
      </c>
      <c r="M1110" s="3">
        <v>116236047</v>
      </c>
      <c r="N1110" s="3">
        <v>93.32</v>
      </c>
    </row>
    <row r="1111" spans="1:14" x14ac:dyDescent="0.25">
      <c r="A1111" t="s">
        <v>1361</v>
      </c>
      <c r="B1111" t="s">
        <v>118</v>
      </c>
      <c r="C1111" t="s">
        <v>119</v>
      </c>
      <c r="D1111" s="3">
        <v>15914000</v>
      </c>
      <c r="E1111" s="3">
        <v>0</v>
      </c>
      <c r="F1111" s="3">
        <v>15914000</v>
      </c>
      <c r="G1111" s="3">
        <v>0</v>
      </c>
      <c r="H1111" s="3">
        <v>15914000</v>
      </c>
      <c r="I1111" s="3">
        <v>1368800</v>
      </c>
      <c r="J1111" s="3">
        <v>13782800</v>
      </c>
      <c r="K1111" s="3">
        <v>86.61</v>
      </c>
      <c r="L1111" s="3">
        <v>0</v>
      </c>
      <c r="M1111" s="3">
        <v>9316577</v>
      </c>
      <c r="N1111" s="3">
        <v>58.54</v>
      </c>
    </row>
    <row r="1112" spans="1:14" x14ac:dyDescent="0.25">
      <c r="A1112" t="s">
        <v>1361</v>
      </c>
      <c r="B1112" t="s">
        <v>120</v>
      </c>
      <c r="C1112" t="s">
        <v>121</v>
      </c>
      <c r="D1112" s="3">
        <v>15914000</v>
      </c>
      <c r="E1112" s="3">
        <v>0</v>
      </c>
      <c r="F1112" s="3">
        <v>15914000</v>
      </c>
      <c r="G1112" s="3">
        <v>0</v>
      </c>
      <c r="H1112" s="3">
        <v>15914000</v>
      </c>
      <c r="I1112" s="3">
        <v>1368800</v>
      </c>
      <c r="J1112" s="3">
        <v>13782800</v>
      </c>
      <c r="K1112" s="3">
        <v>86.61</v>
      </c>
      <c r="L1112" s="3">
        <v>0</v>
      </c>
      <c r="M1112" s="3">
        <v>9316577</v>
      </c>
      <c r="N1112" s="3">
        <v>58.54</v>
      </c>
    </row>
    <row r="1113" spans="1:14" x14ac:dyDescent="0.25">
      <c r="A1113" t="s">
        <v>1361</v>
      </c>
      <c r="B1113" t="s">
        <v>122</v>
      </c>
      <c r="C1113" t="s">
        <v>123</v>
      </c>
      <c r="D1113" s="3">
        <v>30746000</v>
      </c>
      <c r="E1113" s="3">
        <v>0</v>
      </c>
      <c r="F1113" s="3">
        <v>30746000</v>
      </c>
      <c r="G1113" s="3">
        <v>0</v>
      </c>
      <c r="H1113" s="3">
        <v>30746000</v>
      </c>
      <c r="I1113" s="3">
        <v>0</v>
      </c>
      <c r="J1113" s="3">
        <v>30746000</v>
      </c>
      <c r="K1113" s="3">
        <v>100</v>
      </c>
      <c r="L1113" s="3">
        <v>0</v>
      </c>
      <c r="M1113" s="3">
        <v>22455962</v>
      </c>
      <c r="N1113" s="3">
        <v>73.040000000000006</v>
      </c>
    </row>
    <row r="1114" spans="1:14" x14ac:dyDescent="0.25">
      <c r="A1114" t="s">
        <v>1361</v>
      </c>
      <c r="B1114" t="s">
        <v>124</v>
      </c>
      <c r="C1114" t="s">
        <v>125</v>
      </c>
      <c r="D1114" s="3">
        <v>2122000</v>
      </c>
      <c r="E1114" s="3">
        <v>0</v>
      </c>
      <c r="F1114" s="3">
        <v>2122000</v>
      </c>
      <c r="G1114" s="3">
        <v>0</v>
      </c>
      <c r="H1114" s="3">
        <v>2122000</v>
      </c>
      <c r="I1114" s="3">
        <v>314720</v>
      </c>
      <c r="J1114" s="3">
        <v>1468500</v>
      </c>
      <c r="K1114" s="3">
        <v>69.2</v>
      </c>
      <c r="L1114" s="3">
        <v>314720</v>
      </c>
      <c r="M1114" s="3">
        <v>1468500</v>
      </c>
      <c r="N1114" s="3">
        <v>69.2</v>
      </c>
    </row>
    <row r="1115" spans="1:14" x14ac:dyDescent="0.25">
      <c r="A1115" t="s">
        <v>1361</v>
      </c>
      <c r="B1115" t="s">
        <v>126</v>
      </c>
      <c r="C1115" t="s">
        <v>127</v>
      </c>
      <c r="D1115" s="3">
        <v>25100000</v>
      </c>
      <c r="E1115" s="3">
        <v>0</v>
      </c>
      <c r="F1115" s="3">
        <v>25100000</v>
      </c>
      <c r="G1115" s="3">
        <v>0</v>
      </c>
      <c r="H1115" s="3">
        <v>25100000</v>
      </c>
      <c r="I1115" s="3">
        <v>0</v>
      </c>
      <c r="J1115" s="3">
        <v>25100000</v>
      </c>
      <c r="K1115" s="3">
        <v>100</v>
      </c>
      <c r="L1115" s="3">
        <v>0</v>
      </c>
      <c r="M1115" s="3">
        <v>12592186</v>
      </c>
      <c r="N1115" s="3">
        <v>50.17</v>
      </c>
    </row>
    <row r="1116" spans="1:14" x14ac:dyDescent="0.25">
      <c r="A1116" t="s">
        <v>1361</v>
      </c>
      <c r="B1116" t="s">
        <v>64</v>
      </c>
      <c r="C1116" t="s">
        <v>65</v>
      </c>
      <c r="D1116" s="3">
        <v>2000000</v>
      </c>
      <c r="E1116" s="3">
        <v>499769</v>
      </c>
      <c r="F1116" s="3">
        <v>2499769</v>
      </c>
      <c r="G1116" s="3">
        <v>0</v>
      </c>
      <c r="H1116" s="3">
        <v>2499769</v>
      </c>
      <c r="I1116" s="3">
        <v>774019</v>
      </c>
      <c r="J1116" s="3">
        <v>1528969</v>
      </c>
      <c r="K1116" s="3">
        <v>61.16</v>
      </c>
      <c r="L1116" s="3">
        <v>774019</v>
      </c>
      <c r="M1116" s="3">
        <v>1528969</v>
      </c>
      <c r="N1116" s="3">
        <v>61.16</v>
      </c>
    </row>
    <row r="1117" spans="1:14" x14ac:dyDescent="0.25">
      <c r="A1117" t="s">
        <v>1361</v>
      </c>
      <c r="B1117" t="s">
        <v>66</v>
      </c>
      <c r="C1117" t="s">
        <v>67</v>
      </c>
      <c r="D1117" s="3">
        <v>0</v>
      </c>
      <c r="E1117" s="3">
        <v>499769</v>
      </c>
      <c r="F1117" s="3">
        <v>499769</v>
      </c>
      <c r="G1117" s="3">
        <v>0</v>
      </c>
      <c r="H1117" s="3">
        <v>499769</v>
      </c>
      <c r="I1117" s="3">
        <v>499769</v>
      </c>
      <c r="J1117" s="3">
        <v>499769</v>
      </c>
      <c r="K1117" s="3">
        <v>100</v>
      </c>
      <c r="L1117" s="3">
        <v>499769</v>
      </c>
      <c r="M1117" s="3">
        <v>499769</v>
      </c>
      <c r="N1117" s="3">
        <v>100</v>
      </c>
    </row>
    <row r="1118" spans="1:14" x14ac:dyDescent="0.25">
      <c r="A1118" t="s">
        <v>1361</v>
      </c>
      <c r="B1118" t="s">
        <v>68</v>
      </c>
      <c r="C1118" t="s">
        <v>69</v>
      </c>
      <c r="D1118" s="3">
        <v>0</v>
      </c>
      <c r="E1118" s="3">
        <v>499769</v>
      </c>
      <c r="F1118" s="3">
        <v>499769</v>
      </c>
      <c r="G1118" s="3">
        <v>0</v>
      </c>
      <c r="H1118" s="3">
        <v>499769</v>
      </c>
      <c r="I1118" s="3">
        <v>499769</v>
      </c>
      <c r="J1118" s="3">
        <v>499769</v>
      </c>
      <c r="K1118" s="3">
        <v>100</v>
      </c>
      <c r="L1118" s="3">
        <v>499769</v>
      </c>
      <c r="M1118" s="3">
        <v>499769</v>
      </c>
      <c r="N1118" s="3">
        <v>100</v>
      </c>
    </row>
    <row r="1119" spans="1:14" x14ac:dyDescent="0.25">
      <c r="A1119" t="s">
        <v>1361</v>
      </c>
      <c r="B1119" t="s">
        <v>130</v>
      </c>
      <c r="C1119" t="s">
        <v>1122</v>
      </c>
      <c r="D1119" s="3">
        <v>2000000</v>
      </c>
      <c r="E1119" s="3">
        <v>0</v>
      </c>
      <c r="F1119" s="3">
        <v>2000000</v>
      </c>
      <c r="G1119" s="3">
        <v>0</v>
      </c>
      <c r="H1119" s="3">
        <v>2000000</v>
      </c>
      <c r="I1119" s="3">
        <v>274250</v>
      </c>
      <c r="J1119" s="3">
        <v>1029200</v>
      </c>
      <c r="K1119" s="3">
        <v>51.46</v>
      </c>
      <c r="L1119" s="3">
        <v>274250</v>
      </c>
      <c r="M1119" s="3">
        <v>1029200</v>
      </c>
      <c r="N1119" s="3">
        <v>51.46</v>
      </c>
    </row>
    <row r="1120" spans="1:14" x14ac:dyDescent="0.25">
      <c r="A1120" t="s">
        <v>1361</v>
      </c>
      <c r="B1120" t="s">
        <v>131</v>
      </c>
      <c r="C1120" t="s">
        <v>132</v>
      </c>
      <c r="D1120" s="3">
        <v>0</v>
      </c>
      <c r="E1120" s="3">
        <v>4990597</v>
      </c>
      <c r="F1120" s="3">
        <v>4990597</v>
      </c>
      <c r="G1120" s="3">
        <v>0</v>
      </c>
      <c r="H1120" s="3">
        <v>4990597</v>
      </c>
      <c r="I1120" s="3">
        <v>0</v>
      </c>
      <c r="J1120" s="3">
        <v>4990597</v>
      </c>
      <c r="K1120" s="3">
        <v>100</v>
      </c>
      <c r="L1120" s="3">
        <v>0</v>
      </c>
      <c r="M1120" s="3">
        <v>4990597</v>
      </c>
      <c r="N1120" s="3">
        <v>100</v>
      </c>
    </row>
    <row r="1121" spans="1:14" x14ac:dyDescent="0.25">
      <c r="A1121" t="s">
        <v>1361</v>
      </c>
      <c r="B1121" t="s">
        <v>133</v>
      </c>
      <c r="C1121" t="s">
        <v>134</v>
      </c>
      <c r="D1121" s="3">
        <v>172432696000</v>
      </c>
      <c r="E1121" s="3">
        <v>0</v>
      </c>
      <c r="F1121" s="3">
        <v>172432696000</v>
      </c>
      <c r="G1121" s="3">
        <v>0</v>
      </c>
      <c r="H1121" s="3">
        <v>172432696000</v>
      </c>
      <c r="I1121" s="3">
        <v>44650048134</v>
      </c>
      <c r="J1121" s="3">
        <v>170073388005</v>
      </c>
      <c r="K1121" s="3">
        <v>98.63</v>
      </c>
      <c r="L1121" s="3">
        <v>32758280662</v>
      </c>
      <c r="M1121" s="3">
        <v>139069273965</v>
      </c>
      <c r="N1121" s="3">
        <v>80.650000000000006</v>
      </c>
    </row>
    <row r="1122" spans="1:14" x14ac:dyDescent="0.25">
      <c r="A1122" t="s">
        <v>1361</v>
      </c>
      <c r="B1122" t="s">
        <v>135</v>
      </c>
      <c r="C1122" t="s">
        <v>136</v>
      </c>
      <c r="D1122" s="3">
        <v>172432696000</v>
      </c>
      <c r="E1122" s="3">
        <v>-7709907530</v>
      </c>
      <c r="F1122" s="3">
        <v>164722788470</v>
      </c>
      <c r="G1122" s="3">
        <v>0</v>
      </c>
      <c r="H1122" s="3">
        <v>164722788470</v>
      </c>
      <c r="I1122" s="3">
        <v>43523547658</v>
      </c>
      <c r="J1122" s="3">
        <v>162363480475</v>
      </c>
      <c r="K1122" s="3">
        <v>98.57</v>
      </c>
      <c r="L1122" s="3">
        <v>31618905186</v>
      </c>
      <c r="M1122" s="3">
        <v>131359366435</v>
      </c>
      <c r="N1122" s="3">
        <v>79.75</v>
      </c>
    </row>
    <row r="1123" spans="1:14" x14ac:dyDescent="0.25">
      <c r="A1123" t="s">
        <v>1361</v>
      </c>
      <c r="B1123" t="s">
        <v>137</v>
      </c>
      <c r="C1123" t="s">
        <v>138</v>
      </c>
      <c r="D1123" s="3">
        <v>172432696000</v>
      </c>
      <c r="E1123" s="3">
        <v>-7709907530</v>
      </c>
      <c r="F1123" s="3">
        <v>164722788470</v>
      </c>
      <c r="G1123" s="3">
        <v>0</v>
      </c>
      <c r="H1123" s="3">
        <v>164722788470</v>
      </c>
      <c r="I1123" s="3">
        <v>43523547658</v>
      </c>
      <c r="J1123" s="3">
        <v>162363480475</v>
      </c>
      <c r="K1123" s="3">
        <v>98.57</v>
      </c>
      <c r="L1123" s="3">
        <v>31618905186</v>
      </c>
      <c r="M1123" s="3">
        <v>131359366435</v>
      </c>
      <c r="N1123" s="3">
        <v>79.75</v>
      </c>
    </row>
    <row r="1124" spans="1:14" x14ac:dyDescent="0.25">
      <c r="A1124" t="s">
        <v>1361</v>
      </c>
      <c r="B1124" t="s">
        <v>170</v>
      </c>
      <c r="C1124" t="s">
        <v>1123</v>
      </c>
      <c r="D1124" s="3">
        <v>157300986000</v>
      </c>
      <c r="E1124" s="3">
        <v>-7515737500</v>
      </c>
      <c r="F1124" s="3">
        <v>149785248500</v>
      </c>
      <c r="G1124" s="3">
        <v>0</v>
      </c>
      <c r="H1124" s="3">
        <v>149785248500</v>
      </c>
      <c r="I1124" s="3">
        <v>41135593735</v>
      </c>
      <c r="J1124" s="3">
        <v>148675602961</v>
      </c>
      <c r="K1124" s="3">
        <v>99.26</v>
      </c>
      <c r="L1124" s="3">
        <v>29315377262</v>
      </c>
      <c r="M1124" s="3">
        <v>119753655972</v>
      </c>
      <c r="N1124" s="3">
        <v>79.95</v>
      </c>
    </row>
    <row r="1125" spans="1:14" x14ac:dyDescent="0.25">
      <c r="A1125" t="s">
        <v>1361</v>
      </c>
      <c r="B1125" t="s">
        <v>264</v>
      </c>
      <c r="C1125" t="s">
        <v>265</v>
      </c>
      <c r="D1125" s="3">
        <v>1387840000</v>
      </c>
      <c r="E1125" s="3">
        <v>2473884800</v>
      </c>
      <c r="F1125" s="3">
        <v>3861724800</v>
      </c>
      <c r="G1125" s="3">
        <v>0</v>
      </c>
      <c r="H1125" s="3">
        <v>3861724800</v>
      </c>
      <c r="I1125" s="3">
        <v>2291653594</v>
      </c>
      <c r="J1125" s="3">
        <v>3855801278</v>
      </c>
      <c r="K1125" s="3">
        <v>99.85</v>
      </c>
      <c r="L1125" s="3">
        <v>334709069</v>
      </c>
      <c r="M1125" s="3">
        <v>552544421</v>
      </c>
      <c r="N1125" s="3">
        <v>14.31</v>
      </c>
    </row>
    <row r="1126" spans="1:14" x14ac:dyDescent="0.25">
      <c r="A1126" t="s">
        <v>1361</v>
      </c>
      <c r="B1126" t="s">
        <v>741</v>
      </c>
      <c r="C1126" t="s">
        <v>742</v>
      </c>
      <c r="D1126" s="3">
        <v>1387840000</v>
      </c>
      <c r="E1126" s="3">
        <v>2473884800</v>
      </c>
      <c r="F1126" s="3">
        <v>3861724800</v>
      </c>
      <c r="G1126" s="3">
        <v>0</v>
      </c>
      <c r="H1126" s="3">
        <v>3861724800</v>
      </c>
      <c r="I1126" s="3">
        <v>2291653594</v>
      </c>
      <c r="J1126" s="3">
        <v>3855801278</v>
      </c>
      <c r="K1126" s="3">
        <v>99.85</v>
      </c>
      <c r="L1126" s="3">
        <v>334709069</v>
      </c>
      <c r="M1126" s="3">
        <v>552544421</v>
      </c>
      <c r="N1126" s="3">
        <v>14.31</v>
      </c>
    </row>
    <row r="1127" spans="1:14" x14ac:dyDescent="0.25">
      <c r="A1127" t="s">
        <v>1361</v>
      </c>
      <c r="B1127" t="s">
        <v>743</v>
      </c>
      <c r="C1127" t="s">
        <v>1124</v>
      </c>
      <c r="D1127" s="3">
        <v>1387840000</v>
      </c>
      <c r="E1127" s="3">
        <v>2473884800</v>
      </c>
      <c r="F1127" s="3">
        <v>3861724800</v>
      </c>
      <c r="G1127" s="3">
        <v>0</v>
      </c>
      <c r="H1127" s="3">
        <v>3861724800</v>
      </c>
      <c r="I1127" s="3">
        <v>2291653594</v>
      </c>
      <c r="J1127" s="3">
        <v>3855801278</v>
      </c>
      <c r="K1127" s="3">
        <v>99.85</v>
      </c>
      <c r="L1127" s="3">
        <v>334709069</v>
      </c>
      <c r="M1127" s="3">
        <v>552544421</v>
      </c>
      <c r="N1127" s="3">
        <v>14.31</v>
      </c>
    </row>
    <row r="1128" spans="1:14" x14ac:dyDescent="0.25">
      <c r="A1128" t="s">
        <v>1361</v>
      </c>
      <c r="B1128" t="s">
        <v>476</v>
      </c>
      <c r="C1128" t="s">
        <v>477</v>
      </c>
      <c r="D1128" s="3">
        <v>153708814000</v>
      </c>
      <c r="E1128" s="3">
        <v>-8530692300</v>
      </c>
      <c r="F1128" s="3">
        <v>145178121700</v>
      </c>
      <c r="G1128" s="3">
        <v>0</v>
      </c>
      <c r="H1128" s="3">
        <v>145178121700</v>
      </c>
      <c r="I1128" s="3">
        <v>38807057883</v>
      </c>
      <c r="J1128" s="3">
        <v>144147961610</v>
      </c>
      <c r="K1128" s="3">
        <v>99.29</v>
      </c>
      <c r="L1128" s="3">
        <v>28914064602</v>
      </c>
      <c r="M1128" s="3">
        <v>118563837478</v>
      </c>
      <c r="N1128" s="3">
        <v>81.67</v>
      </c>
    </row>
    <row r="1129" spans="1:14" x14ac:dyDescent="0.25">
      <c r="A1129" t="s">
        <v>1361</v>
      </c>
      <c r="B1129" t="s">
        <v>744</v>
      </c>
      <c r="C1129" t="s">
        <v>1125</v>
      </c>
      <c r="D1129" s="3">
        <v>9107159000</v>
      </c>
      <c r="E1129" s="3">
        <v>4164987678</v>
      </c>
      <c r="F1129" s="3">
        <v>13272146678</v>
      </c>
      <c r="G1129" s="3">
        <v>0</v>
      </c>
      <c r="H1129" s="3">
        <v>13272146678</v>
      </c>
      <c r="I1129" s="3">
        <v>2227590494</v>
      </c>
      <c r="J1129" s="3">
        <v>12529688982</v>
      </c>
      <c r="K1129" s="3">
        <v>94.41</v>
      </c>
      <c r="L1129" s="3">
        <v>1047447381</v>
      </c>
      <c r="M1129" s="3">
        <v>7571845135</v>
      </c>
      <c r="N1129" s="3">
        <v>57.05</v>
      </c>
    </row>
    <row r="1130" spans="1:14" x14ac:dyDescent="0.25">
      <c r="A1130" t="s">
        <v>1361</v>
      </c>
      <c r="B1130" t="s">
        <v>745</v>
      </c>
      <c r="C1130" t="s">
        <v>1126</v>
      </c>
      <c r="D1130" s="3">
        <v>9107159000</v>
      </c>
      <c r="E1130" s="3">
        <v>4164987678</v>
      </c>
      <c r="F1130" s="3">
        <v>13272146678</v>
      </c>
      <c r="G1130" s="3">
        <v>0</v>
      </c>
      <c r="H1130" s="3">
        <v>13272146678</v>
      </c>
      <c r="I1130" s="3">
        <v>2227590494</v>
      </c>
      <c r="J1130" s="3">
        <v>12529688982</v>
      </c>
      <c r="K1130" s="3">
        <v>94.41</v>
      </c>
      <c r="L1130" s="3">
        <v>1047447381</v>
      </c>
      <c r="M1130" s="3">
        <v>7571845135</v>
      </c>
      <c r="N1130" s="3">
        <v>57.05</v>
      </c>
    </row>
    <row r="1131" spans="1:14" x14ac:dyDescent="0.25">
      <c r="A1131" t="s">
        <v>1361</v>
      </c>
      <c r="B1131" t="s">
        <v>746</v>
      </c>
      <c r="C1131" t="s">
        <v>1127</v>
      </c>
      <c r="D1131" s="3">
        <v>1210336000</v>
      </c>
      <c r="E1131" s="3">
        <v>-67709758</v>
      </c>
      <c r="F1131" s="3">
        <v>1142626242</v>
      </c>
      <c r="G1131" s="3">
        <v>0</v>
      </c>
      <c r="H1131" s="3">
        <v>1142626242</v>
      </c>
      <c r="I1131" s="3">
        <v>73919197</v>
      </c>
      <c r="J1131" s="3">
        <v>1074694410</v>
      </c>
      <c r="K1131" s="3">
        <v>94.05</v>
      </c>
      <c r="L1131" s="3">
        <v>141374197</v>
      </c>
      <c r="M1131" s="3">
        <v>1015762743</v>
      </c>
      <c r="N1131" s="3">
        <v>88.9</v>
      </c>
    </row>
    <row r="1132" spans="1:14" x14ac:dyDescent="0.25">
      <c r="A1132" t="s">
        <v>1361</v>
      </c>
      <c r="B1132" t="s">
        <v>747</v>
      </c>
      <c r="C1132" t="s">
        <v>1128</v>
      </c>
      <c r="D1132" s="3">
        <v>1210336000</v>
      </c>
      <c r="E1132" s="3">
        <v>-67709758</v>
      </c>
      <c r="F1132" s="3">
        <v>1142626242</v>
      </c>
      <c r="G1132" s="3">
        <v>0</v>
      </c>
      <c r="H1132" s="3">
        <v>1142626242</v>
      </c>
      <c r="I1132" s="3">
        <v>73919197</v>
      </c>
      <c r="J1132" s="3">
        <v>1074694410</v>
      </c>
      <c r="K1132" s="3">
        <v>94.05</v>
      </c>
      <c r="L1132" s="3">
        <v>141374197</v>
      </c>
      <c r="M1132" s="3">
        <v>1015762743</v>
      </c>
      <c r="N1132" s="3">
        <v>88.9</v>
      </c>
    </row>
    <row r="1133" spans="1:14" x14ac:dyDescent="0.25">
      <c r="A1133" t="s">
        <v>1361</v>
      </c>
      <c r="B1133" t="s">
        <v>748</v>
      </c>
      <c r="C1133" t="s">
        <v>1129</v>
      </c>
      <c r="D1133" s="3">
        <v>139068720000</v>
      </c>
      <c r="E1133" s="3">
        <v>-11451774304</v>
      </c>
      <c r="F1133" s="3">
        <v>127616945696</v>
      </c>
      <c r="G1133" s="3">
        <v>0</v>
      </c>
      <c r="H1133" s="3">
        <v>127616945696</v>
      </c>
      <c r="I1133" s="3">
        <v>36222429301</v>
      </c>
      <c r="J1133" s="3">
        <v>127614309863</v>
      </c>
      <c r="K1133" s="3">
        <v>100</v>
      </c>
      <c r="L1133" s="3">
        <v>27321968248</v>
      </c>
      <c r="M1133" s="3">
        <v>107342655232</v>
      </c>
      <c r="N1133" s="3">
        <v>84.11</v>
      </c>
    </row>
    <row r="1134" spans="1:14" x14ac:dyDescent="0.25">
      <c r="A1134" t="s">
        <v>1361</v>
      </c>
      <c r="B1134" t="s">
        <v>749</v>
      </c>
      <c r="C1134" t="s">
        <v>1130</v>
      </c>
      <c r="D1134" s="3">
        <v>139068720000</v>
      </c>
      <c r="E1134" s="3">
        <v>-11451774304</v>
      </c>
      <c r="F1134" s="3">
        <v>127616945696</v>
      </c>
      <c r="G1134" s="3">
        <v>0</v>
      </c>
      <c r="H1134" s="3">
        <v>127616945696</v>
      </c>
      <c r="I1134" s="3">
        <v>36222429301</v>
      </c>
      <c r="J1134" s="3">
        <v>127614309863</v>
      </c>
      <c r="K1134" s="3">
        <v>100</v>
      </c>
      <c r="L1134" s="3">
        <v>27321968248</v>
      </c>
      <c r="M1134" s="3">
        <v>107342655232</v>
      </c>
      <c r="N1134" s="3">
        <v>84.11</v>
      </c>
    </row>
    <row r="1135" spans="1:14" x14ac:dyDescent="0.25">
      <c r="A1135" t="s">
        <v>1361</v>
      </c>
      <c r="B1135" t="s">
        <v>750</v>
      </c>
      <c r="C1135" t="s">
        <v>1131</v>
      </c>
      <c r="D1135" s="3">
        <v>4322599000</v>
      </c>
      <c r="E1135" s="3">
        <v>-1176195916</v>
      </c>
      <c r="F1135" s="3">
        <v>3146403084</v>
      </c>
      <c r="G1135" s="3">
        <v>0</v>
      </c>
      <c r="H1135" s="3">
        <v>3146403084</v>
      </c>
      <c r="I1135" s="3">
        <v>283118891</v>
      </c>
      <c r="J1135" s="3">
        <v>2929268355</v>
      </c>
      <c r="K1135" s="3">
        <v>93.1</v>
      </c>
      <c r="L1135" s="3">
        <v>403274776</v>
      </c>
      <c r="M1135" s="3">
        <v>2633574368</v>
      </c>
      <c r="N1135" s="3">
        <v>83.7</v>
      </c>
    </row>
    <row r="1136" spans="1:14" x14ac:dyDescent="0.25">
      <c r="A1136" t="s">
        <v>1361</v>
      </c>
      <c r="B1136" t="s">
        <v>751</v>
      </c>
      <c r="C1136" t="s">
        <v>1132</v>
      </c>
      <c r="D1136" s="3">
        <v>4322599000</v>
      </c>
      <c r="E1136" s="3">
        <v>-1176195916</v>
      </c>
      <c r="F1136" s="3">
        <v>3146403084</v>
      </c>
      <c r="G1136" s="3">
        <v>0</v>
      </c>
      <c r="H1136" s="3">
        <v>3146403084</v>
      </c>
      <c r="I1136" s="3">
        <v>283118891</v>
      </c>
      <c r="J1136" s="3">
        <v>2929268355</v>
      </c>
      <c r="K1136" s="3">
        <v>93.1</v>
      </c>
      <c r="L1136" s="3">
        <v>403274776</v>
      </c>
      <c r="M1136" s="3">
        <v>2633574368</v>
      </c>
      <c r="N1136" s="3">
        <v>83.7</v>
      </c>
    </row>
    <row r="1137" spans="1:14" x14ac:dyDescent="0.25">
      <c r="A1137" t="s">
        <v>1361</v>
      </c>
      <c r="B1137" t="s">
        <v>483</v>
      </c>
      <c r="C1137" t="s">
        <v>484</v>
      </c>
      <c r="D1137" s="3">
        <v>2204332000</v>
      </c>
      <c r="E1137" s="3">
        <v>-1458930000</v>
      </c>
      <c r="F1137" s="3">
        <v>745402000</v>
      </c>
      <c r="G1137" s="3">
        <v>0</v>
      </c>
      <c r="H1137" s="3">
        <v>745402000</v>
      </c>
      <c r="I1137" s="3">
        <v>36882258</v>
      </c>
      <c r="J1137" s="3">
        <v>671840073</v>
      </c>
      <c r="K1137" s="3">
        <v>90.13</v>
      </c>
      <c r="L1137" s="3">
        <v>66603591</v>
      </c>
      <c r="M1137" s="3">
        <v>637274073</v>
      </c>
      <c r="N1137" s="3">
        <v>85.49</v>
      </c>
    </row>
    <row r="1138" spans="1:14" x14ac:dyDescent="0.25">
      <c r="A1138" t="s">
        <v>1361</v>
      </c>
      <c r="B1138" t="s">
        <v>752</v>
      </c>
      <c r="C1138" t="s">
        <v>1133</v>
      </c>
      <c r="D1138" s="3">
        <v>2204332000</v>
      </c>
      <c r="E1138" s="3">
        <v>-1458930000</v>
      </c>
      <c r="F1138" s="3">
        <v>745402000</v>
      </c>
      <c r="G1138" s="3">
        <v>0</v>
      </c>
      <c r="H1138" s="3">
        <v>745402000</v>
      </c>
      <c r="I1138" s="3">
        <v>36882258</v>
      </c>
      <c r="J1138" s="3">
        <v>671840073</v>
      </c>
      <c r="K1138" s="3">
        <v>90.13</v>
      </c>
      <c r="L1138" s="3">
        <v>66603591</v>
      </c>
      <c r="M1138" s="3">
        <v>637274073</v>
      </c>
      <c r="N1138" s="3">
        <v>85.49</v>
      </c>
    </row>
    <row r="1139" spans="1:14" x14ac:dyDescent="0.25">
      <c r="A1139" t="s">
        <v>1361</v>
      </c>
      <c r="B1139" t="s">
        <v>753</v>
      </c>
      <c r="C1139" t="s">
        <v>1134</v>
      </c>
      <c r="D1139" s="3">
        <v>2204332000</v>
      </c>
      <c r="E1139" s="3">
        <v>-1458930000</v>
      </c>
      <c r="F1139" s="3">
        <v>745402000</v>
      </c>
      <c r="G1139" s="3">
        <v>0</v>
      </c>
      <c r="H1139" s="3">
        <v>745402000</v>
      </c>
      <c r="I1139" s="3">
        <v>36882258</v>
      </c>
      <c r="J1139" s="3">
        <v>671840073</v>
      </c>
      <c r="K1139" s="3">
        <v>90.13</v>
      </c>
      <c r="L1139" s="3">
        <v>66603591</v>
      </c>
      <c r="M1139" s="3">
        <v>637274073</v>
      </c>
      <c r="N1139" s="3">
        <v>85.49</v>
      </c>
    </row>
    <row r="1140" spans="1:14" x14ac:dyDescent="0.25">
      <c r="A1140" t="s">
        <v>1361</v>
      </c>
      <c r="B1140" t="s">
        <v>306</v>
      </c>
      <c r="C1140" t="s">
        <v>1135</v>
      </c>
      <c r="D1140" s="3">
        <v>8782406000</v>
      </c>
      <c r="E1140" s="3">
        <v>-555739533</v>
      </c>
      <c r="F1140" s="3">
        <v>8226666467</v>
      </c>
      <c r="G1140" s="3">
        <v>0</v>
      </c>
      <c r="H1140" s="3">
        <v>8226666467</v>
      </c>
      <c r="I1140" s="3">
        <v>839437879</v>
      </c>
      <c r="J1140" s="3">
        <v>7239098015</v>
      </c>
      <c r="K1140" s="3">
        <v>88</v>
      </c>
      <c r="L1140" s="3">
        <v>1207938036</v>
      </c>
      <c r="M1140" s="3">
        <v>6461448715</v>
      </c>
      <c r="N1140" s="3">
        <v>78.540000000000006</v>
      </c>
    </row>
    <row r="1141" spans="1:14" x14ac:dyDescent="0.25">
      <c r="A1141" t="s">
        <v>1361</v>
      </c>
      <c r="B1141" t="s">
        <v>307</v>
      </c>
      <c r="C1141" t="s">
        <v>972</v>
      </c>
      <c r="D1141" s="3">
        <v>7707672000</v>
      </c>
      <c r="E1141" s="3">
        <v>-606231200</v>
      </c>
      <c r="F1141" s="3">
        <v>7101440800</v>
      </c>
      <c r="G1141" s="3">
        <v>0</v>
      </c>
      <c r="H1141" s="3">
        <v>7101440800</v>
      </c>
      <c r="I1141" s="3">
        <v>826113213</v>
      </c>
      <c r="J1141" s="3">
        <v>6533769486</v>
      </c>
      <c r="K1141" s="3">
        <v>92.01</v>
      </c>
      <c r="L1141" s="3">
        <v>960513370</v>
      </c>
      <c r="M1141" s="3">
        <v>5932179353</v>
      </c>
      <c r="N1141" s="3">
        <v>83.53</v>
      </c>
    </row>
    <row r="1142" spans="1:14" x14ac:dyDescent="0.25">
      <c r="A1142" t="s">
        <v>1361</v>
      </c>
      <c r="B1142" t="s">
        <v>754</v>
      </c>
      <c r="C1142" t="s">
        <v>1136</v>
      </c>
      <c r="D1142" s="3">
        <v>7168572000</v>
      </c>
      <c r="E1142" s="3">
        <v>-397981200</v>
      </c>
      <c r="F1142" s="3">
        <v>6770590800</v>
      </c>
      <c r="G1142" s="3">
        <v>0</v>
      </c>
      <c r="H1142" s="3">
        <v>6770590800</v>
      </c>
      <c r="I1142" s="3">
        <v>831339880</v>
      </c>
      <c r="J1142" s="3">
        <v>6208146153</v>
      </c>
      <c r="K1142" s="3">
        <v>91.69</v>
      </c>
      <c r="L1142" s="3">
        <v>923163370</v>
      </c>
      <c r="M1142" s="3">
        <v>5639856021</v>
      </c>
      <c r="N1142" s="3">
        <v>83.3</v>
      </c>
    </row>
    <row r="1143" spans="1:14" x14ac:dyDescent="0.25">
      <c r="A1143" t="s">
        <v>1361</v>
      </c>
      <c r="B1143" t="s">
        <v>755</v>
      </c>
      <c r="C1143" t="s">
        <v>1137</v>
      </c>
      <c r="D1143" s="3">
        <v>7168572000</v>
      </c>
      <c r="E1143" s="3">
        <v>-397981200</v>
      </c>
      <c r="F1143" s="3">
        <v>6770590800</v>
      </c>
      <c r="G1143" s="3">
        <v>0</v>
      </c>
      <c r="H1143" s="3">
        <v>6770590800</v>
      </c>
      <c r="I1143" s="3">
        <v>831339880</v>
      </c>
      <c r="J1143" s="3">
        <v>6208146153</v>
      </c>
      <c r="K1143" s="3">
        <v>91.69</v>
      </c>
      <c r="L1143" s="3">
        <v>923163370</v>
      </c>
      <c r="M1143" s="3">
        <v>5639856021</v>
      </c>
      <c r="N1143" s="3">
        <v>83.3</v>
      </c>
    </row>
    <row r="1144" spans="1:14" x14ac:dyDescent="0.25">
      <c r="A1144" t="s">
        <v>1361</v>
      </c>
      <c r="B1144" t="s">
        <v>756</v>
      </c>
      <c r="C1144" t="s">
        <v>1138</v>
      </c>
      <c r="D1144" s="3">
        <v>539100000</v>
      </c>
      <c r="E1144" s="3">
        <v>-208250000</v>
      </c>
      <c r="F1144" s="3">
        <v>330850000</v>
      </c>
      <c r="G1144" s="3">
        <v>0</v>
      </c>
      <c r="H1144" s="3">
        <v>330850000</v>
      </c>
      <c r="I1144" s="3">
        <v>-5226667</v>
      </c>
      <c r="J1144" s="3">
        <v>325623333</v>
      </c>
      <c r="K1144" s="3">
        <v>98.42</v>
      </c>
      <c r="L1144" s="3">
        <v>37350000</v>
      </c>
      <c r="M1144" s="3">
        <v>292323332</v>
      </c>
      <c r="N1144" s="3">
        <v>88.36</v>
      </c>
    </row>
    <row r="1145" spans="1:14" x14ac:dyDescent="0.25">
      <c r="A1145" t="s">
        <v>1361</v>
      </c>
      <c r="B1145" t="s">
        <v>757</v>
      </c>
      <c r="C1145" t="s">
        <v>1139</v>
      </c>
      <c r="D1145" s="3">
        <v>539100000</v>
      </c>
      <c r="E1145" s="3">
        <v>-208250000</v>
      </c>
      <c r="F1145" s="3">
        <v>330850000</v>
      </c>
      <c r="G1145" s="3">
        <v>0</v>
      </c>
      <c r="H1145" s="3">
        <v>330850000</v>
      </c>
      <c r="I1145" s="3">
        <v>-5226667</v>
      </c>
      <c r="J1145" s="3">
        <v>325623333</v>
      </c>
      <c r="K1145" s="3">
        <v>98.42</v>
      </c>
      <c r="L1145" s="3">
        <v>37350000</v>
      </c>
      <c r="M1145" s="3">
        <v>292323332</v>
      </c>
      <c r="N1145" s="3">
        <v>88.36</v>
      </c>
    </row>
    <row r="1146" spans="1:14" x14ac:dyDescent="0.25">
      <c r="A1146" t="s">
        <v>1361</v>
      </c>
      <c r="B1146" t="s">
        <v>318</v>
      </c>
      <c r="C1146" t="s">
        <v>1140</v>
      </c>
      <c r="D1146" s="3">
        <v>1074734000</v>
      </c>
      <c r="E1146" s="3">
        <v>50491667</v>
      </c>
      <c r="F1146" s="3">
        <v>1125225667</v>
      </c>
      <c r="G1146" s="3">
        <v>0</v>
      </c>
      <c r="H1146" s="3">
        <v>1125225667</v>
      </c>
      <c r="I1146" s="3">
        <v>13324666</v>
      </c>
      <c r="J1146" s="3">
        <v>705328529</v>
      </c>
      <c r="K1146" s="3">
        <v>62.68</v>
      </c>
      <c r="L1146" s="3">
        <v>247424666</v>
      </c>
      <c r="M1146" s="3">
        <v>529269362</v>
      </c>
      <c r="N1146" s="3">
        <v>47.04</v>
      </c>
    </row>
    <row r="1147" spans="1:14" x14ac:dyDescent="0.25">
      <c r="A1147" t="s">
        <v>1361</v>
      </c>
      <c r="B1147" t="s">
        <v>758</v>
      </c>
      <c r="C1147" t="s">
        <v>1141</v>
      </c>
      <c r="D1147" s="3">
        <v>1074734000</v>
      </c>
      <c r="E1147" s="3">
        <v>50491667</v>
      </c>
      <c r="F1147" s="3">
        <v>1125225667</v>
      </c>
      <c r="G1147" s="3">
        <v>0</v>
      </c>
      <c r="H1147" s="3">
        <v>1125225667</v>
      </c>
      <c r="I1147" s="3">
        <v>13324666</v>
      </c>
      <c r="J1147" s="3">
        <v>705328529</v>
      </c>
      <c r="K1147" s="3">
        <v>62.68</v>
      </c>
      <c r="L1147" s="3">
        <v>247424666</v>
      </c>
      <c r="M1147" s="3">
        <v>529269362</v>
      </c>
      <c r="N1147" s="3">
        <v>47.04</v>
      </c>
    </row>
    <row r="1148" spans="1:14" x14ac:dyDescent="0.25">
      <c r="A1148" t="s">
        <v>1361</v>
      </c>
      <c r="B1148" t="s">
        <v>759</v>
      </c>
      <c r="C1148" t="s">
        <v>1142</v>
      </c>
      <c r="D1148" s="3">
        <v>1074734000</v>
      </c>
      <c r="E1148" s="3">
        <v>50491667</v>
      </c>
      <c r="F1148" s="3">
        <v>1125225667</v>
      </c>
      <c r="G1148" s="3">
        <v>0</v>
      </c>
      <c r="H1148" s="3">
        <v>1125225667</v>
      </c>
      <c r="I1148" s="3">
        <v>13324666</v>
      </c>
      <c r="J1148" s="3">
        <v>705328529</v>
      </c>
      <c r="K1148" s="3">
        <v>62.68</v>
      </c>
      <c r="L1148" s="3">
        <v>247424666</v>
      </c>
      <c r="M1148" s="3">
        <v>529269362</v>
      </c>
      <c r="N1148" s="3">
        <v>47.04</v>
      </c>
    </row>
    <row r="1149" spans="1:14" x14ac:dyDescent="0.25">
      <c r="A1149" t="s">
        <v>1361</v>
      </c>
      <c r="B1149" t="s">
        <v>139</v>
      </c>
      <c r="C1149" t="s">
        <v>711</v>
      </c>
      <c r="D1149" s="3">
        <v>6349304000</v>
      </c>
      <c r="E1149" s="3">
        <v>361569503</v>
      </c>
      <c r="F1149" s="3">
        <v>6710873503</v>
      </c>
      <c r="G1149" s="3">
        <v>0</v>
      </c>
      <c r="H1149" s="3">
        <v>6710873503</v>
      </c>
      <c r="I1149" s="3">
        <v>1548516044</v>
      </c>
      <c r="J1149" s="3">
        <v>6448779499</v>
      </c>
      <c r="K1149" s="3">
        <v>96.09</v>
      </c>
      <c r="L1149" s="3">
        <v>1095589888</v>
      </c>
      <c r="M1149" s="3">
        <v>5144261748</v>
      </c>
      <c r="N1149" s="3">
        <v>76.66</v>
      </c>
    </row>
    <row r="1150" spans="1:14" x14ac:dyDescent="0.25">
      <c r="A1150" t="s">
        <v>1361</v>
      </c>
      <c r="B1150" t="s">
        <v>140</v>
      </c>
      <c r="C1150" t="s">
        <v>1143</v>
      </c>
      <c r="D1150" s="3">
        <v>235699000</v>
      </c>
      <c r="E1150" s="3">
        <v>0</v>
      </c>
      <c r="F1150" s="3">
        <v>235699000</v>
      </c>
      <c r="G1150" s="3">
        <v>0</v>
      </c>
      <c r="H1150" s="3">
        <v>235699000</v>
      </c>
      <c r="I1150" s="3">
        <v>1760000</v>
      </c>
      <c r="J1150" s="3">
        <v>232510000</v>
      </c>
      <c r="K1150" s="3">
        <v>98.65</v>
      </c>
      <c r="L1150" s="3">
        <v>53300000</v>
      </c>
      <c r="M1150" s="3">
        <v>146033333</v>
      </c>
      <c r="N1150" s="3">
        <v>61.96</v>
      </c>
    </row>
    <row r="1151" spans="1:14" x14ac:dyDescent="0.25">
      <c r="A1151" t="s">
        <v>1361</v>
      </c>
      <c r="B1151" t="s">
        <v>760</v>
      </c>
      <c r="C1151" t="s">
        <v>1144</v>
      </c>
      <c r="D1151" s="3">
        <v>235699000</v>
      </c>
      <c r="E1151" s="3">
        <v>0</v>
      </c>
      <c r="F1151" s="3">
        <v>235699000</v>
      </c>
      <c r="G1151" s="3">
        <v>0</v>
      </c>
      <c r="H1151" s="3">
        <v>235699000</v>
      </c>
      <c r="I1151" s="3">
        <v>1760000</v>
      </c>
      <c r="J1151" s="3">
        <v>232510000</v>
      </c>
      <c r="K1151" s="3">
        <v>98.65</v>
      </c>
      <c r="L1151" s="3">
        <v>53300000</v>
      </c>
      <c r="M1151" s="3">
        <v>146033333</v>
      </c>
      <c r="N1151" s="3">
        <v>61.96</v>
      </c>
    </row>
    <row r="1152" spans="1:14" x14ac:dyDescent="0.25">
      <c r="A1152" t="s">
        <v>1361</v>
      </c>
      <c r="B1152" t="s">
        <v>761</v>
      </c>
      <c r="C1152" t="s">
        <v>1145</v>
      </c>
      <c r="D1152" s="3">
        <v>235699000</v>
      </c>
      <c r="E1152" s="3">
        <v>0</v>
      </c>
      <c r="F1152" s="3">
        <v>235699000</v>
      </c>
      <c r="G1152" s="3">
        <v>0</v>
      </c>
      <c r="H1152" s="3">
        <v>235699000</v>
      </c>
      <c r="I1152" s="3">
        <v>1760000</v>
      </c>
      <c r="J1152" s="3">
        <v>232510000</v>
      </c>
      <c r="K1152" s="3">
        <v>98.65</v>
      </c>
      <c r="L1152" s="3">
        <v>53300000</v>
      </c>
      <c r="M1152" s="3">
        <v>146033333</v>
      </c>
      <c r="N1152" s="3">
        <v>61.96</v>
      </c>
    </row>
    <row r="1153" spans="1:14" x14ac:dyDescent="0.25">
      <c r="A1153" t="s">
        <v>1361</v>
      </c>
      <c r="B1153" t="s">
        <v>149</v>
      </c>
      <c r="C1153" t="s">
        <v>712</v>
      </c>
      <c r="D1153" s="3">
        <v>6113605000</v>
      </c>
      <c r="E1153" s="3">
        <v>361569503</v>
      </c>
      <c r="F1153" s="3">
        <v>6475174503</v>
      </c>
      <c r="G1153" s="3">
        <v>0</v>
      </c>
      <c r="H1153" s="3">
        <v>6475174503</v>
      </c>
      <c r="I1153" s="3">
        <v>1546756044</v>
      </c>
      <c r="J1153" s="3">
        <v>6216269499</v>
      </c>
      <c r="K1153" s="3">
        <v>96</v>
      </c>
      <c r="L1153" s="3">
        <v>1042289888</v>
      </c>
      <c r="M1153" s="3">
        <v>4998228415</v>
      </c>
      <c r="N1153" s="3">
        <v>77.19</v>
      </c>
    </row>
    <row r="1154" spans="1:14" x14ac:dyDescent="0.25">
      <c r="A1154" t="s">
        <v>1361</v>
      </c>
      <c r="B1154" t="s">
        <v>762</v>
      </c>
      <c r="C1154" t="s">
        <v>1146</v>
      </c>
      <c r="D1154" s="3">
        <v>4612345000</v>
      </c>
      <c r="E1154" s="3">
        <v>473554586</v>
      </c>
      <c r="F1154" s="3">
        <v>5085899586</v>
      </c>
      <c r="G1154" s="3">
        <v>0</v>
      </c>
      <c r="H1154" s="3">
        <v>5085899586</v>
      </c>
      <c r="I1154" s="3">
        <v>1246597670</v>
      </c>
      <c r="J1154" s="3">
        <v>4965351452</v>
      </c>
      <c r="K1154" s="3">
        <v>97.63</v>
      </c>
      <c r="L1154" s="3">
        <v>829552916</v>
      </c>
      <c r="M1154" s="3">
        <v>3842851759</v>
      </c>
      <c r="N1154" s="3">
        <v>75.56</v>
      </c>
    </row>
    <row r="1155" spans="1:14" x14ac:dyDescent="0.25">
      <c r="A1155" t="s">
        <v>1361</v>
      </c>
      <c r="B1155" t="s">
        <v>763</v>
      </c>
      <c r="C1155" t="s">
        <v>1147</v>
      </c>
      <c r="D1155" s="3">
        <v>4612345000</v>
      </c>
      <c r="E1155" s="3">
        <v>473554586</v>
      </c>
      <c r="F1155" s="3">
        <v>5085899586</v>
      </c>
      <c r="G1155" s="3">
        <v>0</v>
      </c>
      <c r="H1155" s="3">
        <v>5085899586</v>
      </c>
      <c r="I1155" s="3">
        <v>1246597670</v>
      </c>
      <c r="J1155" s="3">
        <v>4965351452</v>
      </c>
      <c r="K1155" s="3">
        <v>97.63</v>
      </c>
      <c r="L1155" s="3">
        <v>829552916</v>
      </c>
      <c r="M1155" s="3">
        <v>3842851759</v>
      </c>
      <c r="N1155" s="3">
        <v>75.56</v>
      </c>
    </row>
    <row r="1156" spans="1:14" x14ac:dyDescent="0.25">
      <c r="A1156" t="s">
        <v>1361</v>
      </c>
      <c r="B1156" t="s">
        <v>764</v>
      </c>
      <c r="C1156" t="s">
        <v>1148</v>
      </c>
      <c r="D1156" s="3">
        <v>673774000</v>
      </c>
      <c r="E1156" s="3">
        <v>-69985083</v>
      </c>
      <c r="F1156" s="3">
        <v>603788917</v>
      </c>
      <c r="G1156" s="3">
        <v>0</v>
      </c>
      <c r="H1156" s="3">
        <v>603788917</v>
      </c>
      <c r="I1156" s="3">
        <v>165975619</v>
      </c>
      <c r="J1156" s="3">
        <v>582232320</v>
      </c>
      <c r="K1156" s="3">
        <v>96.43</v>
      </c>
      <c r="L1156" s="3">
        <v>83054217</v>
      </c>
      <c r="M1156" s="3">
        <v>491190929</v>
      </c>
      <c r="N1156" s="3">
        <v>81.349999999999994</v>
      </c>
    </row>
    <row r="1157" spans="1:14" x14ac:dyDescent="0.25">
      <c r="A1157" t="s">
        <v>1361</v>
      </c>
      <c r="B1157" t="s">
        <v>765</v>
      </c>
      <c r="C1157" t="s">
        <v>1149</v>
      </c>
      <c r="D1157" s="3">
        <v>673774000</v>
      </c>
      <c r="E1157" s="3">
        <v>-69985083</v>
      </c>
      <c r="F1157" s="3">
        <v>603788917</v>
      </c>
      <c r="G1157" s="3">
        <v>0</v>
      </c>
      <c r="H1157" s="3">
        <v>603788917</v>
      </c>
      <c r="I1157" s="3">
        <v>165975619</v>
      </c>
      <c r="J1157" s="3">
        <v>582232320</v>
      </c>
      <c r="K1157" s="3">
        <v>96.43</v>
      </c>
      <c r="L1157" s="3">
        <v>83054217</v>
      </c>
      <c r="M1157" s="3">
        <v>491190929</v>
      </c>
      <c r="N1157" s="3">
        <v>81.349999999999994</v>
      </c>
    </row>
    <row r="1158" spans="1:14" x14ac:dyDescent="0.25">
      <c r="A1158" t="s">
        <v>1361</v>
      </c>
      <c r="B1158" t="s">
        <v>766</v>
      </c>
      <c r="C1158" t="s">
        <v>1150</v>
      </c>
      <c r="D1158" s="3">
        <v>827486000</v>
      </c>
      <c r="E1158" s="3">
        <v>-42000000</v>
      </c>
      <c r="F1158" s="3">
        <v>785486000</v>
      </c>
      <c r="G1158" s="3">
        <v>0</v>
      </c>
      <c r="H1158" s="3">
        <v>785486000</v>
      </c>
      <c r="I1158" s="3">
        <v>134182755</v>
      </c>
      <c r="J1158" s="3">
        <v>668685727</v>
      </c>
      <c r="K1158" s="3">
        <v>85.13</v>
      </c>
      <c r="L1158" s="3">
        <v>129682755</v>
      </c>
      <c r="M1158" s="3">
        <v>664185727</v>
      </c>
      <c r="N1158" s="3">
        <v>84.56</v>
      </c>
    </row>
    <row r="1159" spans="1:14" x14ac:dyDescent="0.25">
      <c r="A1159" t="s">
        <v>1361</v>
      </c>
      <c r="B1159" t="s">
        <v>767</v>
      </c>
      <c r="C1159" t="s">
        <v>1151</v>
      </c>
      <c r="D1159" s="3">
        <v>827486000</v>
      </c>
      <c r="E1159" s="3">
        <v>-42000000</v>
      </c>
      <c r="F1159" s="3">
        <v>785486000</v>
      </c>
      <c r="G1159" s="3">
        <v>0</v>
      </c>
      <c r="H1159" s="3">
        <v>785486000</v>
      </c>
      <c r="I1159" s="3">
        <v>134182755</v>
      </c>
      <c r="J1159" s="3">
        <v>668685727</v>
      </c>
      <c r="K1159" s="3">
        <v>85.13</v>
      </c>
      <c r="L1159" s="3">
        <v>129682755</v>
      </c>
      <c r="M1159" s="3">
        <v>664185727</v>
      </c>
      <c r="N1159" s="3">
        <v>84.56</v>
      </c>
    </row>
    <row r="1160" spans="1:14" x14ac:dyDescent="0.25">
      <c r="A1160" t="s">
        <v>1361</v>
      </c>
      <c r="B1160" t="s">
        <v>212</v>
      </c>
      <c r="C1160" t="s">
        <v>132</v>
      </c>
      <c r="D1160" s="3">
        <v>0</v>
      </c>
      <c r="E1160" s="3">
        <v>7709907530</v>
      </c>
      <c r="F1160" s="3">
        <v>7709907530</v>
      </c>
      <c r="G1160" s="3">
        <v>0</v>
      </c>
      <c r="H1160" s="3">
        <v>7709907530</v>
      </c>
      <c r="I1160" s="3">
        <v>1126500476</v>
      </c>
      <c r="J1160" s="3">
        <v>7709907530</v>
      </c>
      <c r="K1160" s="3">
        <v>100</v>
      </c>
      <c r="L1160" s="3">
        <v>1139375476</v>
      </c>
      <c r="M1160" s="3">
        <v>7709907530</v>
      </c>
      <c r="N1160" s="3">
        <v>100</v>
      </c>
    </row>
    <row r="1161" spans="1:14" x14ac:dyDescent="0.25">
      <c r="A1161" t="s">
        <v>1362</v>
      </c>
      <c r="B1161" t="s">
        <v>0</v>
      </c>
      <c r="C1161" t="s">
        <v>1</v>
      </c>
      <c r="D1161" s="3">
        <v>65951453000</v>
      </c>
      <c r="E1161" s="3">
        <v>-900000000</v>
      </c>
      <c r="F1161" s="3">
        <v>65051453000</v>
      </c>
      <c r="G1161" s="3">
        <v>0</v>
      </c>
      <c r="H1161" s="3">
        <v>65051453000</v>
      </c>
      <c r="I1161" s="3">
        <v>3653393689</v>
      </c>
      <c r="J1161" s="3">
        <v>56192918005</v>
      </c>
      <c r="K1161" s="3">
        <v>86.38</v>
      </c>
      <c r="L1161" s="3">
        <v>11005988725</v>
      </c>
      <c r="M1161" s="3">
        <v>54099155468</v>
      </c>
      <c r="N1161" s="3">
        <v>83.16</v>
      </c>
    </row>
    <row r="1162" spans="1:14" x14ac:dyDescent="0.25">
      <c r="A1162" t="s">
        <v>1362</v>
      </c>
      <c r="B1162" t="s">
        <v>2</v>
      </c>
      <c r="C1162" t="s">
        <v>3</v>
      </c>
      <c r="D1162" s="3">
        <v>11833599000</v>
      </c>
      <c r="E1162" s="3">
        <v>0</v>
      </c>
      <c r="F1162" s="3">
        <v>11833599000</v>
      </c>
      <c r="G1162" s="3">
        <v>0</v>
      </c>
      <c r="H1162" s="3">
        <v>11833599000</v>
      </c>
      <c r="I1162" s="3">
        <v>1848662004</v>
      </c>
      <c r="J1162" s="3">
        <v>11098205283</v>
      </c>
      <c r="K1162" s="3">
        <v>93.79</v>
      </c>
      <c r="L1162" s="3">
        <v>2499771130</v>
      </c>
      <c r="M1162" s="3">
        <v>10825555378</v>
      </c>
      <c r="N1162" s="3">
        <v>91.48</v>
      </c>
    </row>
    <row r="1163" spans="1:14" x14ac:dyDescent="0.25">
      <c r="A1163" t="s">
        <v>1362</v>
      </c>
      <c r="B1163" t="s">
        <v>4</v>
      </c>
      <c r="C1163" t="s">
        <v>5</v>
      </c>
      <c r="D1163" s="3">
        <v>9980122000</v>
      </c>
      <c r="E1163" s="3">
        <v>-34736571</v>
      </c>
      <c r="F1163" s="3">
        <v>9945385429</v>
      </c>
      <c r="G1163" s="3">
        <v>0</v>
      </c>
      <c r="H1163" s="3">
        <v>9945385429</v>
      </c>
      <c r="I1163" s="3">
        <v>1815061329</v>
      </c>
      <c r="J1163" s="3">
        <v>9308230571</v>
      </c>
      <c r="K1163" s="3">
        <v>93.59</v>
      </c>
      <c r="L1163" s="3">
        <v>2038567495</v>
      </c>
      <c r="M1163" s="3">
        <v>9299338571</v>
      </c>
      <c r="N1163" s="3">
        <v>93.5</v>
      </c>
    </row>
    <row r="1164" spans="1:14" x14ac:dyDescent="0.25">
      <c r="A1164" t="s">
        <v>1362</v>
      </c>
      <c r="B1164" t="s">
        <v>6</v>
      </c>
      <c r="C1164" t="s">
        <v>953</v>
      </c>
      <c r="D1164" s="3">
        <v>7161701000</v>
      </c>
      <c r="E1164" s="3">
        <v>-551453577</v>
      </c>
      <c r="F1164" s="3">
        <v>6610247423</v>
      </c>
      <c r="G1164" s="3">
        <v>0</v>
      </c>
      <c r="H1164" s="3">
        <v>6610247423</v>
      </c>
      <c r="I1164" s="3">
        <v>917789121</v>
      </c>
      <c r="J1164" s="3">
        <v>6282110348</v>
      </c>
      <c r="K1164" s="3">
        <v>95.04</v>
      </c>
      <c r="L1164" s="3">
        <v>926327161</v>
      </c>
      <c r="M1164" s="3">
        <v>6282110348</v>
      </c>
      <c r="N1164" s="3">
        <v>95.04</v>
      </c>
    </row>
    <row r="1165" spans="1:14" x14ac:dyDescent="0.25">
      <c r="A1165" t="s">
        <v>1362</v>
      </c>
      <c r="B1165" t="s">
        <v>7</v>
      </c>
      <c r="C1165" t="s">
        <v>8</v>
      </c>
      <c r="D1165" s="3">
        <v>3472011000</v>
      </c>
      <c r="E1165" s="3">
        <v>-266540206</v>
      </c>
      <c r="F1165" s="3">
        <v>3205470794</v>
      </c>
      <c r="G1165" s="3">
        <v>0</v>
      </c>
      <c r="H1165" s="3">
        <v>3205470794</v>
      </c>
      <c r="I1165" s="3">
        <v>305761957</v>
      </c>
      <c r="J1165" s="3">
        <v>3154582725</v>
      </c>
      <c r="K1165" s="3">
        <v>98.41</v>
      </c>
      <c r="L1165" s="3">
        <v>305761957</v>
      </c>
      <c r="M1165" s="3">
        <v>3154582725</v>
      </c>
      <c r="N1165" s="3">
        <v>98.41</v>
      </c>
    </row>
    <row r="1166" spans="1:14" x14ac:dyDescent="0.25">
      <c r="A1166" t="s">
        <v>1362</v>
      </c>
      <c r="B1166" t="s">
        <v>9</v>
      </c>
      <c r="C1166" t="s">
        <v>10</v>
      </c>
      <c r="D1166" s="3">
        <v>657983000</v>
      </c>
      <c r="E1166" s="3">
        <v>-80478950</v>
      </c>
      <c r="F1166" s="3">
        <v>577504050</v>
      </c>
      <c r="G1166" s="3">
        <v>0</v>
      </c>
      <c r="H1166" s="3">
        <v>577504050</v>
      </c>
      <c r="I1166" s="3">
        <v>48763601</v>
      </c>
      <c r="J1166" s="3">
        <v>550334588</v>
      </c>
      <c r="K1166" s="3">
        <v>95.3</v>
      </c>
      <c r="L1166" s="3">
        <v>48763601</v>
      </c>
      <c r="M1166" s="3">
        <v>550334588</v>
      </c>
      <c r="N1166" s="3">
        <v>95.3</v>
      </c>
    </row>
    <row r="1167" spans="1:14" x14ac:dyDescent="0.25">
      <c r="A1167" t="s">
        <v>1362</v>
      </c>
      <c r="B1167" t="s">
        <v>11</v>
      </c>
      <c r="C1167" t="s">
        <v>954</v>
      </c>
      <c r="D1167" s="3">
        <v>19342000</v>
      </c>
      <c r="E1167" s="3">
        <v>0</v>
      </c>
      <c r="F1167" s="3">
        <v>19342000</v>
      </c>
      <c r="G1167" s="3">
        <v>0</v>
      </c>
      <c r="H1167" s="3">
        <v>19342000</v>
      </c>
      <c r="I1167" s="3">
        <v>1754053</v>
      </c>
      <c r="J1167" s="3">
        <v>17423801</v>
      </c>
      <c r="K1167" s="3">
        <v>90.08</v>
      </c>
      <c r="L1167" s="3">
        <v>1754053</v>
      </c>
      <c r="M1167" s="3">
        <v>17423801</v>
      </c>
      <c r="N1167" s="3">
        <v>90.08</v>
      </c>
    </row>
    <row r="1168" spans="1:14" x14ac:dyDescent="0.25">
      <c r="A1168" t="s">
        <v>1362</v>
      </c>
      <c r="B1168" t="s">
        <v>152</v>
      </c>
      <c r="C1168" t="s">
        <v>153</v>
      </c>
      <c r="D1168" s="3">
        <v>1760000</v>
      </c>
      <c r="E1168" s="3">
        <v>0</v>
      </c>
      <c r="F1168" s="3">
        <v>1760000</v>
      </c>
      <c r="G1168" s="3">
        <v>0</v>
      </c>
      <c r="H1168" s="3">
        <v>1760000</v>
      </c>
      <c r="I1168" s="3">
        <v>144000</v>
      </c>
      <c r="J1168" s="3">
        <v>1624800</v>
      </c>
      <c r="K1168" s="3">
        <v>92.32</v>
      </c>
      <c r="L1168" s="3">
        <v>144000</v>
      </c>
      <c r="M1168" s="3">
        <v>1624800</v>
      </c>
      <c r="N1168" s="3">
        <v>92.32</v>
      </c>
    </row>
    <row r="1169" spans="1:14" x14ac:dyDescent="0.25">
      <c r="A1169" t="s">
        <v>1362</v>
      </c>
      <c r="B1169" t="s">
        <v>154</v>
      </c>
      <c r="C1169" t="s">
        <v>155</v>
      </c>
      <c r="D1169" s="3">
        <v>16034000</v>
      </c>
      <c r="E1169" s="3">
        <v>-2573396</v>
      </c>
      <c r="F1169" s="3">
        <v>13460604</v>
      </c>
      <c r="G1169" s="3">
        <v>0</v>
      </c>
      <c r="H1169" s="3">
        <v>13460604</v>
      </c>
      <c r="I1169" s="3">
        <v>966062</v>
      </c>
      <c r="J1169" s="3">
        <v>11425594</v>
      </c>
      <c r="K1169" s="3">
        <v>84.88</v>
      </c>
      <c r="L1169" s="3">
        <v>966062</v>
      </c>
      <c r="M1169" s="3">
        <v>11425594</v>
      </c>
      <c r="N1169" s="3">
        <v>84.88</v>
      </c>
    </row>
    <row r="1170" spans="1:14" x14ac:dyDescent="0.25">
      <c r="A1170" t="s">
        <v>1362</v>
      </c>
      <c r="B1170" t="s">
        <v>12</v>
      </c>
      <c r="C1170" t="s">
        <v>13</v>
      </c>
      <c r="D1170" s="3">
        <v>126448000</v>
      </c>
      <c r="E1170" s="3">
        <v>-6939929</v>
      </c>
      <c r="F1170" s="3">
        <v>119508071</v>
      </c>
      <c r="G1170" s="3">
        <v>0</v>
      </c>
      <c r="H1170" s="3">
        <v>119508071</v>
      </c>
      <c r="I1170" s="3">
        <v>6228165</v>
      </c>
      <c r="J1170" s="3">
        <v>109497308</v>
      </c>
      <c r="K1170" s="3">
        <v>91.62</v>
      </c>
      <c r="L1170" s="3">
        <v>6228165</v>
      </c>
      <c r="M1170" s="3">
        <v>109497308</v>
      </c>
      <c r="N1170" s="3">
        <v>91.62</v>
      </c>
    </row>
    <row r="1171" spans="1:14" x14ac:dyDescent="0.25">
      <c r="A1171" t="s">
        <v>1362</v>
      </c>
      <c r="B1171" t="s">
        <v>14</v>
      </c>
      <c r="C1171" t="s">
        <v>15</v>
      </c>
      <c r="D1171" s="3">
        <v>593056000</v>
      </c>
      <c r="E1171" s="3">
        <v>-80176818</v>
      </c>
      <c r="F1171" s="3">
        <v>512879182</v>
      </c>
      <c r="G1171" s="3">
        <v>0</v>
      </c>
      <c r="H1171" s="3">
        <v>512879182</v>
      </c>
      <c r="I1171" s="3">
        <v>0</v>
      </c>
      <c r="J1171" s="3">
        <v>512879182</v>
      </c>
      <c r="K1171" s="3">
        <v>100</v>
      </c>
      <c r="L1171" s="3">
        <v>0</v>
      </c>
      <c r="M1171" s="3">
        <v>512879182</v>
      </c>
      <c r="N1171" s="3">
        <v>100</v>
      </c>
    </row>
    <row r="1172" spans="1:14" x14ac:dyDescent="0.25">
      <c r="A1172" t="s">
        <v>1362</v>
      </c>
      <c r="B1172" t="s">
        <v>16</v>
      </c>
      <c r="C1172" t="s">
        <v>17</v>
      </c>
      <c r="D1172" s="3">
        <v>538880000</v>
      </c>
      <c r="E1172" s="3">
        <v>70000000</v>
      </c>
      <c r="F1172" s="3">
        <v>608880000</v>
      </c>
      <c r="G1172" s="3">
        <v>0</v>
      </c>
      <c r="H1172" s="3">
        <v>608880000</v>
      </c>
      <c r="I1172" s="3">
        <v>426631517</v>
      </c>
      <c r="J1172" s="3">
        <v>462930001</v>
      </c>
      <c r="K1172" s="3">
        <v>76.03</v>
      </c>
      <c r="L1172" s="3">
        <v>427899454</v>
      </c>
      <c r="M1172" s="3">
        <v>462930001</v>
      </c>
      <c r="N1172" s="3">
        <v>76.03</v>
      </c>
    </row>
    <row r="1173" spans="1:14" x14ac:dyDescent="0.25">
      <c r="A1173" t="s">
        <v>1362</v>
      </c>
      <c r="B1173" t="s">
        <v>18</v>
      </c>
      <c r="C1173" t="s">
        <v>19</v>
      </c>
      <c r="D1173" s="3">
        <v>258664000</v>
      </c>
      <c r="E1173" s="3">
        <v>-47355385</v>
      </c>
      <c r="F1173" s="3">
        <v>211308615</v>
      </c>
      <c r="G1173" s="3">
        <v>0</v>
      </c>
      <c r="H1173" s="3">
        <v>211308615</v>
      </c>
      <c r="I1173" s="3">
        <v>28702647</v>
      </c>
      <c r="J1173" s="3">
        <v>177279859</v>
      </c>
      <c r="K1173" s="3">
        <v>83.9</v>
      </c>
      <c r="L1173" s="3">
        <v>30971244</v>
      </c>
      <c r="M1173" s="3">
        <v>177279859</v>
      </c>
      <c r="N1173" s="3">
        <v>83.9</v>
      </c>
    </row>
    <row r="1174" spans="1:14" x14ac:dyDescent="0.25">
      <c r="A1174" t="s">
        <v>1362</v>
      </c>
      <c r="B1174" t="s">
        <v>20</v>
      </c>
      <c r="C1174" t="s">
        <v>21</v>
      </c>
      <c r="D1174" s="3">
        <v>1188933000</v>
      </c>
      <c r="E1174" s="3">
        <v>-161795537</v>
      </c>
      <c r="F1174" s="3">
        <v>1027137463</v>
      </c>
      <c r="G1174" s="3">
        <v>0</v>
      </c>
      <c r="H1174" s="3">
        <v>1027137463</v>
      </c>
      <c r="I1174" s="3">
        <v>87486801</v>
      </c>
      <c r="J1174" s="3">
        <v>994916321</v>
      </c>
      <c r="K1174" s="3">
        <v>96.86</v>
      </c>
      <c r="L1174" s="3">
        <v>87486801</v>
      </c>
      <c r="M1174" s="3">
        <v>994916321</v>
      </c>
      <c r="N1174" s="3">
        <v>96.86</v>
      </c>
    </row>
    <row r="1175" spans="1:14" x14ac:dyDescent="0.25">
      <c r="A1175" t="s">
        <v>1362</v>
      </c>
      <c r="B1175" t="s">
        <v>22</v>
      </c>
      <c r="C1175" t="s">
        <v>23</v>
      </c>
      <c r="D1175" s="3">
        <v>166561000</v>
      </c>
      <c r="E1175" s="3">
        <v>-23785198</v>
      </c>
      <c r="F1175" s="3">
        <v>142775802</v>
      </c>
      <c r="G1175" s="3">
        <v>0</v>
      </c>
      <c r="H1175" s="3">
        <v>142775802</v>
      </c>
      <c r="I1175" s="3">
        <v>10993425</v>
      </c>
      <c r="J1175" s="3">
        <v>127565389</v>
      </c>
      <c r="K1175" s="3">
        <v>89.35</v>
      </c>
      <c r="L1175" s="3">
        <v>10993425</v>
      </c>
      <c r="M1175" s="3">
        <v>127565389</v>
      </c>
      <c r="N1175" s="3">
        <v>89.35</v>
      </c>
    </row>
    <row r="1176" spans="1:14" x14ac:dyDescent="0.25">
      <c r="A1176" t="s">
        <v>1362</v>
      </c>
      <c r="B1176" t="s">
        <v>26</v>
      </c>
      <c r="C1176" t="s">
        <v>27</v>
      </c>
      <c r="D1176" s="3">
        <v>0</v>
      </c>
      <c r="E1176" s="3">
        <v>44831682</v>
      </c>
      <c r="F1176" s="3">
        <v>44831682</v>
      </c>
      <c r="G1176" s="3">
        <v>0</v>
      </c>
      <c r="H1176" s="3">
        <v>44831682</v>
      </c>
      <c r="I1176" s="3">
        <v>-3285554</v>
      </c>
      <c r="J1176" s="3">
        <v>41446128</v>
      </c>
      <c r="K1176" s="3">
        <v>92.45</v>
      </c>
      <c r="L1176" s="3">
        <v>0</v>
      </c>
      <c r="M1176" s="3">
        <v>41446128</v>
      </c>
      <c r="N1176" s="3">
        <v>92.45</v>
      </c>
    </row>
    <row r="1177" spans="1:14" x14ac:dyDescent="0.25">
      <c r="A1177" t="s">
        <v>1362</v>
      </c>
      <c r="B1177" t="s">
        <v>28</v>
      </c>
      <c r="C1177" t="s">
        <v>29</v>
      </c>
      <c r="D1177" s="3">
        <v>19288000</v>
      </c>
      <c r="E1177" s="3">
        <v>-2674840</v>
      </c>
      <c r="F1177" s="3">
        <v>16613160</v>
      </c>
      <c r="G1177" s="3">
        <v>0</v>
      </c>
      <c r="H1177" s="3">
        <v>16613160</v>
      </c>
      <c r="I1177" s="3">
        <v>2458952</v>
      </c>
      <c r="J1177" s="3">
        <v>13814975</v>
      </c>
      <c r="K1177" s="3">
        <v>83.16</v>
      </c>
      <c r="L1177" s="3">
        <v>2685195</v>
      </c>
      <c r="M1177" s="3">
        <v>13814975</v>
      </c>
      <c r="N1177" s="3">
        <v>83.16</v>
      </c>
    </row>
    <row r="1178" spans="1:14" x14ac:dyDescent="0.25">
      <c r="A1178" t="s">
        <v>1362</v>
      </c>
      <c r="B1178" t="s">
        <v>377</v>
      </c>
      <c r="C1178" t="s">
        <v>378</v>
      </c>
      <c r="D1178" s="3">
        <v>33472000</v>
      </c>
      <c r="E1178" s="3">
        <v>-465000</v>
      </c>
      <c r="F1178" s="3">
        <v>33007000</v>
      </c>
      <c r="G1178" s="3">
        <v>0</v>
      </c>
      <c r="H1178" s="3">
        <v>33007000</v>
      </c>
      <c r="I1178" s="3">
        <v>2673204</v>
      </c>
      <c r="J1178" s="3">
        <v>32359051</v>
      </c>
      <c r="K1178" s="3">
        <v>98.04</v>
      </c>
      <c r="L1178" s="3">
        <v>2673204</v>
      </c>
      <c r="M1178" s="3">
        <v>32359051</v>
      </c>
      <c r="N1178" s="3">
        <v>98.04</v>
      </c>
    </row>
    <row r="1179" spans="1:14" x14ac:dyDescent="0.25">
      <c r="A1179" t="s">
        <v>1362</v>
      </c>
      <c r="B1179" t="s">
        <v>30</v>
      </c>
      <c r="C1179" t="s">
        <v>955</v>
      </c>
      <c r="D1179" s="3">
        <v>69269000</v>
      </c>
      <c r="E1179" s="3">
        <v>6500000</v>
      </c>
      <c r="F1179" s="3">
        <v>75769000</v>
      </c>
      <c r="G1179" s="3">
        <v>0</v>
      </c>
      <c r="H1179" s="3">
        <v>75769000</v>
      </c>
      <c r="I1179" s="3">
        <v>-1489709</v>
      </c>
      <c r="J1179" s="3">
        <v>74030626</v>
      </c>
      <c r="K1179" s="3">
        <v>97.71</v>
      </c>
      <c r="L1179" s="3">
        <v>0</v>
      </c>
      <c r="M1179" s="3">
        <v>74030626</v>
      </c>
      <c r="N1179" s="3">
        <v>97.71</v>
      </c>
    </row>
    <row r="1180" spans="1:14" x14ac:dyDescent="0.25">
      <c r="A1180" t="s">
        <v>1362</v>
      </c>
      <c r="B1180" t="s">
        <v>70</v>
      </c>
      <c r="C1180" t="s">
        <v>71</v>
      </c>
      <c r="D1180" s="3">
        <v>400000000</v>
      </c>
      <c r="E1180" s="3">
        <v>-34736571</v>
      </c>
      <c r="F1180" s="3">
        <v>365263429</v>
      </c>
      <c r="G1180" s="3">
        <v>0</v>
      </c>
      <c r="H1180" s="3">
        <v>365263429</v>
      </c>
      <c r="I1180" s="3">
        <v>6605000</v>
      </c>
      <c r="J1180" s="3">
        <v>358503570</v>
      </c>
      <c r="K1180" s="3">
        <v>98.15</v>
      </c>
      <c r="L1180" s="3">
        <v>72692900</v>
      </c>
      <c r="M1180" s="3">
        <v>349611570</v>
      </c>
      <c r="N1180" s="3">
        <v>95.71</v>
      </c>
    </row>
    <row r="1181" spans="1:14" x14ac:dyDescent="0.25">
      <c r="A1181" t="s">
        <v>1362</v>
      </c>
      <c r="B1181" t="s">
        <v>72</v>
      </c>
      <c r="C1181" t="s">
        <v>73</v>
      </c>
      <c r="D1181" s="3">
        <v>400000000</v>
      </c>
      <c r="E1181" s="3">
        <v>-46736571</v>
      </c>
      <c r="F1181" s="3">
        <v>353263429</v>
      </c>
      <c r="G1181" s="3">
        <v>0</v>
      </c>
      <c r="H1181" s="3">
        <v>353263429</v>
      </c>
      <c r="I1181" s="3">
        <v>6605000</v>
      </c>
      <c r="J1181" s="3">
        <v>347303570</v>
      </c>
      <c r="K1181" s="3">
        <v>98.31</v>
      </c>
      <c r="L1181" s="3">
        <v>64692900</v>
      </c>
      <c r="M1181" s="3">
        <v>338411570</v>
      </c>
      <c r="N1181" s="3">
        <v>95.8</v>
      </c>
    </row>
    <row r="1182" spans="1:14" x14ac:dyDescent="0.25">
      <c r="A1182" t="s">
        <v>1362</v>
      </c>
      <c r="B1182" t="s">
        <v>74</v>
      </c>
      <c r="C1182" t="s">
        <v>75</v>
      </c>
      <c r="D1182" s="3">
        <v>400000000</v>
      </c>
      <c r="E1182" s="3">
        <v>-46736571</v>
      </c>
      <c r="F1182" s="3">
        <v>353263429</v>
      </c>
      <c r="G1182" s="3">
        <v>0</v>
      </c>
      <c r="H1182" s="3">
        <v>353263429</v>
      </c>
      <c r="I1182" s="3">
        <v>6605000</v>
      </c>
      <c r="J1182" s="3">
        <v>347303570</v>
      </c>
      <c r="K1182" s="3">
        <v>98.31</v>
      </c>
      <c r="L1182" s="3">
        <v>64692900</v>
      </c>
      <c r="M1182" s="3">
        <v>338411570</v>
      </c>
      <c r="N1182" s="3">
        <v>95.8</v>
      </c>
    </row>
    <row r="1183" spans="1:14" x14ac:dyDescent="0.25">
      <c r="A1183" t="s">
        <v>1362</v>
      </c>
      <c r="B1183" t="s">
        <v>76</v>
      </c>
      <c r="C1183" t="s">
        <v>77</v>
      </c>
      <c r="D1183" s="3">
        <v>0</v>
      </c>
      <c r="E1183" s="3">
        <v>12000000</v>
      </c>
      <c r="F1183" s="3">
        <v>12000000</v>
      </c>
      <c r="G1183" s="3">
        <v>0</v>
      </c>
      <c r="H1183" s="3">
        <v>12000000</v>
      </c>
      <c r="I1183" s="3">
        <v>0</v>
      </c>
      <c r="J1183" s="3">
        <v>11200000</v>
      </c>
      <c r="K1183" s="3">
        <v>93.33</v>
      </c>
      <c r="L1183" s="3">
        <v>8000000</v>
      </c>
      <c r="M1183" s="3">
        <v>11200000</v>
      </c>
      <c r="N1183" s="3">
        <v>93.33</v>
      </c>
    </row>
    <row r="1184" spans="1:14" x14ac:dyDescent="0.25">
      <c r="A1184" t="s">
        <v>1362</v>
      </c>
      <c r="B1184" t="s">
        <v>31</v>
      </c>
      <c r="C1184" t="s">
        <v>956</v>
      </c>
      <c r="D1184" s="3">
        <v>2418421000</v>
      </c>
      <c r="E1184" s="3">
        <v>551453577</v>
      </c>
      <c r="F1184" s="3">
        <v>2969874577</v>
      </c>
      <c r="G1184" s="3">
        <v>0</v>
      </c>
      <c r="H1184" s="3">
        <v>2969874577</v>
      </c>
      <c r="I1184" s="3">
        <v>890667208</v>
      </c>
      <c r="J1184" s="3">
        <v>2667616653</v>
      </c>
      <c r="K1184" s="3">
        <v>89.82</v>
      </c>
      <c r="L1184" s="3">
        <v>1039547434</v>
      </c>
      <c r="M1184" s="3">
        <v>2667616653</v>
      </c>
      <c r="N1184" s="3">
        <v>89.82</v>
      </c>
    </row>
    <row r="1185" spans="1:14" x14ac:dyDescent="0.25">
      <c r="A1185" t="s">
        <v>1362</v>
      </c>
      <c r="B1185" t="s">
        <v>32</v>
      </c>
      <c r="C1185" t="s">
        <v>33</v>
      </c>
      <c r="D1185" s="3">
        <v>1373902000</v>
      </c>
      <c r="E1185" s="3">
        <v>-77368601</v>
      </c>
      <c r="F1185" s="3">
        <v>1296533399</v>
      </c>
      <c r="G1185" s="3">
        <v>0</v>
      </c>
      <c r="H1185" s="3">
        <v>1296533399</v>
      </c>
      <c r="I1185" s="3">
        <v>275545615</v>
      </c>
      <c r="J1185" s="3">
        <v>1134057085</v>
      </c>
      <c r="K1185" s="3">
        <v>87.47</v>
      </c>
      <c r="L1185" s="3">
        <v>355688903</v>
      </c>
      <c r="M1185" s="3">
        <v>1134057085</v>
      </c>
      <c r="N1185" s="3">
        <v>87.47</v>
      </c>
    </row>
    <row r="1186" spans="1:14" x14ac:dyDescent="0.25">
      <c r="A1186" t="s">
        <v>1362</v>
      </c>
      <c r="B1186" t="s">
        <v>34</v>
      </c>
      <c r="C1186" t="s">
        <v>35</v>
      </c>
      <c r="D1186" s="3">
        <v>276897000</v>
      </c>
      <c r="E1186" s="3">
        <v>20300000</v>
      </c>
      <c r="F1186" s="3">
        <v>297197000</v>
      </c>
      <c r="G1186" s="3">
        <v>0</v>
      </c>
      <c r="H1186" s="3">
        <v>297197000</v>
      </c>
      <c r="I1186" s="3">
        <v>198727327</v>
      </c>
      <c r="J1186" s="3">
        <v>247860955</v>
      </c>
      <c r="K1186" s="3">
        <v>83.4</v>
      </c>
      <c r="L1186" s="3">
        <v>223313227</v>
      </c>
      <c r="M1186" s="3">
        <v>247860955</v>
      </c>
      <c r="N1186" s="3">
        <v>83.4</v>
      </c>
    </row>
    <row r="1187" spans="1:14" x14ac:dyDescent="0.25">
      <c r="A1187" t="s">
        <v>1362</v>
      </c>
      <c r="B1187" t="s">
        <v>36</v>
      </c>
      <c r="C1187" t="s">
        <v>37</v>
      </c>
      <c r="D1187" s="3">
        <v>345605000</v>
      </c>
      <c r="E1187" s="3">
        <v>-34117601</v>
      </c>
      <c r="F1187" s="3">
        <v>311487399</v>
      </c>
      <c r="G1187" s="3">
        <v>0</v>
      </c>
      <c r="H1187" s="3">
        <v>311487399</v>
      </c>
      <c r="I1187" s="3">
        <v>23718000</v>
      </c>
      <c r="J1187" s="3">
        <v>255205399</v>
      </c>
      <c r="K1187" s="3">
        <v>81.93</v>
      </c>
      <c r="L1187" s="3">
        <v>23718000</v>
      </c>
      <c r="M1187" s="3">
        <v>255205399</v>
      </c>
      <c r="N1187" s="3">
        <v>81.93</v>
      </c>
    </row>
    <row r="1188" spans="1:14" x14ac:dyDescent="0.25">
      <c r="A1188" t="s">
        <v>1362</v>
      </c>
      <c r="B1188" t="s">
        <v>38</v>
      </c>
      <c r="C1188" t="s">
        <v>39</v>
      </c>
      <c r="D1188" s="3">
        <v>462639000</v>
      </c>
      <c r="E1188" s="3">
        <v>-18578000</v>
      </c>
      <c r="F1188" s="3">
        <v>444061000</v>
      </c>
      <c r="G1188" s="3">
        <v>0</v>
      </c>
      <c r="H1188" s="3">
        <v>444061000</v>
      </c>
      <c r="I1188" s="3">
        <v>34434600</v>
      </c>
      <c r="J1188" s="3">
        <v>415727800</v>
      </c>
      <c r="K1188" s="3">
        <v>93.62</v>
      </c>
      <c r="L1188" s="3">
        <v>70666800</v>
      </c>
      <c r="M1188" s="3">
        <v>415727800</v>
      </c>
      <c r="N1188" s="3">
        <v>93.62</v>
      </c>
    </row>
    <row r="1189" spans="1:14" x14ac:dyDescent="0.25">
      <c r="A1189" t="s">
        <v>1362</v>
      </c>
      <c r="B1189" t="s">
        <v>40</v>
      </c>
      <c r="C1189" t="s">
        <v>41</v>
      </c>
      <c r="D1189" s="3">
        <v>29395000</v>
      </c>
      <c r="E1189" s="3">
        <v>-973000</v>
      </c>
      <c r="F1189" s="3">
        <v>28422000</v>
      </c>
      <c r="G1189" s="3">
        <v>0</v>
      </c>
      <c r="H1189" s="3">
        <v>28422000</v>
      </c>
      <c r="I1189" s="3">
        <v>2153988</v>
      </c>
      <c r="J1189" s="3">
        <v>24868531</v>
      </c>
      <c r="K1189" s="3">
        <v>87.5</v>
      </c>
      <c r="L1189" s="3">
        <v>4446576</v>
      </c>
      <c r="M1189" s="3">
        <v>24868531</v>
      </c>
      <c r="N1189" s="3">
        <v>87.5</v>
      </c>
    </row>
    <row r="1190" spans="1:14" x14ac:dyDescent="0.25">
      <c r="A1190" t="s">
        <v>1362</v>
      </c>
      <c r="B1190" t="s">
        <v>42</v>
      </c>
      <c r="C1190" t="s">
        <v>43</v>
      </c>
      <c r="D1190" s="3">
        <v>259366000</v>
      </c>
      <c r="E1190" s="3">
        <v>-44000000</v>
      </c>
      <c r="F1190" s="3">
        <v>215366000</v>
      </c>
      <c r="G1190" s="3">
        <v>0</v>
      </c>
      <c r="H1190" s="3">
        <v>215366000</v>
      </c>
      <c r="I1190" s="3">
        <v>16511700</v>
      </c>
      <c r="J1190" s="3">
        <v>190394400</v>
      </c>
      <c r="K1190" s="3">
        <v>88.41</v>
      </c>
      <c r="L1190" s="3">
        <v>33544300</v>
      </c>
      <c r="M1190" s="3">
        <v>190394400</v>
      </c>
      <c r="N1190" s="3">
        <v>88.41</v>
      </c>
    </row>
    <row r="1191" spans="1:14" x14ac:dyDescent="0.25">
      <c r="A1191" t="s">
        <v>1362</v>
      </c>
      <c r="B1191" t="s">
        <v>44</v>
      </c>
      <c r="C1191" t="s">
        <v>45</v>
      </c>
      <c r="D1191" s="3">
        <v>1044519000</v>
      </c>
      <c r="E1191" s="3">
        <v>628822178</v>
      </c>
      <c r="F1191" s="3">
        <v>1673341178</v>
      </c>
      <c r="G1191" s="3">
        <v>0</v>
      </c>
      <c r="H1191" s="3">
        <v>1673341178</v>
      </c>
      <c r="I1191" s="3">
        <v>615121593</v>
      </c>
      <c r="J1191" s="3">
        <v>1533559568</v>
      </c>
      <c r="K1191" s="3">
        <v>91.65</v>
      </c>
      <c r="L1191" s="3">
        <v>683858531</v>
      </c>
      <c r="M1191" s="3">
        <v>1533559568</v>
      </c>
      <c r="N1191" s="3">
        <v>91.65</v>
      </c>
    </row>
    <row r="1192" spans="1:14" x14ac:dyDescent="0.25">
      <c r="A1192" t="s">
        <v>1362</v>
      </c>
      <c r="B1192" t="s">
        <v>46</v>
      </c>
      <c r="C1192" t="s">
        <v>47</v>
      </c>
      <c r="D1192" s="3">
        <v>374326000</v>
      </c>
      <c r="E1192" s="3">
        <v>686393918</v>
      </c>
      <c r="F1192" s="3">
        <v>1060719918</v>
      </c>
      <c r="G1192" s="3">
        <v>0</v>
      </c>
      <c r="H1192" s="3">
        <v>1060719918</v>
      </c>
      <c r="I1192" s="3">
        <v>558993931</v>
      </c>
      <c r="J1192" s="3">
        <v>975600798</v>
      </c>
      <c r="K1192" s="3">
        <v>91.98</v>
      </c>
      <c r="L1192" s="3">
        <v>579735989</v>
      </c>
      <c r="M1192" s="3">
        <v>975600798</v>
      </c>
      <c r="N1192" s="3">
        <v>91.98</v>
      </c>
    </row>
    <row r="1193" spans="1:14" x14ac:dyDescent="0.25">
      <c r="A1193" t="s">
        <v>1362</v>
      </c>
      <c r="B1193" t="s">
        <v>48</v>
      </c>
      <c r="C1193" t="s">
        <v>49</v>
      </c>
      <c r="D1193" s="3">
        <v>330149000</v>
      </c>
      <c r="E1193" s="3">
        <v>0</v>
      </c>
      <c r="F1193" s="3">
        <v>330149000</v>
      </c>
      <c r="G1193" s="3">
        <v>0</v>
      </c>
      <c r="H1193" s="3">
        <v>330149000</v>
      </c>
      <c r="I1193" s="3">
        <v>25214100</v>
      </c>
      <c r="J1193" s="3">
        <v>305962000</v>
      </c>
      <c r="K1193" s="3">
        <v>92.67</v>
      </c>
      <c r="L1193" s="3">
        <v>51781300</v>
      </c>
      <c r="M1193" s="3">
        <v>305962000</v>
      </c>
      <c r="N1193" s="3">
        <v>92.67</v>
      </c>
    </row>
    <row r="1194" spans="1:14" x14ac:dyDescent="0.25">
      <c r="A1194" t="s">
        <v>1362</v>
      </c>
      <c r="B1194" t="s">
        <v>50</v>
      </c>
      <c r="C1194" t="s">
        <v>51</v>
      </c>
      <c r="D1194" s="3">
        <v>16018000</v>
      </c>
      <c r="E1194" s="3">
        <v>-16018000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</row>
    <row r="1195" spans="1:14" x14ac:dyDescent="0.25">
      <c r="A1195" t="s">
        <v>1362</v>
      </c>
      <c r="B1195" t="s">
        <v>52</v>
      </c>
      <c r="C1195" t="s">
        <v>53</v>
      </c>
      <c r="D1195" s="3">
        <v>32420000</v>
      </c>
      <c r="E1195" s="3">
        <v>-5500000</v>
      </c>
      <c r="F1195" s="3">
        <v>26920000</v>
      </c>
      <c r="G1195" s="3">
        <v>0</v>
      </c>
      <c r="H1195" s="3">
        <v>26920000</v>
      </c>
      <c r="I1195" s="3">
        <v>2059400</v>
      </c>
      <c r="J1195" s="3">
        <v>23792700</v>
      </c>
      <c r="K1195" s="3">
        <v>88.38</v>
      </c>
      <c r="L1195" s="3">
        <v>4191600</v>
      </c>
      <c r="M1195" s="3">
        <v>23792700</v>
      </c>
      <c r="N1195" s="3">
        <v>88.38</v>
      </c>
    </row>
    <row r="1196" spans="1:14" x14ac:dyDescent="0.25">
      <c r="A1196" t="s">
        <v>1362</v>
      </c>
      <c r="B1196" t="s">
        <v>54</v>
      </c>
      <c r="C1196" t="s">
        <v>55</v>
      </c>
      <c r="D1196" s="3">
        <v>194527000</v>
      </c>
      <c r="E1196" s="3">
        <v>-35945100</v>
      </c>
      <c r="F1196" s="3">
        <v>158581900</v>
      </c>
      <c r="G1196" s="3">
        <v>0</v>
      </c>
      <c r="H1196" s="3">
        <v>158581900</v>
      </c>
      <c r="I1196" s="3">
        <v>12381800</v>
      </c>
      <c r="J1196" s="3">
        <v>142789600</v>
      </c>
      <c r="K1196" s="3">
        <v>90.04</v>
      </c>
      <c r="L1196" s="3">
        <v>25156900</v>
      </c>
      <c r="M1196" s="3">
        <v>142789600</v>
      </c>
      <c r="N1196" s="3">
        <v>90.04</v>
      </c>
    </row>
    <row r="1197" spans="1:14" x14ac:dyDescent="0.25">
      <c r="A1197" t="s">
        <v>1362</v>
      </c>
      <c r="B1197" t="s">
        <v>56</v>
      </c>
      <c r="C1197" t="s">
        <v>57</v>
      </c>
      <c r="D1197" s="3">
        <v>32420000</v>
      </c>
      <c r="E1197" s="3">
        <v>-5027400</v>
      </c>
      <c r="F1197" s="3">
        <v>27392600</v>
      </c>
      <c r="G1197" s="3">
        <v>0</v>
      </c>
      <c r="H1197" s="3">
        <v>27392600</v>
      </c>
      <c r="I1197" s="3">
        <v>2059400</v>
      </c>
      <c r="J1197" s="3">
        <v>23792700</v>
      </c>
      <c r="K1197" s="3">
        <v>86.86</v>
      </c>
      <c r="L1197" s="3">
        <v>4191600</v>
      </c>
      <c r="M1197" s="3">
        <v>23792700</v>
      </c>
      <c r="N1197" s="3">
        <v>86.86</v>
      </c>
    </row>
    <row r="1198" spans="1:14" x14ac:dyDescent="0.25">
      <c r="A1198" t="s">
        <v>1362</v>
      </c>
      <c r="B1198" t="s">
        <v>58</v>
      </c>
      <c r="C1198" t="s">
        <v>59</v>
      </c>
      <c r="D1198" s="3">
        <v>62271000</v>
      </c>
      <c r="E1198" s="3">
        <v>-9083700</v>
      </c>
      <c r="F1198" s="3">
        <v>53187300</v>
      </c>
      <c r="G1198" s="3">
        <v>0</v>
      </c>
      <c r="H1198" s="3">
        <v>53187300</v>
      </c>
      <c r="I1198" s="3">
        <v>4123500</v>
      </c>
      <c r="J1198" s="3">
        <v>47588500</v>
      </c>
      <c r="K1198" s="3">
        <v>89.47</v>
      </c>
      <c r="L1198" s="3">
        <v>8384200</v>
      </c>
      <c r="M1198" s="3">
        <v>47588500</v>
      </c>
      <c r="N1198" s="3">
        <v>89.47</v>
      </c>
    </row>
    <row r="1199" spans="1:14" x14ac:dyDescent="0.25">
      <c r="A1199" t="s">
        <v>1362</v>
      </c>
      <c r="B1199" t="s">
        <v>60</v>
      </c>
      <c r="C1199" t="s">
        <v>61</v>
      </c>
      <c r="D1199" s="3">
        <v>2388000</v>
      </c>
      <c r="E1199" s="3">
        <v>14002460</v>
      </c>
      <c r="F1199" s="3">
        <v>16390460</v>
      </c>
      <c r="G1199" s="3">
        <v>0</v>
      </c>
      <c r="H1199" s="3">
        <v>16390460</v>
      </c>
      <c r="I1199" s="3">
        <v>10289462</v>
      </c>
      <c r="J1199" s="3">
        <v>14033270</v>
      </c>
      <c r="K1199" s="3">
        <v>85.62</v>
      </c>
      <c r="L1199" s="3">
        <v>10416942</v>
      </c>
      <c r="M1199" s="3">
        <v>14033270</v>
      </c>
      <c r="N1199" s="3">
        <v>85.62</v>
      </c>
    </row>
    <row r="1200" spans="1:14" x14ac:dyDescent="0.25">
      <c r="A1200" t="s">
        <v>1362</v>
      </c>
      <c r="B1200" t="s">
        <v>62</v>
      </c>
      <c r="C1200" t="s">
        <v>63</v>
      </c>
      <c r="D1200" s="3">
        <v>1853477000</v>
      </c>
      <c r="E1200" s="3">
        <v>34736571</v>
      </c>
      <c r="F1200" s="3">
        <v>1888213571</v>
      </c>
      <c r="G1200" s="3">
        <v>0</v>
      </c>
      <c r="H1200" s="3">
        <v>1888213571</v>
      </c>
      <c r="I1200" s="3">
        <v>33600675</v>
      </c>
      <c r="J1200" s="3">
        <v>1789974712</v>
      </c>
      <c r="K1200" s="3">
        <v>94.8</v>
      </c>
      <c r="L1200" s="3">
        <v>461203635</v>
      </c>
      <c r="M1200" s="3">
        <v>1526216807</v>
      </c>
      <c r="N1200" s="3">
        <v>80.83</v>
      </c>
    </row>
    <row r="1201" spans="1:14" x14ac:dyDescent="0.25">
      <c r="A1201" t="s">
        <v>1362</v>
      </c>
      <c r="B1201" t="s">
        <v>80</v>
      </c>
      <c r="C1201" t="s">
        <v>81</v>
      </c>
      <c r="D1201" s="3">
        <v>278846000</v>
      </c>
      <c r="E1201" s="3">
        <v>-147325271</v>
      </c>
      <c r="F1201" s="3">
        <v>131520729</v>
      </c>
      <c r="G1201" s="3">
        <v>0</v>
      </c>
      <c r="H1201" s="3">
        <v>131520729</v>
      </c>
      <c r="I1201" s="3">
        <v>809602</v>
      </c>
      <c r="J1201" s="3">
        <v>129097623</v>
      </c>
      <c r="K1201" s="3">
        <v>98.16</v>
      </c>
      <c r="L1201" s="3">
        <v>26672211</v>
      </c>
      <c r="M1201" s="3">
        <v>123517223</v>
      </c>
      <c r="N1201" s="3">
        <v>93.91</v>
      </c>
    </row>
    <row r="1202" spans="1:14" x14ac:dyDescent="0.25">
      <c r="A1202" t="s">
        <v>1362</v>
      </c>
      <c r="B1202" t="s">
        <v>162</v>
      </c>
      <c r="C1202" t="s">
        <v>163</v>
      </c>
      <c r="D1202" s="3">
        <v>2504000</v>
      </c>
      <c r="E1202" s="3">
        <v>0</v>
      </c>
      <c r="F1202" s="3">
        <v>2504000</v>
      </c>
      <c r="G1202" s="3">
        <v>0</v>
      </c>
      <c r="H1202" s="3">
        <v>2504000</v>
      </c>
      <c r="I1202" s="3">
        <v>0</v>
      </c>
      <c r="J1202" s="3">
        <v>1931992</v>
      </c>
      <c r="K1202" s="3">
        <v>77.16</v>
      </c>
      <c r="L1202" s="3">
        <v>0</v>
      </c>
      <c r="M1202" s="3">
        <v>1931992</v>
      </c>
      <c r="N1202" s="3">
        <v>77.16</v>
      </c>
    </row>
    <row r="1203" spans="1:14" x14ac:dyDescent="0.25">
      <c r="A1203" t="s">
        <v>1362</v>
      </c>
      <c r="B1203" t="s">
        <v>82</v>
      </c>
      <c r="C1203" t="s">
        <v>83</v>
      </c>
      <c r="D1203" s="3">
        <v>150000000</v>
      </c>
      <c r="E1203" s="3">
        <v>-64325271</v>
      </c>
      <c r="F1203" s="3">
        <v>85674729</v>
      </c>
      <c r="G1203" s="3">
        <v>0</v>
      </c>
      <c r="H1203" s="3">
        <v>85674729</v>
      </c>
      <c r="I1203" s="3">
        <v>0</v>
      </c>
      <c r="J1203" s="3">
        <v>84709529</v>
      </c>
      <c r="K1203" s="3">
        <v>98.87</v>
      </c>
      <c r="L1203" s="3">
        <v>15478208</v>
      </c>
      <c r="M1203" s="3">
        <v>79129129</v>
      </c>
      <c r="N1203" s="3">
        <v>92.36</v>
      </c>
    </row>
    <row r="1204" spans="1:14" x14ac:dyDescent="0.25">
      <c r="A1204" t="s">
        <v>1362</v>
      </c>
      <c r="B1204" t="s">
        <v>84</v>
      </c>
      <c r="C1204" t="s">
        <v>85</v>
      </c>
      <c r="D1204" s="3">
        <v>83000000</v>
      </c>
      <c r="E1204" s="3">
        <v>-83000000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</row>
    <row r="1205" spans="1:14" x14ac:dyDescent="0.25">
      <c r="A1205" t="s">
        <v>1362</v>
      </c>
      <c r="B1205" t="s">
        <v>86</v>
      </c>
      <c r="C1205" t="s">
        <v>87</v>
      </c>
      <c r="D1205" s="3">
        <v>43342000</v>
      </c>
      <c r="E1205" s="3">
        <v>0</v>
      </c>
      <c r="F1205" s="3">
        <v>43342000</v>
      </c>
      <c r="G1205" s="3">
        <v>0</v>
      </c>
      <c r="H1205" s="3">
        <v>43342000</v>
      </c>
      <c r="I1205" s="3">
        <v>809602</v>
      </c>
      <c r="J1205" s="3">
        <v>42456102</v>
      </c>
      <c r="K1205" s="3">
        <v>97.96</v>
      </c>
      <c r="L1205" s="3">
        <v>11194003</v>
      </c>
      <c r="M1205" s="3">
        <v>42456102</v>
      </c>
      <c r="N1205" s="3">
        <v>97.96</v>
      </c>
    </row>
    <row r="1206" spans="1:14" x14ac:dyDescent="0.25">
      <c r="A1206" t="s">
        <v>1362</v>
      </c>
      <c r="B1206" t="s">
        <v>90</v>
      </c>
      <c r="C1206" t="s">
        <v>91</v>
      </c>
      <c r="D1206" s="3">
        <v>1573631000</v>
      </c>
      <c r="E1206" s="3">
        <v>182061842</v>
      </c>
      <c r="F1206" s="3">
        <v>1755692842</v>
      </c>
      <c r="G1206" s="3">
        <v>0</v>
      </c>
      <c r="H1206" s="3">
        <v>1755692842</v>
      </c>
      <c r="I1206" s="3">
        <v>32656572</v>
      </c>
      <c r="J1206" s="3">
        <v>1660299588</v>
      </c>
      <c r="K1206" s="3">
        <v>94.57</v>
      </c>
      <c r="L1206" s="3">
        <v>434396923</v>
      </c>
      <c r="M1206" s="3">
        <v>1402122083</v>
      </c>
      <c r="N1206" s="3">
        <v>79.86</v>
      </c>
    </row>
    <row r="1207" spans="1:14" x14ac:dyDescent="0.25">
      <c r="A1207" t="s">
        <v>1362</v>
      </c>
      <c r="B1207" t="s">
        <v>92</v>
      </c>
      <c r="C1207" t="s">
        <v>93</v>
      </c>
      <c r="D1207" s="3">
        <v>73800000</v>
      </c>
      <c r="E1207" s="3">
        <v>245000000</v>
      </c>
      <c r="F1207" s="3">
        <v>318800000</v>
      </c>
      <c r="G1207" s="3">
        <v>0</v>
      </c>
      <c r="H1207" s="3">
        <v>318800000</v>
      </c>
      <c r="I1207" s="3">
        <v>0</v>
      </c>
      <c r="J1207" s="3">
        <v>318800000</v>
      </c>
      <c r="K1207" s="3">
        <v>100</v>
      </c>
      <c r="L1207" s="3">
        <v>82651198</v>
      </c>
      <c r="M1207" s="3">
        <v>212602656</v>
      </c>
      <c r="N1207" s="3">
        <v>66.69</v>
      </c>
    </row>
    <row r="1208" spans="1:14" x14ac:dyDescent="0.25">
      <c r="A1208" t="s">
        <v>1362</v>
      </c>
      <c r="B1208" t="s">
        <v>94</v>
      </c>
      <c r="C1208" t="s">
        <v>95</v>
      </c>
      <c r="D1208" s="3">
        <v>0</v>
      </c>
      <c r="E1208" s="3">
        <v>55191120</v>
      </c>
      <c r="F1208" s="3">
        <v>55191120</v>
      </c>
      <c r="G1208" s="3">
        <v>0</v>
      </c>
      <c r="H1208" s="3">
        <v>55191120</v>
      </c>
      <c r="I1208" s="3">
        <v>1816000</v>
      </c>
      <c r="J1208" s="3">
        <v>55190586</v>
      </c>
      <c r="K1208" s="3">
        <v>100</v>
      </c>
      <c r="L1208" s="3">
        <v>1816000</v>
      </c>
      <c r="M1208" s="3">
        <v>54479279</v>
      </c>
      <c r="N1208" s="3">
        <v>98.71</v>
      </c>
    </row>
    <row r="1209" spans="1:14" x14ac:dyDescent="0.25">
      <c r="A1209" t="s">
        <v>1362</v>
      </c>
      <c r="B1209" t="s">
        <v>96</v>
      </c>
      <c r="C1209" t="s">
        <v>97</v>
      </c>
      <c r="D1209" s="3">
        <v>216683000</v>
      </c>
      <c r="E1209" s="3">
        <v>-25287084</v>
      </c>
      <c r="F1209" s="3">
        <v>191395916</v>
      </c>
      <c r="G1209" s="3">
        <v>0</v>
      </c>
      <c r="H1209" s="3">
        <v>191395916</v>
      </c>
      <c r="I1209" s="3">
        <v>7367144</v>
      </c>
      <c r="J1209" s="3">
        <v>188919143</v>
      </c>
      <c r="K1209" s="3">
        <v>98.71</v>
      </c>
      <c r="L1209" s="3">
        <v>65989012</v>
      </c>
      <c r="M1209" s="3">
        <v>140063150</v>
      </c>
      <c r="N1209" s="3">
        <v>73.180000000000007</v>
      </c>
    </row>
    <row r="1210" spans="1:14" x14ac:dyDescent="0.25">
      <c r="A1210" t="s">
        <v>1362</v>
      </c>
      <c r="B1210" t="s">
        <v>98</v>
      </c>
      <c r="C1210" t="s">
        <v>99</v>
      </c>
      <c r="D1210" s="3">
        <v>12000000</v>
      </c>
      <c r="E1210" s="3">
        <v>-8120000</v>
      </c>
      <c r="F1210" s="3">
        <v>3880000</v>
      </c>
      <c r="G1210" s="3">
        <v>0</v>
      </c>
      <c r="H1210" s="3">
        <v>3880000</v>
      </c>
      <c r="I1210" s="3">
        <v>0</v>
      </c>
      <c r="J1210" s="3">
        <v>3071710</v>
      </c>
      <c r="K1210" s="3">
        <v>79.17</v>
      </c>
      <c r="L1210" s="3">
        <v>183448</v>
      </c>
      <c r="M1210" s="3">
        <v>3071710</v>
      </c>
      <c r="N1210" s="3">
        <v>79.17</v>
      </c>
    </row>
    <row r="1211" spans="1:14" x14ac:dyDescent="0.25">
      <c r="A1211" t="s">
        <v>1362</v>
      </c>
      <c r="B1211" t="s">
        <v>100</v>
      </c>
      <c r="C1211" t="s">
        <v>101</v>
      </c>
      <c r="D1211" s="3">
        <v>933585000</v>
      </c>
      <c r="E1211" s="3">
        <v>-125922194</v>
      </c>
      <c r="F1211" s="3">
        <v>807662806</v>
      </c>
      <c r="G1211" s="3">
        <v>0</v>
      </c>
      <c r="H1211" s="3">
        <v>807662806</v>
      </c>
      <c r="I1211" s="3">
        <v>10894108</v>
      </c>
      <c r="J1211" s="3">
        <v>801977090</v>
      </c>
      <c r="K1211" s="3">
        <v>99.3</v>
      </c>
      <c r="L1211" s="3">
        <v>170444774</v>
      </c>
      <c r="M1211" s="3">
        <v>726346229</v>
      </c>
      <c r="N1211" s="3">
        <v>89.93</v>
      </c>
    </row>
    <row r="1212" spans="1:14" x14ac:dyDescent="0.25">
      <c r="A1212" t="s">
        <v>1362</v>
      </c>
      <c r="B1212" t="s">
        <v>102</v>
      </c>
      <c r="C1212" t="s">
        <v>103</v>
      </c>
      <c r="D1212" s="3">
        <v>933585000</v>
      </c>
      <c r="E1212" s="3">
        <v>-125922194</v>
      </c>
      <c r="F1212" s="3">
        <v>807662806</v>
      </c>
      <c r="G1212" s="3">
        <v>0</v>
      </c>
      <c r="H1212" s="3">
        <v>807662806</v>
      </c>
      <c r="I1212" s="3">
        <v>10894108</v>
      </c>
      <c r="J1212" s="3">
        <v>801977090</v>
      </c>
      <c r="K1212" s="3">
        <v>99.3</v>
      </c>
      <c r="L1212" s="3">
        <v>170444774</v>
      </c>
      <c r="M1212" s="3">
        <v>726346229</v>
      </c>
      <c r="N1212" s="3">
        <v>89.93</v>
      </c>
    </row>
    <row r="1213" spans="1:14" x14ac:dyDescent="0.25">
      <c r="A1213" t="s">
        <v>1362</v>
      </c>
      <c r="B1213" t="s">
        <v>104</v>
      </c>
      <c r="C1213" t="s">
        <v>105</v>
      </c>
      <c r="D1213" s="3">
        <v>42000000</v>
      </c>
      <c r="E1213" s="3">
        <v>41200000</v>
      </c>
      <c r="F1213" s="3">
        <v>83200000</v>
      </c>
      <c r="G1213" s="3">
        <v>0</v>
      </c>
      <c r="H1213" s="3">
        <v>83200000</v>
      </c>
      <c r="I1213" s="3">
        <v>0</v>
      </c>
      <c r="J1213" s="3">
        <v>83200000</v>
      </c>
      <c r="K1213" s="3">
        <v>100</v>
      </c>
      <c r="L1213" s="3">
        <v>79802900</v>
      </c>
      <c r="M1213" s="3">
        <v>83200000</v>
      </c>
      <c r="N1213" s="3">
        <v>100</v>
      </c>
    </row>
    <row r="1214" spans="1:14" x14ac:dyDescent="0.25">
      <c r="A1214" t="s">
        <v>1362</v>
      </c>
      <c r="B1214" t="s">
        <v>106</v>
      </c>
      <c r="C1214" t="s">
        <v>107</v>
      </c>
      <c r="D1214" s="3">
        <v>42000000</v>
      </c>
      <c r="E1214" s="3">
        <v>41200000</v>
      </c>
      <c r="F1214" s="3">
        <v>83200000</v>
      </c>
      <c r="G1214" s="3">
        <v>0</v>
      </c>
      <c r="H1214" s="3">
        <v>83200000</v>
      </c>
      <c r="I1214" s="3">
        <v>0</v>
      </c>
      <c r="J1214" s="3">
        <v>83200000</v>
      </c>
      <c r="K1214" s="3">
        <v>100</v>
      </c>
      <c r="L1214" s="3">
        <v>79802900</v>
      </c>
      <c r="M1214" s="3">
        <v>83200000</v>
      </c>
      <c r="N1214" s="3">
        <v>100</v>
      </c>
    </row>
    <row r="1215" spans="1:14" x14ac:dyDescent="0.25">
      <c r="A1215" t="s">
        <v>1362</v>
      </c>
      <c r="B1215" t="s">
        <v>108</v>
      </c>
      <c r="C1215" t="s">
        <v>109</v>
      </c>
      <c r="D1215" s="3">
        <v>210057000</v>
      </c>
      <c r="E1215" s="3">
        <v>0</v>
      </c>
      <c r="F1215" s="3">
        <v>210057000</v>
      </c>
      <c r="G1215" s="3">
        <v>0</v>
      </c>
      <c r="H1215" s="3">
        <v>210057000</v>
      </c>
      <c r="I1215" s="3">
        <v>12579320</v>
      </c>
      <c r="J1215" s="3">
        <v>132326101</v>
      </c>
      <c r="K1215" s="3">
        <v>63</v>
      </c>
      <c r="L1215" s="3">
        <v>12579320</v>
      </c>
      <c r="M1215" s="3">
        <v>119276101</v>
      </c>
      <c r="N1215" s="3">
        <v>56.78</v>
      </c>
    </row>
    <row r="1216" spans="1:14" x14ac:dyDescent="0.25">
      <c r="A1216" t="s">
        <v>1362</v>
      </c>
      <c r="B1216" t="s">
        <v>110</v>
      </c>
      <c r="C1216" t="s">
        <v>111</v>
      </c>
      <c r="D1216" s="3">
        <v>99724000</v>
      </c>
      <c r="E1216" s="3">
        <v>20000000</v>
      </c>
      <c r="F1216" s="3">
        <v>119724000</v>
      </c>
      <c r="G1216" s="3">
        <v>0</v>
      </c>
      <c r="H1216" s="3">
        <v>119724000</v>
      </c>
      <c r="I1216" s="3">
        <v>8856720</v>
      </c>
      <c r="J1216" s="3">
        <v>113269201</v>
      </c>
      <c r="K1216" s="3">
        <v>94.61</v>
      </c>
      <c r="L1216" s="3">
        <v>8856720</v>
      </c>
      <c r="M1216" s="3">
        <v>100219201</v>
      </c>
      <c r="N1216" s="3">
        <v>83.71</v>
      </c>
    </row>
    <row r="1217" spans="1:14" x14ac:dyDescent="0.25">
      <c r="A1217" t="s">
        <v>1362</v>
      </c>
      <c r="B1217" t="s">
        <v>112</v>
      </c>
      <c r="C1217" t="s">
        <v>113</v>
      </c>
      <c r="D1217" s="3">
        <v>8487000</v>
      </c>
      <c r="E1217" s="3">
        <v>0</v>
      </c>
      <c r="F1217" s="3">
        <v>8487000</v>
      </c>
      <c r="G1217" s="3">
        <v>0</v>
      </c>
      <c r="H1217" s="3">
        <v>8487000</v>
      </c>
      <c r="I1217" s="3">
        <v>364620</v>
      </c>
      <c r="J1217" s="3">
        <v>812840</v>
      </c>
      <c r="K1217" s="3">
        <v>9.58</v>
      </c>
      <c r="L1217" s="3">
        <v>364620</v>
      </c>
      <c r="M1217" s="3">
        <v>812840</v>
      </c>
      <c r="N1217" s="3">
        <v>9.58</v>
      </c>
    </row>
    <row r="1218" spans="1:14" x14ac:dyDescent="0.25">
      <c r="A1218" t="s">
        <v>1362</v>
      </c>
      <c r="B1218" t="s">
        <v>114</v>
      </c>
      <c r="C1218" t="s">
        <v>115</v>
      </c>
      <c r="D1218" s="3">
        <v>6365000</v>
      </c>
      <c r="E1218" s="3">
        <v>0</v>
      </c>
      <c r="F1218" s="3">
        <v>6365000</v>
      </c>
      <c r="G1218" s="3">
        <v>0</v>
      </c>
      <c r="H1218" s="3">
        <v>6365000</v>
      </c>
      <c r="I1218" s="3">
        <v>785880</v>
      </c>
      <c r="J1218" s="3">
        <v>4387160</v>
      </c>
      <c r="K1218" s="3">
        <v>68.930000000000007</v>
      </c>
      <c r="L1218" s="3">
        <v>785880</v>
      </c>
      <c r="M1218" s="3">
        <v>4387160</v>
      </c>
      <c r="N1218" s="3">
        <v>68.930000000000007</v>
      </c>
    </row>
    <row r="1219" spans="1:14" x14ac:dyDescent="0.25">
      <c r="A1219" t="s">
        <v>1362</v>
      </c>
      <c r="B1219" t="s">
        <v>116</v>
      </c>
      <c r="C1219" t="s">
        <v>117</v>
      </c>
      <c r="D1219" s="3">
        <v>95481000</v>
      </c>
      <c r="E1219" s="3">
        <v>-20000000</v>
      </c>
      <c r="F1219" s="3">
        <v>75481000</v>
      </c>
      <c r="G1219" s="3">
        <v>0</v>
      </c>
      <c r="H1219" s="3">
        <v>75481000</v>
      </c>
      <c r="I1219" s="3">
        <v>2572100</v>
      </c>
      <c r="J1219" s="3">
        <v>13856900</v>
      </c>
      <c r="K1219" s="3">
        <v>18.36</v>
      </c>
      <c r="L1219" s="3">
        <v>2572100</v>
      </c>
      <c r="M1219" s="3">
        <v>13856900</v>
      </c>
      <c r="N1219" s="3">
        <v>18.36</v>
      </c>
    </row>
    <row r="1220" spans="1:14" x14ac:dyDescent="0.25">
      <c r="A1220" t="s">
        <v>1362</v>
      </c>
      <c r="B1220" t="s">
        <v>118</v>
      </c>
      <c r="C1220" t="s">
        <v>119</v>
      </c>
      <c r="D1220" s="3">
        <v>26225000</v>
      </c>
      <c r="E1220" s="3">
        <v>0</v>
      </c>
      <c r="F1220" s="3">
        <v>26225000</v>
      </c>
      <c r="G1220" s="3">
        <v>0</v>
      </c>
      <c r="H1220" s="3">
        <v>26225000</v>
      </c>
      <c r="I1220" s="3">
        <v>0</v>
      </c>
      <c r="J1220" s="3">
        <v>21640000</v>
      </c>
      <c r="K1220" s="3">
        <v>82.52</v>
      </c>
      <c r="L1220" s="3">
        <v>5100000</v>
      </c>
      <c r="M1220" s="3">
        <v>9740000</v>
      </c>
      <c r="N1220" s="3">
        <v>37.14</v>
      </c>
    </row>
    <row r="1221" spans="1:14" x14ac:dyDescent="0.25">
      <c r="A1221" t="s">
        <v>1362</v>
      </c>
      <c r="B1221" t="s">
        <v>120</v>
      </c>
      <c r="C1221" t="s">
        <v>121</v>
      </c>
      <c r="D1221" s="3">
        <v>26225000</v>
      </c>
      <c r="E1221" s="3">
        <v>0</v>
      </c>
      <c r="F1221" s="3">
        <v>26225000</v>
      </c>
      <c r="G1221" s="3">
        <v>0</v>
      </c>
      <c r="H1221" s="3">
        <v>26225000</v>
      </c>
      <c r="I1221" s="3">
        <v>0</v>
      </c>
      <c r="J1221" s="3">
        <v>21640000</v>
      </c>
      <c r="K1221" s="3">
        <v>82.52</v>
      </c>
      <c r="L1221" s="3">
        <v>5100000</v>
      </c>
      <c r="M1221" s="3">
        <v>9740000</v>
      </c>
      <c r="N1221" s="3">
        <v>37.14</v>
      </c>
    </row>
    <row r="1222" spans="1:14" x14ac:dyDescent="0.25">
      <c r="A1222" t="s">
        <v>1362</v>
      </c>
      <c r="B1222" t="s">
        <v>122</v>
      </c>
      <c r="C1222" t="s">
        <v>123</v>
      </c>
      <c r="D1222" s="3">
        <v>29120000</v>
      </c>
      <c r="E1222" s="3">
        <v>0</v>
      </c>
      <c r="F1222" s="3">
        <v>29120000</v>
      </c>
      <c r="G1222" s="3">
        <v>0</v>
      </c>
      <c r="H1222" s="3">
        <v>29120000</v>
      </c>
      <c r="I1222" s="3">
        <v>0</v>
      </c>
      <c r="J1222" s="3">
        <v>29042044</v>
      </c>
      <c r="K1222" s="3">
        <v>99.73</v>
      </c>
      <c r="L1222" s="3">
        <v>2514676</v>
      </c>
      <c r="M1222" s="3">
        <v>29042044</v>
      </c>
      <c r="N1222" s="3">
        <v>99.73</v>
      </c>
    </row>
    <row r="1223" spans="1:14" x14ac:dyDescent="0.25">
      <c r="A1223" t="s">
        <v>1362</v>
      </c>
      <c r="B1223" t="s">
        <v>124</v>
      </c>
      <c r="C1223" t="s">
        <v>125</v>
      </c>
      <c r="D1223" s="3">
        <v>16161000</v>
      </c>
      <c r="E1223" s="3">
        <v>0</v>
      </c>
      <c r="F1223" s="3">
        <v>16161000</v>
      </c>
      <c r="G1223" s="3">
        <v>0</v>
      </c>
      <c r="H1223" s="3">
        <v>16161000</v>
      </c>
      <c r="I1223" s="3">
        <v>0</v>
      </c>
      <c r="J1223" s="3">
        <v>16145099</v>
      </c>
      <c r="K1223" s="3">
        <v>99.9</v>
      </c>
      <c r="L1223" s="3">
        <v>5159780</v>
      </c>
      <c r="M1223" s="3">
        <v>16145099</v>
      </c>
      <c r="N1223" s="3">
        <v>99.9</v>
      </c>
    </row>
    <row r="1224" spans="1:14" x14ac:dyDescent="0.25">
      <c r="A1224" t="s">
        <v>1362</v>
      </c>
      <c r="B1224" t="s">
        <v>126</v>
      </c>
      <c r="C1224" t="s">
        <v>127</v>
      </c>
      <c r="D1224" s="3">
        <v>14000000</v>
      </c>
      <c r="E1224" s="3">
        <v>0</v>
      </c>
      <c r="F1224" s="3">
        <v>14000000</v>
      </c>
      <c r="G1224" s="3">
        <v>0</v>
      </c>
      <c r="H1224" s="3">
        <v>14000000</v>
      </c>
      <c r="I1224" s="3">
        <v>0</v>
      </c>
      <c r="J1224" s="3">
        <v>9987815</v>
      </c>
      <c r="K1224" s="3">
        <v>71.34</v>
      </c>
      <c r="L1224" s="3">
        <v>8155815</v>
      </c>
      <c r="M1224" s="3">
        <v>8155815</v>
      </c>
      <c r="N1224" s="3">
        <v>58.26</v>
      </c>
    </row>
    <row r="1225" spans="1:14" x14ac:dyDescent="0.25">
      <c r="A1225" t="s">
        <v>1362</v>
      </c>
      <c r="B1225" t="s">
        <v>64</v>
      </c>
      <c r="C1225" t="s">
        <v>65</v>
      </c>
      <c r="D1225" s="3">
        <v>1000000</v>
      </c>
      <c r="E1225" s="3">
        <v>0</v>
      </c>
      <c r="F1225" s="3">
        <v>1000000</v>
      </c>
      <c r="G1225" s="3">
        <v>0</v>
      </c>
      <c r="H1225" s="3">
        <v>1000000</v>
      </c>
      <c r="I1225" s="3">
        <v>134501</v>
      </c>
      <c r="J1225" s="3">
        <v>577501</v>
      </c>
      <c r="K1225" s="3">
        <v>57.75</v>
      </c>
      <c r="L1225" s="3">
        <v>134501</v>
      </c>
      <c r="M1225" s="3">
        <v>577501</v>
      </c>
      <c r="N1225" s="3">
        <v>57.75</v>
      </c>
    </row>
    <row r="1226" spans="1:14" x14ac:dyDescent="0.25">
      <c r="A1226" t="s">
        <v>1362</v>
      </c>
      <c r="B1226" t="s">
        <v>130</v>
      </c>
      <c r="C1226" t="s">
        <v>595</v>
      </c>
      <c r="D1226" s="3">
        <v>1000000</v>
      </c>
      <c r="E1226" s="3">
        <v>0</v>
      </c>
      <c r="F1226" s="3">
        <v>1000000</v>
      </c>
      <c r="G1226" s="3">
        <v>0</v>
      </c>
      <c r="H1226" s="3">
        <v>1000000</v>
      </c>
      <c r="I1226" s="3">
        <v>134501</v>
      </c>
      <c r="J1226" s="3">
        <v>577501</v>
      </c>
      <c r="K1226" s="3">
        <v>57.75</v>
      </c>
      <c r="L1226" s="3">
        <v>134501</v>
      </c>
      <c r="M1226" s="3">
        <v>577501</v>
      </c>
      <c r="N1226" s="3">
        <v>57.75</v>
      </c>
    </row>
    <row r="1227" spans="1:14" x14ac:dyDescent="0.25">
      <c r="A1227" t="s">
        <v>1362</v>
      </c>
      <c r="B1227" t="s">
        <v>133</v>
      </c>
      <c r="C1227" t="s">
        <v>134</v>
      </c>
      <c r="D1227" s="3">
        <v>54117854000</v>
      </c>
      <c r="E1227" s="3">
        <v>-900000000</v>
      </c>
      <c r="F1227" s="3">
        <v>53217854000</v>
      </c>
      <c r="G1227" s="3">
        <v>0</v>
      </c>
      <c r="H1227" s="3">
        <v>53217854000</v>
      </c>
      <c r="I1227" s="3">
        <v>1804731685</v>
      </c>
      <c r="J1227" s="3">
        <v>45094712722</v>
      </c>
      <c r="K1227" s="3">
        <v>84.74</v>
      </c>
      <c r="L1227" s="3">
        <v>8506217595</v>
      </c>
      <c r="M1227" s="3">
        <v>43273600090</v>
      </c>
      <c r="N1227" s="3">
        <v>81.31</v>
      </c>
    </row>
    <row r="1228" spans="1:14" x14ac:dyDescent="0.25">
      <c r="A1228" t="s">
        <v>1362</v>
      </c>
      <c r="B1228" t="s">
        <v>135</v>
      </c>
      <c r="C1228" t="s">
        <v>136</v>
      </c>
      <c r="D1228" s="3">
        <v>54117854000</v>
      </c>
      <c r="E1228" s="3">
        <v>-900000000</v>
      </c>
      <c r="F1228" s="3">
        <v>53217854000</v>
      </c>
      <c r="G1228" s="3">
        <v>0</v>
      </c>
      <c r="H1228" s="3">
        <v>53217854000</v>
      </c>
      <c r="I1228" s="3">
        <v>1804731685</v>
      </c>
      <c r="J1228" s="3">
        <v>45094712722</v>
      </c>
      <c r="K1228" s="3">
        <v>84.74</v>
      </c>
      <c r="L1228" s="3">
        <v>8506217595</v>
      </c>
      <c r="M1228" s="3">
        <v>43273600090</v>
      </c>
      <c r="N1228" s="3">
        <v>81.31</v>
      </c>
    </row>
    <row r="1229" spans="1:14" x14ac:dyDescent="0.25">
      <c r="A1229" t="s">
        <v>1362</v>
      </c>
      <c r="B1229" t="s">
        <v>137</v>
      </c>
      <c r="C1229" t="s">
        <v>138</v>
      </c>
      <c r="D1229" s="3">
        <v>54117854000</v>
      </c>
      <c r="E1229" s="3">
        <v>-900000000</v>
      </c>
      <c r="F1229" s="3">
        <v>53217854000</v>
      </c>
      <c r="G1229" s="3">
        <v>0</v>
      </c>
      <c r="H1229" s="3">
        <v>53217854000</v>
      </c>
      <c r="I1229" s="3">
        <v>1804731685</v>
      </c>
      <c r="J1229" s="3">
        <v>45094712722</v>
      </c>
      <c r="K1229" s="3">
        <v>84.74</v>
      </c>
      <c r="L1229" s="3">
        <v>8506217595</v>
      </c>
      <c r="M1229" s="3">
        <v>43273600090</v>
      </c>
      <c r="N1229" s="3">
        <v>81.31</v>
      </c>
    </row>
    <row r="1230" spans="1:14" x14ac:dyDescent="0.25">
      <c r="A1230" t="s">
        <v>1362</v>
      </c>
      <c r="B1230" t="s">
        <v>170</v>
      </c>
      <c r="C1230" t="s">
        <v>1016</v>
      </c>
      <c r="D1230" s="3">
        <v>47459210000</v>
      </c>
      <c r="E1230" s="3">
        <v>-985145796</v>
      </c>
      <c r="F1230" s="3">
        <v>46474064204</v>
      </c>
      <c r="G1230" s="3">
        <v>0</v>
      </c>
      <c r="H1230" s="3">
        <v>46474064204</v>
      </c>
      <c r="I1230" s="3">
        <v>1628048707</v>
      </c>
      <c r="J1230" s="3">
        <v>38368665063</v>
      </c>
      <c r="K1230" s="3">
        <v>82.56</v>
      </c>
      <c r="L1230" s="3">
        <v>6813975775</v>
      </c>
      <c r="M1230" s="3">
        <v>36931919449</v>
      </c>
      <c r="N1230" s="3">
        <v>79.47</v>
      </c>
    </row>
    <row r="1231" spans="1:14" x14ac:dyDescent="0.25">
      <c r="A1231" t="s">
        <v>1362</v>
      </c>
      <c r="B1231" t="s">
        <v>379</v>
      </c>
      <c r="C1231" t="s">
        <v>1017</v>
      </c>
      <c r="D1231" s="3">
        <v>1000000000</v>
      </c>
      <c r="E1231" s="3">
        <v>-76971827</v>
      </c>
      <c r="F1231" s="3">
        <v>923028173</v>
      </c>
      <c r="G1231" s="3">
        <v>0</v>
      </c>
      <c r="H1231" s="3">
        <v>923028173</v>
      </c>
      <c r="I1231" s="3">
        <v>-1</v>
      </c>
      <c r="J1231" s="3">
        <v>923028172</v>
      </c>
      <c r="K1231" s="3">
        <v>100</v>
      </c>
      <c r="L1231" s="3">
        <v>199764015</v>
      </c>
      <c r="M1231" s="3">
        <v>921579761</v>
      </c>
      <c r="N1231" s="3">
        <v>99.84</v>
      </c>
    </row>
    <row r="1232" spans="1:14" x14ac:dyDescent="0.25">
      <c r="A1232" t="s">
        <v>1362</v>
      </c>
      <c r="B1232" t="s">
        <v>380</v>
      </c>
      <c r="C1232" t="s">
        <v>1092</v>
      </c>
      <c r="D1232" s="3">
        <v>1000000000</v>
      </c>
      <c r="E1232" s="3">
        <v>-76971827</v>
      </c>
      <c r="F1232" s="3">
        <v>923028173</v>
      </c>
      <c r="G1232" s="3">
        <v>0</v>
      </c>
      <c r="H1232" s="3">
        <v>923028173</v>
      </c>
      <c r="I1232" s="3">
        <v>-1</v>
      </c>
      <c r="J1232" s="3">
        <v>923028172</v>
      </c>
      <c r="K1232" s="3">
        <v>100</v>
      </c>
      <c r="L1232" s="3">
        <v>199764015</v>
      </c>
      <c r="M1232" s="3">
        <v>921579761</v>
      </c>
      <c r="N1232" s="3">
        <v>99.84</v>
      </c>
    </row>
    <row r="1233" spans="1:14" x14ac:dyDescent="0.25">
      <c r="A1233" t="s">
        <v>1362</v>
      </c>
      <c r="B1233" t="s">
        <v>381</v>
      </c>
      <c r="C1233" t="s">
        <v>1093</v>
      </c>
      <c r="D1233" s="3">
        <v>1000000000</v>
      </c>
      <c r="E1233" s="3">
        <v>-76971827</v>
      </c>
      <c r="F1233" s="3">
        <v>923028173</v>
      </c>
      <c r="G1233" s="3">
        <v>0</v>
      </c>
      <c r="H1233" s="3">
        <v>923028173</v>
      </c>
      <c r="I1233" s="3">
        <v>-1</v>
      </c>
      <c r="J1233" s="3">
        <v>923028172</v>
      </c>
      <c r="K1233" s="3">
        <v>100</v>
      </c>
      <c r="L1233" s="3">
        <v>199764015</v>
      </c>
      <c r="M1233" s="3">
        <v>921579761</v>
      </c>
      <c r="N1233" s="3">
        <v>99.84</v>
      </c>
    </row>
    <row r="1234" spans="1:14" x14ac:dyDescent="0.25">
      <c r="A1234" t="s">
        <v>1362</v>
      </c>
      <c r="B1234" t="s">
        <v>382</v>
      </c>
      <c r="C1234" t="s">
        <v>1024</v>
      </c>
      <c r="D1234" s="3">
        <v>1466050000</v>
      </c>
      <c r="E1234" s="3">
        <v>-20944744</v>
      </c>
      <c r="F1234" s="3">
        <v>1445105256</v>
      </c>
      <c r="G1234" s="3">
        <v>0</v>
      </c>
      <c r="H1234" s="3">
        <v>1445105256</v>
      </c>
      <c r="I1234" s="3">
        <v>25936198</v>
      </c>
      <c r="J1234" s="3">
        <v>1439035454</v>
      </c>
      <c r="K1234" s="3">
        <v>99.58</v>
      </c>
      <c r="L1234" s="3">
        <v>402761984</v>
      </c>
      <c r="M1234" s="3">
        <v>1434900374</v>
      </c>
      <c r="N1234" s="3">
        <v>99.29</v>
      </c>
    </row>
    <row r="1235" spans="1:14" x14ac:dyDescent="0.25">
      <c r="A1235" t="s">
        <v>1362</v>
      </c>
      <c r="B1235" t="s">
        <v>383</v>
      </c>
      <c r="C1235" t="s">
        <v>1094</v>
      </c>
      <c r="D1235" s="3">
        <v>1466050000</v>
      </c>
      <c r="E1235" s="3">
        <v>-20944744</v>
      </c>
      <c r="F1235" s="3">
        <v>1445105256</v>
      </c>
      <c r="G1235" s="3">
        <v>0</v>
      </c>
      <c r="H1235" s="3">
        <v>1445105256</v>
      </c>
      <c r="I1235" s="3">
        <v>25936198</v>
      </c>
      <c r="J1235" s="3">
        <v>1439035454</v>
      </c>
      <c r="K1235" s="3">
        <v>99.58</v>
      </c>
      <c r="L1235" s="3">
        <v>402761984</v>
      </c>
      <c r="M1235" s="3">
        <v>1434900374</v>
      </c>
      <c r="N1235" s="3">
        <v>99.29</v>
      </c>
    </row>
    <row r="1236" spans="1:14" x14ac:dyDescent="0.25">
      <c r="A1236" t="s">
        <v>1362</v>
      </c>
      <c r="B1236" t="s">
        <v>384</v>
      </c>
      <c r="C1236" t="s">
        <v>1095</v>
      </c>
      <c r="D1236" s="3">
        <v>1466050000</v>
      </c>
      <c r="E1236" s="3">
        <v>-20944744</v>
      </c>
      <c r="F1236" s="3">
        <v>1445105256</v>
      </c>
      <c r="G1236" s="3">
        <v>0</v>
      </c>
      <c r="H1236" s="3">
        <v>1445105256</v>
      </c>
      <c r="I1236" s="3">
        <v>25936198</v>
      </c>
      <c r="J1236" s="3">
        <v>1439035454</v>
      </c>
      <c r="K1236" s="3">
        <v>99.58</v>
      </c>
      <c r="L1236" s="3">
        <v>402761984</v>
      </c>
      <c r="M1236" s="3">
        <v>1434900374</v>
      </c>
      <c r="N1236" s="3">
        <v>99.29</v>
      </c>
    </row>
    <row r="1237" spans="1:14" x14ac:dyDescent="0.25">
      <c r="A1237" t="s">
        <v>1362</v>
      </c>
      <c r="B1237" t="s">
        <v>385</v>
      </c>
      <c r="C1237" t="s">
        <v>1096</v>
      </c>
      <c r="D1237" s="3">
        <v>44993160000</v>
      </c>
      <c r="E1237" s="3">
        <v>-887229225</v>
      </c>
      <c r="F1237" s="3">
        <v>44105930775</v>
      </c>
      <c r="G1237" s="3">
        <v>0</v>
      </c>
      <c r="H1237" s="3">
        <v>44105930775</v>
      </c>
      <c r="I1237" s="3">
        <v>1602112510</v>
      </c>
      <c r="J1237" s="3">
        <v>36006601437</v>
      </c>
      <c r="K1237" s="3">
        <v>81.64</v>
      </c>
      <c r="L1237" s="3">
        <v>6211449776</v>
      </c>
      <c r="M1237" s="3">
        <v>34575439314</v>
      </c>
      <c r="N1237" s="3">
        <v>78.39</v>
      </c>
    </row>
    <row r="1238" spans="1:14" x14ac:dyDescent="0.25">
      <c r="A1238" t="s">
        <v>1362</v>
      </c>
      <c r="B1238" t="s">
        <v>386</v>
      </c>
      <c r="C1238" t="s">
        <v>1097</v>
      </c>
      <c r="D1238" s="3">
        <v>700041000</v>
      </c>
      <c r="E1238" s="3">
        <v>-14400000</v>
      </c>
      <c r="F1238" s="3">
        <v>685641000</v>
      </c>
      <c r="G1238" s="3">
        <v>0</v>
      </c>
      <c r="H1238" s="3">
        <v>685641000</v>
      </c>
      <c r="I1238" s="3">
        <v>102234982</v>
      </c>
      <c r="J1238" s="3">
        <v>684819477</v>
      </c>
      <c r="K1238" s="3">
        <v>99.88</v>
      </c>
      <c r="L1238" s="3">
        <v>232953528</v>
      </c>
      <c r="M1238" s="3">
        <v>681004535</v>
      </c>
      <c r="N1238" s="3">
        <v>99.32</v>
      </c>
    </row>
    <row r="1239" spans="1:14" x14ac:dyDescent="0.25">
      <c r="A1239" t="s">
        <v>1362</v>
      </c>
      <c r="B1239" t="s">
        <v>387</v>
      </c>
      <c r="C1239" t="s">
        <v>1098</v>
      </c>
      <c r="D1239" s="3">
        <v>700041000</v>
      </c>
      <c r="E1239" s="3">
        <v>-14400000</v>
      </c>
      <c r="F1239" s="3">
        <v>685641000</v>
      </c>
      <c r="G1239" s="3">
        <v>0</v>
      </c>
      <c r="H1239" s="3">
        <v>685641000</v>
      </c>
      <c r="I1239" s="3">
        <v>102234982</v>
      </c>
      <c r="J1239" s="3">
        <v>684819477</v>
      </c>
      <c r="K1239" s="3">
        <v>99.88</v>
      </c>
      <c r="L1239" s="3">
        <v>232953528</v>
      </c>
      <c r="M1239" s="3">
        <v>681004535</v>
      </c>
      <c r="N1239" s="3">
        <v>99.32</v>
      </c>
    </row>
    <row r="1240" spans="1:14" x14ac:dyDescent="0.25">
      <c r="A1240" t="s">
        <v>1362</v>
      </c>
      <c r="B1240" t="s">
        <v>388</v>
      </c>
      <c r="C1240" t="s">
        <v>389</v>
      </c>
      <c r="D1240" s="3">
        <v>3204563000</v>
      </c>
      <c r="E1240" s="3">
        <v>-250599353</v>
      </c>
      <c r="F1240" s="3">
        <v>2953963647</v>
      </c>
      <c r="G1240" s="3">
        <v>0</v>
      </c>
      <c r="H1240" s="3">
        <v>2953963647</v>
      </c>
      <c r="I1240" s="3">
        <v>-3762400</v>
      </c>
      <c r="J1240" s="3">
        <v>2950201247</v>
      </c>
      <c r="K1240" s="3">
        <v>99.87</v>
      </c>
      <c r="L1240" s="3">
        <v>731150658</v>
      </c>
      <c r="M1240" s="3">
        <v>2831350081</v>
      </c>
      <c r="N1240" s="3">
        <v>95.85</v>
      </c>
    </row>
    <row r="1241" spans="1:14" x14ac:dyDescent="0.25">
      <c r="A1241" t="s">
        <v>1362</v>
      </c>
      <c r="B1241" t="s">
        <v>390</v>
      </c>
      <c r="C1241" t="s">
        <v>391</v>
      </c>
      <c r="D1241" s="3">
        <v>3204563000</v>
      </c>
      <c r="E1241" s="3">
        <v>-250599353</v>
      </c>
      <c r="F1241" s="3">
        <v>2953963647</v>
      </c>
      <c r="G1241" s="3">
        <v>0</v>
      </c>
      <c r="H1241" s="3">
        <v>2953963647</v>
      </c>
      <c r="I1241" s="3">
        <v>-3762400</v>
      </c>
      <c r="J1241" s="3">
        <v>2950201247</v>
      </c>
      <c r="K1241" s="3">
        <v>99.87</v>
      </c>
      <c r="L1241" s="3">
        <v>731150658</v>
      </c>
      <c r="M1241" s="3">
        <v>2831350081</v>
      </c>
      <c r="N1241" s="3">
        <v>95.85</v>
      </c>
    </row>
    <row r="1242" spans="1:14" x14ac:dyDescent="0.25">
      <c r="A1242" t="s">
        <v>1362</v>
      </c>
      <c r="B1242" t="s">
        <v>392</v>
      </c>
      <c r="C1242" t="s">
        <v>1099</v>
      </c>
      <c r="D1242" s="3">
        <v>21543000000</v>
      </c>
      <c r="E1242" s="3">
        <v>-927088580</v>
      </c>
      <c r="F1242" s="3">
        <v>20615911420</v>
      </c>
      <c r="G1242" s="3">
        <v>0</v>
      </c>
      <c r="H1242" s="3">
        <v>20615911420</v>
      </c>
      <c r="I1242" s="3">
        <v>1446938667</v>
      </c>
      <c r="J1242" s="3">
        <v>20613380887</v>
      </c>
      <c r="K1242" s="3">
        <v>99.99</v>
      </c>
      <c r="L1242" s="3">
        <v>1659388372</v>
      </c>
      <c r="M1242" s="3">
        <v>20535561225</v>
      </c>
      <c r="N1242" s="3">
        <v>99.61</v>
      </c>
    </row>
    <row r="1243" spans="1:14" x14ac:dyDescent="0.25">
      <c r="A1243" t="s">
        <v>1362</v>
      </c>
      <c r="B1243" t="s">
        <v>393</v>
      </c>
      <c r="C1243" t="s">
        <v>1100</v>
      </c>
      <c r="D1243" s="3">
        <v>21543000000</v>
      </c>
      <c r="E1243" s="3">
        <v>-927088580</v>
      </c>
      <c r="F1243" s="3">
        <v>20615911420</v>
      </c>
      <c r="G1243" s="3">
        <v>0</v>
      </c>
      <c r="H1243" s="3">
        <v>20615911420</v>
      </c>
      <c r="I1243" s="3">
        <v>1446938667</v>
      </c>
      <c r="J1243" s="3">
        <v>20613380887</v>
      </c>
      <c r="K1243" s="3">
        <v>99.99</v>
      </c>
      <c r="L1243" s="3">
        <v>1659388372</v>
      </c>
      <c r="M1243" s="3">
        <v>20535561225</v>
      </c>
      <c r="N1243" s="3">
        <v>99.61</v>
      </c>
    </row>
    <row r="1244" spans="1:14" x14ac:dyDescent="0.25">
      <c r="A1244" t="s">
        <v>1362</v>
      </c>
      <c r="B1244" t="s">
        <v>394</v>
      </c>
      <c r="C1244" t="s">
        <v>1101</v>
      </c>
      <c r="D1244" s="3">
        <v>351527000</v>
      </c>
      <c r="E1244" s="3">
        <v>-7751179</v>
      </c>
      <c r="F1244" s="3">
        <v>343775821</v>
      </c>
      <c r="G1244" s="3">
        <v>0</v>
      </c>
      <c r="H1244" s="3">
        <v>343775821</v>
      </c>
      <c r="I1244" s="3">
        <v>-173334</v>
      </c>
      <c r="J1244" s="3">
        <v>343602487</v>
      </c>
      <c r="K1244" s="3">
        <v>99.95</v>
      </c>
      <c r="L1244" s="3">
        <v>117842620</v>
      </c>
      <c r="M1244" s="3">
        <v>316604647</v>
      </c>
      <c r="N1244" s="3">
        <v>92.1</v>
      </c>
    </row>
    <row r="1245" spans="1:14" x14ac:dyDescent="0.25">
      <c r="A1245" t="s">
        <v>1362</v>
      </c>
      <c r="B1245" t="s">
        <v>395</v>
      </c>
      <c r="C1245" t="s">
        <v>1102</v>
      </c>
      <c r="D1245" s="3">
        <v>351527000</v>
      </c>
      <c r="E1245" s="3">
        <v>-7751179</v>
      </c>
      <c r="F1245" s="3">
        <v>343775821</v>
      </c>
      <c r="G1245" s="3">
        <v>0</v>
      </c>
      <c r="H1245" s="3">
        <v>343775821</v>
      </c>
      <c r="I1245" s="3">
        <v>-173334</v>
      </c>
      <c r="J1245" s="3">
        <v>343602487</v>
      </c>
      <c r="K1245" s="3">
        <v>99.95</v>
      </c>
      <c r="L1245" s="3">
        <v>117842620</v>
      </c>
      <c r="M1245" s="3">
        <v>316604647</v>
      </c>
      <c r="N1245" s="3">
        <v>92.1</v>
      </c>
    </row>
    <row r="1246" spans="1:14" x14ac:dyDescent="0.25">
      <c r="A1246" t="s">
        <v>1362</v>
      </c>
      <c r="B1246" t="s">
        <v>396</v>
      </c>
      <c r="C1246" t="s">
        <v>1103</v>
      </c>
      <c r="D1246" s="3">
        <v>2619860000</v>
      </c>
      <c r="E1246" s="3">
        <v>179162887</v>
      </c>
      <c r="F1246" s="3">
        <v>2799022887</v>
      </c>
      <c r="G1246" s="3">
        <v>0</v>
      </c>
      <c r="H1246" s="3">
        <v>2799022887</v>
      </c>
      <c r="I1246" s="3">
        <v>42076796</v>
      </c>
      <c r="J1246" s="3">
        <v>2793955110</v>
      </c>
      <c r="K1246" s="3">
        <v>99.82</v>
      </c>
      <c r="L1246" s="3">
        <v>524676200</v>
      </c>
      <c r="M1246" s="3">
        <v>2673633590</v>
      </c>
      <c r="N1246" s="3">
        <v>95.52</v>
      </c>
    </row>
    <row r="1247" spans="1:14" x14ac:dyDescent="0.25">
      <c r="A1247" t="s">
        <v>1362</v>
      </c>
      <c r="B1247" t="s">
        <v>397</v>
      </c>
      <c r="C1247" t="s">
        <v>1104</v>
      </c>
      <c r="D1247" s="3">
        <v>2619860000</v>
      </c>
      <c r="E1247" s="3">
        <v>179162887</v>
      </c>
      <c r="F1247" s="3">
        <v>2799022887</v>
      </c>
      <c r="G1247" s="3">
        <v>0</v>
      </c>
      <c r="H1247" s="3">
        <v>2799022887</v>
      </c>
      <c r="I1247" s="3">
        <v>42076796</v>
      </c>
      <c r="J1247" s="3">
        <v>2793955110</v>
      </c>
      <c r="K1247" s="3">
        <v>99.82</v>
      </c>
      <c r="L1247" s="3">
        <v>524676200</v>
      </c>
      <c r="M1247" s="3">
        <v>2673633590</v>
      </c>
      <c r="N1247" s="3">
        <v>95.52</v>
      </c>
    </row>
    <row r="1248" spans="1:14" x14ac:dyDescent="0.25">
      <c r="A1248" t="s">
        <v>1362</v>
      </c>
      <c r="B1248" t="s">
        <v>398</v>
      </c>
      <c r="C1248" t="s">
        <v>1105</v>
      </c>
      <c r="D1248" s="3">
        <v>15974169000</v>
      </c>
      <c r="E1248" s="3">
        <v>133579000</v>
      </c>
      <c r="F1248" s="3">
        <v>16107748000</v>
      </c>
      <c r="G1248" s="3">
        <v>0</v>
      </c>
      <c r="H1248" s="3">
        <v>16107748000</v>
      </c>
      <c r="I1248" s="3">
        <v>14797799</v>
      </c>
      <c r="J1248" s="3">
        <v>8020774429</v>
      </c>
      <c r="K1248" s="3">
        <v>49.79</v>
      </c>
      <c r="L1248" s="3">
        <v>2782613164</v>
      </c>
      <c r="M1248" s="3">
        <v>6937417436</v>
      </c>
      <c r="N1248" s="3">
        <v>43.07</v>
      </c>
    </row>
    <row r="1249" spans="1:14" x14ac:dyDescent="0.25">
      <c r="A1249" t="s">
        <v>1362</v>
      </c>
      <c r="B1249" t="s">
        <v>399</v>
      </c>
      <c r="C1249" t="s">
        <v>1106</v>
      </c>
      <c r="D1249" s="3">
        <v>15974169000</v>
      </c>
      <c r="E1249" s="3">
        <v>133579000</v>
      </c>
      <c r="F1249" s="3">
        <v>16107748000</v>
      </c>
      <c r="G1249" s="3">
        <v>0</v>
      </c>
      <c r="H1249" s="3">
        <v>16107748000</v>
      </c>
      <c r="I1249" s="3">
        <v>14797799</v>
      </c>
      <c r="J1249" s="3">
        <v>8020774429</v>
      </c>
      <c r="K1249" s="3">
        <v>49.79</v>
      </c>
      <c r="L1249" s="3">
        <v>2782613164</v>
      </c>
      <c r="M1249" s="3">
        <v>6937417436</v>
      </c>
      <c r="N1249" s="3">
        <v>43.07</v>
      </c>
    </row>
    <row r="1250" spans="1:14" x14ac:dyDescent="0.25">
      <c r="A1250" t="s">
        <v>1362</v>
      </c>
      <c r="B1250" t="s">
        <v>400</v>
      </c>
      <c r="C1250" t="s">
        <v>401</v>
      </c>
      <c r="D1250" s="3">
        <v>600000000</v>
      </c>
      <c r="E1250" s="3">
        <v>-132000</v>
      </c>
      <c r="F1250" s="3">
        <v>599868000</v>
      </c>
      <c r="G1250" s="3">
        <v>0</v>
      </c>
      <c r="H1250" s="3">
        <v>599868000</v>
      </c>
      <c r="I1250" s="3">
        <v>0</v>
      </c>
      <c r="J1250" s="3">
        <v>599867800</v>
      </c>
      <c r="K1250" s="3">
        <v>100</v>
      </c>
      <c r="L1250" s="3">
        <v>162825234</v>
      </c>
      <c r="M1250" s="3">
        <v>599867800</v>
      </c>
      <c r="N1250" s="3">
        <v>100</v>
      </c>
    </row>
    <row r="1251" spans="1:14" x14ac:dyDescent="0.25">
      <c r="A1251" t="s">
        <v>1362</v>
      </c>
      <c r="B1251" t="s">
        <v>402</v>
      </c>
      <c r="C1251" t="s">
        <v>403</v>
      </c>
      <c r="D1251" s="3">
        <v>600000000</v>
      </c>
      <c r="E1251" s="3">
        <v>-132000</v>
      </c>
      <c r="F1251" s="3">
        <v>599868000</v>
      </c>
      <c r="G1251" s="3">
        <v>0</v>
      </c>
      <c r="H1251" s="3">
        <v>599868000</v>
      </c>
      <c r="I1251" s="3">
        <v>0</v>
      </c>
      <c r="J1251" s="3">
        <v>599867800</v>
      </c>
      <c r="K1251" s="3">
        <v>100</v>
      </c>
      <c r="L1251" s="3">
        <v>162825234</v>
      </c>
      <c r="M1251" s="3">
        <v>599867800</v>
      </c>
      <c r="N1251" s="3">
        <v>100</v>
      </c>
    </row>
    <row r="1252" spans="1:14" x14ac:dyDescent="0.25">
      <c r="A1252" t="s">
        <v>1362</v>
      </c>
      <c r="B1252" t="s">
        <v>139</v>
      </c>
      <c r="C1252" t="s">
        <v>960</v>
      </c>
      <c r="D1252" s="3">
        <v>6658644000</v>
      </c>
      <c r="E1252" s="3">
        <v>85145796</v>
      </c>
      <c r="F1252" s="3">
        <v>6743789796</v>
      </c>
      <c r="G1252" s="3">
        <v>0</v>
      </c>
      <c r="H1252" s="3">
        <v>6743789796</v>
      </c>
      <c r="I1252" s="3">
        <v>176682978</v>
      </c>
      <c r="J1252" s="3">
        <v>6726047659</v>
      </c>
      <c r="K1252" s="3">
        <v>99.74</v>
      </c>
      <c r="L1252" s="3">
        <v>1692241820</v>
      </c>
      <c r="M1252" s="3">
        <v>6341680641</v>
      </c>
      <c r="N1252" s="3">
        <v>94.04</v>
      </c>
    </row>
    <row r="1253" spans="1:14" x14ac:dyDescent="0.25">
      <c r="A1253" t="s">
        <v>1362</v>
      </c>
      <c r="B1253" t="s">
        <v>286</v>
      </c>
      <c r="C1253" t="s">
        <v>287</v>
      </c>
      <c r="D1253" s="3">
        <v>2848650000</v>
      </c>
      <c r="E1253" s="3">
        <v>-28216868</v>
      </c>
      <c r="F1253" s="3">
        <v>2820433132</v>
      </c>
      <c r="G1253" s="3">
        <v>0</v>
      </c>
      <c r="H1253" s="3">
        <v>2820433132</v>
      </c>
      <c r="I1253" s="3">
        <v>82089282</v>
      </c>
      <c r="J1253" s="3">
        <v>2809217840</v>
      </c>
      <c r="K1253" s="3">
        <v>99.6</v>
      </c>
      <c r="L1253" s="3">
        <v>859140191</v>
      </c>
      <c r="M1253" s="3">
        <v>2510058987</v>
      </c>
      <c r="N1253" s="3">
        <v>89</v>
      </c>
    </row>
    <row r="1254" spans="1:14" x14ac:dyDescent="0.25">
      <c r="A1254" t="s">
        <v>1362</v>
      </c>
      <c r="B1254" t="s">
        <v>404</v>
      </c>
      <c r="C1254" t="s">
        <v>1107</v>
      </c>
      <c r="D1254" s="3">
        <v>542333000</v>
      </c>
      <c r="E1254" s="3">
        <v>5929500</v>
      </c>
      <c r="F1254" s="3">
        <v>548262500</v>
      </c>
      <c r="G1254" s="3">
        <v>0</v>
      </c>
      <c r="H1254" s="3">
        <v>548262500</v>
      </c>
      <c r="I1254" s="3">
        <v>84999999</v>
      </c>
      <c r="J1254" s="3">
        <v>539981025</v>
      </c>
      <c r="K1254" s="3">
        <v>98.49</v>
      </c>
      <c r="L1254" s="3">
        <v>145559280</v>
      </c>
      <c r="M1254" s="3">
        <v>477316630</v>
      </c>
      <c r="N1254" s="3">
        <v>87.06</v>
      </c>
    </row>
    <row r="1255" spans="1:14" x14ac:dyDescent="0.25">
      <c r="A1255" t="s">
        <v>1362</v>
      </c>
      <c r="B1255" t="s">
        <v>405</v>
      </c>
      <c r="C1255" t="s">
        <v>1108</v>
      </c>
      <c r="D1255" s="3">
        <v>542333000</v>
      </c>
      <c r="E1255" s="3">
        <v>5929500</v>
      </c>
      <c r="F1255" s="3">
        <v>548262500</v>
      </c>
      <c r="G1255" s="3">
        <v>0</v>
      </c>
      <c r="H1255" s="3">
        <v>548262500</v>
      </c>
      <c r="I1255" s="3">
        <v>84999999</v>
      </c>
      <c r="J1255" s="3">
        <v>539981025</v>
      </c>
      <c r="K1255" s="3">
        <v>98.49</v>
      </c>
      <c r="L1255" s="3">
        <v>145559280</v>
      </c>
      <c r="M1255" s="3">
        <v>477316630</v>
      </c>
      <c r="N1255" s="3">
        <v>87.06</v>
      </c>
    </row>
    <row r="1256" spans="1:14" x14ac:dyDescent="0.25">
      <c r="A1256" t="s">
        <v>1362</v>
      </c>
      <c r="B1256" t="s">
        <v>406</v>
      </c>
      <c r="C1256" t="s">
        <v>1109</v>
      </c>
      <c r="D1256" s="3">
        <v>258883000</v>
      </c>
      <c r="E1256" s="3">
        <v>9174118</v>
      </c>
      <c r="F1256" s="3">
        <v>268057118</v>
      </c>
      <c r="G1256" s="3">
        <v>0</v>
      </c>
      <c r="H1256" s="3">
        <v>268057118</v>
      </c>
      <c r="I1256" s="3">
        <v>0</v>
      </c>
      <c r="J1256" s="3">
        <v>268057118</v>
      </c>
      <c r="K1256" s="3">
        <v>100</v>
      </c>
      <c r="L1256" s="3">
        <v>43189127</v>
      </c>
      <c r="M1256" s="3">
        <v>259390256</v>
      </c>
      <c r="N1256" s="3">
        <v>96.77</v>
      </c>
    </row>
    <row r="1257" spans="1:14" x14ac:dyDescent="0.25">
      <c r="A1257" t="s">
        <v>1362</v>
      </c>
      <c r="B1257" t="s">
        <v>407</v>
      </c>
      <c r="C1257" t="s">
        <v>1110</v>
      </c>
      <c r="D1257" s="3">
        <v>258883000</v>
      </c>
      <c r="E1257" s="3">
        <v>9174118</v>
      </c>
      <c r="F1257" s="3">
        <v>268057118</v>
      </c>
      <c r="G1257" s="3">
        <v>0</v>
      </c>
      <c r="H1257" s="3">
        <v>268057118</v>
      </c>
      <c r="I1257" s="3">
        <v>0</v>
      </c>
      <c r="J1257" s="3">
        <v>268057118</v>
      </c>
      <c r="K1257" s="3">
        <v>100</v>
      </c>
      <c r="L1257" s="3">
        <v>43189127</v>
      </c>
      <c r="M1257" s="3">
        <v>259390256</v>
      </c>
      <c r="N1257" s="3">
        <v>96.77</v>
      </c>
    </row>
    <row r="1258" spans="1:14" x14ac:dyDescent="0.25">
      <c r="A1258" t="s">
        <v>1362</v>
      </c>
      <c r="B1258" t="s">
        <v>408</v>
      </c>
      <c r="C1258" t="s">
        <v>1111</v>
      </c>
      <c r="D1258" s="3">
        <v>1281142000</v>
      </c>
      <c r="E1258" s="3">
        <v>13233437</v>
      </c>
      <c r="F1258" s="3">
        <v>1294375437</v>
      </c>
      <c r="G1258" s="3">
        <v>0</v>
      </c>
      <c r="H1258" s="3">
        <v>1294375437</v>
      </c>
      <c r="I1258" s="3">
        <v>-2910717</v>
      </c>
      <c r="J1258" s="3">
        <v>1291464495</v>
      </c>
      <c r="K1258" s="3">
        <v>99.78</v>
      </c>
      <c r="L1258" s="3">
        <v>483383743</v>
      </c>
      <c r="M1258" s="3">
        <v>1105582376</v>
      </c>
      <c r="N1258" s="3">
        <v>85.41</v>
      </c>
    </row>
    <row r="1259" spans="1:14" x14ac:dyDescent="0.25">
      <c r="A1259" t="s">
        <v>1362</v>
      </c>
      <c r="B1259" t="s">
        <v>409</v>
      </c>
      <c r="C1259" t="s">
        <v>1112</v>
      </c>
      <c r="D1259" s="3">
        <v>1281142000</v>
      </c>
      <c r="E1259" s="3">
        <v>13233437</v>
      </c>
      <c r="F1259" s="3">
        <v>1294375437</v>
      </c>
      <c r="G1259" s="3">
        <v>0</v>
      </c>
      <c r="H1259" s="3">
        <v>1294375437</v>
      </c>
      <c r="I1259" s="3">
        <v>-2910717</v>
      </c>
      <c r="J1259" s="3">
        <v>1291464495</v>
      </c>
      <c r="K1259" s="3">
        <v>99.78</v>
      </c>
      <c r="L1259" s="3">
        <v>483383743</v>
      </c>
      <c r="M1259" s="3">
        <v>1105582376</v>
      </c>
      <c r="N1259" s="3">
        <v>85.41</v>
      </c>
    </row>
    <row r="1260" spans="1:14" x14ac:dyDescent="0.25">
      <c r="A1260" t="s">
        <v>1362</v>
      </c>
      <c r="B1260" t="s">
        <v>410</v>
      </c>
      <c r="C1260" t="s">
        <v>1113</v>
      </c>
      <c r="D1260" s="3">
        <v>766292000</v>
      </c>
      <c r="E1260" s="3">
        <v>-56553923</v>
      </c>
      <c r="F1260" s="3">
        <v>709738077</v>
      </c>
      <c r="G1260" s="3">
        <v>0</v>
      </c>
      <c r="H1260" s="3">
        <v>709738077</v>
      </c>
      <c r="I1260" s="3">
        <v>0</v>
      </c>
      <c r="J1260" s="3">
        <v>709715202</v>
      </c>
      <c r="K1260" s="3">
        <v>100</v>
      </c>
      <c r="L1260" s="3">
        <v>187008041</v>
      </c>
      <c r="M1260" s="3">
        <v>667769725</v>
      </c>
      <c r="N1260" s="3">
        <v>94.09</v>
      </c>
    </row>
    <row r="1261" spans="1:14" x14ac:dyDescent="0.25">
      <c r="A1261" t="s">
        <v>1362</v>
      </c>
      <c r="B1261" t="s">
        <v>411</v>
      </c>
      <c r="C1261" t="s">
        <v>1114</v>
      </c>
      <c r="D1261" s="3">
        <v>766292000</v>
      </c>
      <c r="E1261" s="3">
        <v>-56553923</v>
      </c>
      <c r="F1261" s="3">
        <v>709738077</v>
      </c>
      <c r="G1261" s="3">
        <v>0</v>
      </c>
      <c r="H1261" s="3">
        <v>709738077</v>
      </c>
      <c r="I1261" s="3">
        <v>0</v>
      </c>
      <c r="J1261" s="3">
        <v>709715202</v>
      </c>
      <c r="K1261" s="3">
        <v>100</v>
      </c>
      <c r="L1261" s="3">
        <v>187008041</v>
      </c>
      <c r="M1261" s="3">
        <v>667769725</v>
      </c>
      <c r="N1261" s="3">
        <v>94.09</v>
      </c>
    </row>
    <row r="1262" spans="1:14" x14ac:dyDescent="0.25">
      <c r="A1262" t="s">
        <v>1362</v>
      </c>
      <c r="B1262" t="s">
        <v>140</v>
      </c>
      <c r="C1262" t="s">
        <v>1001</v>
      </c>
      <c r="D1262" s="3">
        <v>210452000</v>
      </c>
      <c r="E1262" s="3">
        <v>-1061000</v>
      </c>
      <c r="F1262" s="3">
        <v>209391000</v>
      </c>
      <c r="G1262" s="3">
        <v>0</v>
      </c>
      <c r="H1262" s="3">
        <v>209391000</v>
      </c>
      <c r="I1262" s="3">
        <v>0</v>
      </c>
      <c r="J1262" s="3">
        <v>208757826</v>
      </c>
      <c r="K1262" s="3">
        <v>99.7</v>
      </c>
      <c r="L1262" s="3">
        <v>43185735</v>
      </c>
      <c r="M1262" s="3">
        <v>208757826</v>
      </c>
      <c r="N1262" s="3">
        <v>99.7</v>
      </c>
    </row>
    <row r="1263" spans="1:14" x14ac:dyDescent="0.25">
      <c r="A1263" t="s">
        <v>1362</v>
      </c>
      <c r="B1263" t="s">
        <v>412</v>
      </c>
      <c r="C1263" t="s">
        <v>1115</v>
      </c>
      <c r="D1263" s="3">
        <v>210452000</v>
      </c>
      <c r="E1263" s="3">
        <v>-1061000</v>
      </c>
      <c r="F1263" s="3">
        <v>209391000</v>
      </c>
      <c r="G1263" s="3">
        <v>0</v>
      </c>
      <c r="H1263" s="3">
        <v>209391000</v>
      </c>
      <c r="I1263" s="3">
        <v>0</v>
      </c>
      <c r="J1263" s="3">
        <v>208757826</v>
      </c>
      <c r="K1263" s="3">
        <v>99.7</v>
      </c>
      <c r="L1263" s="3">
        <v>43185735</v>
      </c>
      <c r="M1263" s="3">
        <v>208757826</v>
      </c>
      <c r="N1263" s="3">
        <v>99.7</v>
      </c>
    </row>
    <row r="1264" spans="1:14" x14ac:dyDescent="0.25">
      <c r="A1264" t="s">
        <v>1362</v>
      </c>
      <c r="B1264" t="s">
        <v>413</v>
      </c>
      <c r="C1264" t="s">
        <v>1116</v>
      </c>
      <c r="D1264" s="3">
        <v>210452000</v>
      </c>
      <c r="E1264" s="3">
        <v>-1061000</v>
      </c>
      <c r="F1264" s="3">
        <v>209391000</v>
      </c>
      <c r="G1264" s="3">
        <v>0</v>
      </c>
      <c r="H1264" s="3">
        <v>209391000</v>
      </c>
      <c r="I1264" s="3">
        <v>0</v>
      </c>
      <c r="J1264" s="3">
        <v>208757826</v>
      </c>
      <c r="K1264" s="3">
        <v>99.7</v>
      </c>
      <c r="L1264" s="3">
        <v>43185735</v>
      </c>
      <c r="M1264" s="3">
        <v>208757826</v>
      </c>
      <c r="N1264" s="3">
        <v>99.7</v>
      </c>
    </row>
    <row r="1265" spans="1:14" x14ac:dyDescent="0.25">
      <c r="A1265" t="s">
        <v>1362</v>
      </c>
      <c r="B1265" t="s">
        <v>149</v>
      </c>
      <c r="C1265" t="s">
        <v>712</v>
      </c>
      <c r="D1265" s="3">
        <v>3599542000</v>
      </c>
      <c r="E1265" s="3">
        <v>114423664</v>
      </c>
      <c r="F1265" s="3">
        <v>3713965664</v>
      </c>
      <c r="G1265" s="3">
        <v>0</v>
      </c>
      <c r="H1265" s="3">
        <v>3713965664</v>
      </c>
      <c r="I1265" s="3">
        <v>94593696</v>
      </c>
      <c r="J1265" s="3">
        <v>3708071993</v>
      </c>
      <c r="K1265" s="3">
        <v>99.84</v>
      </c>
      <c r="L1265" s="3">
        <v>789915894</v>
      </c>
      <c r="M1265" s="3">
        <v>3622863828</v>
      </c>
      <c r="N1265" s="3">
        <v>97.55</v>
      </c>
    </row>
    <row r="1266" spans="1:14" x14ac:dyDescent="0.25">
      <c r="A1266" t="s">
        <v>1362</v>
      </c>
      <c r="B1266" t="s">
        <v>414</v>
      </c>
      <c r="C1266" t="s">
        <v>1117</v>
      </c>
      <c r="D1266" s="3">
        <v>3599542000</v>
      </c>
      <c r="E1266" s="3">
        <v>114423664</v>
      </c>
      <c r="F1266" s="3">
        <v>3713965664</v>
      </c>
      <c r="G1266" s="3">
        <v>0</v>
      </c>
      <c r="H1266" s="3">
        <v>3713965664</v>
      </c>
      <c r="I1266" s="3">
        <v>94593696</v>
      </c>
      <c r="J1266" s="3">
        <v>3708071993</v>
      </c>
      <c r="K1266" s="3">
        <v>99.84</v>
      </c>
      <c r="L1266" s="3">
        <v>789915894</v>
      </c>
      <c r="M1266" s="3">
        <v>3622863828</v>
      </c>
      <c r="N1266" s="3">
        <v>97.55</v>
      </c>
    </row>
    <row r="1267" spans="1:14" x14ac:dyDescent="0.25">
      <c r="A1267" t="s">
        <v>1362</v>
      </c>
      <c r="B1267" t="s">
        <v>415</v>
      </c>
      <c r="C1267" t="s">
        <v>1118</v>
      </c>
      <c r="D1267" s="3">
        <v>3599542000</v>
      </c>
      <c r="E1267" s="3">
        <v>114423664</v>
      </c>
      <c r="F1267" s="3">
        <v>3713965664</v>
      </c>
      <c r="G1267" s="3">
        <v>0</v>
      </c>
      <c r="H1267" s="3">
        <v>3713965664</v>
      </c>
      <c r="I1267" s="3">
        <v>94593696</v>
      </c>
      <c r="J1267" s="3">
        <v>3708071993</v>
      </c>
      <c r="K1267" s="3">
        <v>99.84</v>
      </c>
      <c r="L1267" s="3">
        <v>789915894</v>
      </c>
      <c r="M1267" s="3">
        <v>3622863828</v>
      </c>
      <c r="N1267" s="3">
        <v>97.55</v>
      </c>
    </row>
    <row r="1268" spans="1:14" x14ac:dyDescent="0.25">
      <c r="A1268" t="s">
        <v>1363</v>
      </c>
      <c r="B1268" t="s">
        <v>0</v>
      </c>
      <c r="C1268" t="s">
        <v>1</v>
      </c>
      <c r="D1268" s="3">
        <v>65969395000</v>
      </c>
      <c r="E1268" s="3">
        <v>0</v>
      </c>
      <c r="F1268" s="3">
        <v>65969395000</v>
      </c>
      <c r="G1268" s="3">
        <v>0</v>
      </c>
      <c r="H1268" s="3">
        <v>65969395000</v>
      </c>
      <c r="I1268" s="3">
        <v>7958157812</v>
      </c>
      <c r="J1268" s="3">
        <v>61662758793</v>
      </c>
      <c r="K1268" s="3">
        <v>93.47</v>
      </c>
      <c r="L1268" s="3">
        <v>11465152047</v>
      </c>
      <c r="M1268" s="3">
        <v>58434519793</v>
      </c>
      <c r="N1268" s="3">
        <v>88.58</v>
      </c>
    </row>
    <row r="1269" spans="1:14" x14ac:dyDescent="0.25">
      <c r="A1269" t="s">
        <v>1363</v>
      </c>
      <c r="B1269" t="s">
        <v>2</v>
      </c>
      <c r="C1269" t="s">
        <v>3</v>
      </c>
      <c r="D1269" s="3">
        <v>53627395000</v>
      </c>
      <c r="E1269" s="3">
        <v>0</v>
      </c>
      <c r="F1269" s="3">
        <v>53627395000</v>
      </c>
      <c r="G1269" s="3">
        <v>0</v>
      </c>
      <c r="H1269" s="3">
        <v>53627395000</v>
      </c>
      <c r="I1269" s="3">
        <v>7333089037</v>
      </c>
      <c r="J1269" s="3">
        <v>50292215208</v>
      </c>
      <c r="K1269" s="3">
        <v>93.78</v>
      </c>
      <c r="L1269" s="3">
        <v>8949566517</v>
      </c>
      <c r="M1269" s="3">
        <v>49017465148</v>
      </c>
      <c r="N1269" s="3">
        <v>91.4</v>
      </c>
    </row>
    <row r="1270" spans="1:14" x14ac:dyDescent="0.25">
      <c r="A1270" t="s">
        <v>1363</v>
      </c>
      <c r="B1270" t="s">
        <v>4</v>
      </c>
      <c r="C1270" t="s">
        <v>5</v>
      </c>
      <c r="D1270" s="3">
        <v>47818895000</v>
      </c>
      <c r="E1270" s="3">
        <v>-130074926</v>
      </c>
      <c r="F1270" s="3">
        <v>47688820074</v>
      </c>
      <c r="G1270" s="3">
        <v>0</v>
      </c>
      <c r="H1270" s="3">
        <v>47688820074</v>
      </c>
      <c r="I1270" s="3">
        <v>7117739402</v>
      </c>
      <c r="J1270" s="3">
        <v>44590086002</v>
      </c>
      <c r="K1270" s="3">
        <v>93.5</v>
      </c>
      <c r="L1270" s="3">
        <v>7799619774</v>
      </c>
      <c r="M1270" s="3">
        <v>44498086002</v>
      </c>
      <c r="N1270" s="3">
        <v>93.31</v>
      </c>
    </row>
    <row r="1271" spans="1:14" x14ac:dyDescent="0.25">
      <c r="A1271" t="s">
        <v>1363</v>
      </c>
      <c r="B1271" t="s">
        <v>6</v>
      </c>
      <c r="C1271" t="s">
        <v>953</v>
      </c>
      <c r="D1271" s="3">
        <v>34874155000</v>
      </c>
      <c r="E1271" s="3">
        <v>-507549045</v>
      </c>
      <c r="F1271" s="3">
        <v>34366605955</v>
      </c>
      <c r="G1271" s="3">
        <v>0</v>
      </c>
      <c r="H1271" s="3">
        <v>34366605955</v>
      </c>
      <c r="I1271" s="3">
        <v>5145240914</v>
      </c>
      <c r="J1271" s="3">
        <v>33003739813</v>
      </c>
      <c r="K1271" s="3">
        <v>96.03</v>
      </c>
      <c r="L1271" s="3">
        <v>5145240914</v>
      </c>
      <c r="M1271" s="3">
        <v>33003739813</v>
      </c>
      <c r="N1271" s="3">
        <v>96.03</v>
      </c>
    </row>
    <row r="1272" spans="1:14" x14ac:dyDescent="0.25">
      <c r="A1272" t="s">
        <v>1363</v>
      </c>
      <c r="B1272" t="s">
        <v>7</v>
      </c>
      <c r="C1272" t="s">
        <v>8</v>
      </c>
      <c r="D1272" s="3">
        <v>19707893000</v>
      </c>
      <c r="E1272" s="3">
        <v>-449230900</v>
      </c>
      <c r="F1272" s="3">
        <v>19258662100</v>
      </c>
      <c r="G1272" s="3">
        <v>0</v>
      </c>
      <c r="H1272" s="3">
        <v>19258662100</v>
      </c>
      <c r="I1272" s="3">
        <v>1816278048</v>
      </c>
      <c r="J1272" s="3">
        <v>18733041611</v>
      </c>
      <c r="K1272" s="3">
        <v>97.27</v>
      </c>
      <c r="L1272" s="3">
        <v>1816278048</v>
      </c>
      <c r="M1272" s="3">
        <v>18733041611</v>
      </c>
      <c r="N1272" s="3">
        <v>97.27</v>
      </c>
    </row>
    <row r="1273" spans="1:14" x14ac:dyDescent="0.25">
      <c r="A1273" t="s">
        <v>1363</v>
      </c>
      <c r="B1273" t="s">
        <v>9</v>
      </c>
      <c r="C1273" t="s">
        <v>10</v>
      </c>
      <c r="D1273" s="3">
        <v>1069654000</v>
      </c>
      <c r="E1273" s="3">
        <v>0</v>
      </c>
      <c r="F1273" s="3">
        <v>1069654000</v>
      </c>
      <c r="G1273" s="3">
        <v>0</v>
      </c>
      <c r="H1273" s="3">
        <v>1069654000</v>
      </c>
      <c r="I1273" s="3">
        <v>91680662</v>
      </c>
      <c r="J1273" s="3">
        <v>1026047807</v>
      </c>
      <c r="K1273" s="3">
        <v>95.92</v>
      </c>
      <c r="L1273" s="3">
        <v>91680662</v>
      </c>
      <c r="M1273" s="3">
        <v>1026047807</v>
      </c>
      <c r="N1273" s="3">
        <v>95.92</v>
      </c>
    </row>
    <row r="1274" spans="1:14" x14ac:dyDescent="0.25">
      <c r="A1274" t="s">
        <v>1363</v>
      </c>
      <c r="B1274" t="s">
        <v>11</v>
      </c>
      <c r="C1274" t="s">
        <v>954</v>
      </c>
      <c r="D1274" s="3">
        <v>21914000</v>
      </c>
      <c r="E1274" s="3">
        <v>44270920</v>
      </c>
      <c r="F1274" s="3">
        <v>66184920</v>
      </c>
      <c r="G1274" s="3">
        <v>0</v>
      </c>
      <c r="H1274" s="3">
        <v>66184920</v>
      </c>
      <c r="I1274" s="3">
        <v>5773956</v>
      </c>
      <c r="J1274" s="3">
        <v>20996124</v>
      </c>
      <c r="K1274" s="3">
        <v>31.72</v>
      </c>
      <c r="L1274" s="3">
        <v>5773956</v>
      </c>
      <c r="M1274" s="3">
        <v>20996124</v>
      </c>
      <c r="N1274" s="3">
        <v>31.72</v>
      </c>
    </row>
    <row r="1275" spans="1:14" x14ac:dyDescent="0.25">
      <c r="A1275" t="s">
        <v>1363</v>
      </c>
      <c r="B1275" t="s">
        <v>152</v>
      </c>
      <c r="C1275" t="s">
        <v>153</v>
      </c>
      <c r="D1275" s="3">
        <v>0</v>
      </c>
      <c r="E1275" s="3">
        <v>5760000</v>
      </c>
      <c r="F1275" s="3">
        <v>5760000</v>
      </c>
      <c r="G1275" s="3">
        <v>0</v>
      </c>
      <c r="H1275" s="3">
        <v>5760000</v>
      </c>
      <c r="I1275" s="3">
        <v>1080000</v>
      </c>
      <c r="J1275" s="3">
        <v>3964800</v>
      </c>
      <c r="K1275" s="3">
        <v>68.83</v>
      </c>
      <c r="L1275" s="3">
        <v>1080000</v>
      </c>
      <c r="M1275" s="3">
        <v>3964800</v>
      </c>
      <c r="N1275" s="3">
        <v>68.83</v>
      </c>
    </row>
    <row r="1276" spans="1:14" x14ac:dyDescent="0.25">
      <c r="A1276" t="s">
        <v>1363</v>
      </c>
      <c r="B1276" t="s">
        <v>154</v>
      </c>
      <c r="C1276" t="s">
        <v>155</v>
      </c>
      <c r="D1276" s="3">
        <v>16141000</v>
      </c>
      <c r="E1276" s="3">
        <v>3804080</v>
      </c>
      <c r="F1276" s="3">
        <v>19945080</v>
      </c>
      <c r="G1276" s="3">
        <v>0</v>
      </c>
      <c r="H1276" s="3">
        <v>19945080</v>
      </c>
      <c r="I1276" s="3">
        <v>1757803</v>
      </c>
      <c r="J1276" s="3">
        <v>17613576</v>
      </c>
      <c r="K1276" s="3">
        <v>88.31</v>
      </c>
      <c r="L1276" s="3">
        <v>1757803</v>
      </c>
      <c r="M1276" s="3">
        <v>17613576</v>
      </c>
      <c r="N1276" s="3">
        <v>88.31</v>
      </c>
    </row>
    <row r="1277" spans="1:14" x14ac:dyDescent="0.25">
      <c r="A1277" t="s">
        <v>1363</v>
      </c>
      <c r="B1277" t="s">
        <v>12</v>
      </c>
      <c r="C1277" t="s">
        <v>13</v>
      </c>
      <c r="D1277" s="3">
        <v>674801000</v>
      </c>
      <c r="E1277" s="3">
        <v>0</v>
      </c>
      <c r="F1277" s="3">
        <v>674801000</v>
      </c>
      <c r="G1277" s="3">
        <v>0</v>
      </c>
      <c r="H1277" s="3">
        <v>674801000</v>
      </c>
      <c r="I1277" s="3">
        <v>10987325</v>
      </c>
      <c r="J1277" s="3">
        <v>569713657</v>
      </c>
      <c r="K1277" s="3">
        <v>84.43</v>
      </c>
      <c r="L1277" s="3">
        <v>10987325</v>
      </c>
      <c r="M1277" s="3">
        <v>569713657</v>
      </c>
      <c r="N1277" s="3">
        <v>84.43</v>
      </c>
    </row>
    <row r="1278" spans="1:14" x14ac:dyDescent="0.25">
      <c r="A1278" t="s">
        <v>1363</v>
      </c>
      <c r="B1278" t="s">
        <v>14</v>
      </c>
      <c r="C1278" t="s">
        <v>15</v>
      </c>
      <c r="D1278" s="3">
        <v>2999018000</v>
      </c>
      <c r="E1278" s="3">
        <v>-63927916</v>
      </c>
      <c r="F1278" s="3">
        <v>2935090084</v>
      </c>
      <c r="G1278" s="3">
        <v>0</v>
      </c>
      <c r="H1278" s="3">
        <v>2935090084</v>
      </c>
      <c r="I1278" s="3">
        <v>0</v>
      </c>
      <c r="J1278" s="3">
        <v>2646625726</v>
      </c>
      <c r="K1278" s="3">
        <v>90.17</v>
      </c>
      <c r="L1278" s="3">
        <v>0</v>
      </c>
      <c r="M1278" s="3">
        <v>2646625726</v>
      </c>
      <c r="N1278" s="3">
        <v>90.17</v>
      </c>
    </row>
    <row r="1279" spans="1:14" x14ac:dyDescent="0.25">
      <c r="A1279" t="s">
        <v>1363</v>
      </c>
      <c r="B1279" t="s">
        <v>16</v>
      </c>
      <c r="C1279" t="s">
        <v>17</v>
      </c>
      <c r="D1279" s="3">
        <v>2735595000</v>
      </c>
      <c r="E1279" s="3">
        <v>-175982787</v>
      </c>
      <c r="F1279" s="3">
        <v>2559612213</v>
      </c>
      <c r="G1279" s="3">
        <v>0</v>
      </c>
      <c r="H1279" s="3">
        <v>2559612213</v>
      </c>
      <c r="I1279" s="3">
        <v>2424478825</v>
      </c>
      <c r="J1279" s="3">
        <v>2491219603</v>
      </c>
      <c r="K1279" s="3">
        <v>97.33</v>
      </c>
      <c r="L1279" s="3">
        <v>2424478825</v>
      </c>
      <c r="M1279" s="3">
        <v>2491219603</v>
      </c>
      <c r="N1279" s="3">
        <v>97.33</v>
      </c>
    </row>
    <row r="1280" spans="1:14" x14ac:dyDescent="0.25">
      <c r="A1280" t="s">
        <v>1363</v>
      </c>
      <c r="B1280" t="s">
        <v>18</v>
      </c>
      <c r="C1280" t="s">
        <v>19</v>
      </c>
      <c r="D1280" s="3">
        <v>1313086000</v>
      </c>
      <c r="E1280" s="3">
        <v>-250000000</v>
      </c>
      <c r="F1280" s="3">
        <v>1063086000</v>
      </c>
      <c r="G1280" s="3">
        <v>0</v>
      </c>
      <c r="H1280" s="3">
        <v>1063086000</v>
      </c>
      <c r="I1280" s="3">
        <v>235839617</v>
      </c>
      <c r="J1280" s="3">
        <v>975594625</v>
      </c>
      <c r="K1280" s="3">
        <v>91.77</v>
      </c>
      <c r="L1280" s="3">
        <v>235839617</v>
      </c>
      <c r="M1280" s="3">
        <v>975594625</v>
      </c>
      <c r="N1280" s="3">
        <v>91.77</v>
      </c>
    </row>
    <row r="1281" spans="1:14" x14ac:dyDescent="0.25">
      <c r="A1281" t="s">
        <v>1363</v>
      </c>
      <c r="B1281" t="s">
        <v>20</v>
      </c>
      <c r="C1281" t="s">
        <v>21</v>
      </c>
      <c r="D1281" s="3">
        <v>5457029000</v>
      </c>
      <c r="E1281" s="3">
        <v>272890904</v>
      </c>
      <c r="F1281" s="3">
        <v>5729919904</v>
      </c>
      <c r="G1281" s="3">
        <v>0</v>
      </c>
      <c r="H1281" s="3">
        <v>5729919904</v>
      </c>
      <c r="I1281" s="3">
        <v>489096776</v>
      </c>
      <c r="J1281" s="3">
        <v>5700459264</v>
      </c>
      <c r="K1281" s="3">
        <v>99.49</v>
      </c>
      <c r="L1281" s="3">
        <v>489096776</v>
      </c>
      <c r="M1281" s="3">
        <v>5700459264</v>
      </c>
      <c r="N1281" s="3">
        <v>99.49</v>
      </c>
    </row>
    <row r="1282" spans="1:14" x14ac:dyDescent="0.25">
      <c r="A1282" t="s">
        <v>1363</v>
      </c>
      <c r="B1282" t="s">
        <v>22</v>
      </c>
      <c r="C1282" t="s">
        <v>23</v>
      </c>
      <c r="D1282" s="3">
        <v>486400000</v>
      </c>
      <c r="E1282" s="3">
        <v>-79633346</v>
      </c>
      <c r="F1282" s="3">
        <v>406766654</v>
      </c>
      <c r="G1282" s="3">
        <v>0</v>
      </c>
      <c r="H1282" s="3">
        <v>406766654</v>
      </c>
      <c r="I1282" s="3">
        <v>30270004</v>
      </c>
      <c r="J1282" s="3">
        <v>360102705</v>
      </c>
      <c r="K1282" s="3">
        <v>88.53</v>
      </c>
      <c r="L1282" s="3">
        <v>30270004</v>
      </c>
      <c r="M1282" s="3">
        <v>360102705</v>
      </c>
      <c r="N1282" s="3">
        <v>88.53</v>
      </c>
    </row>
    <row r="1283" spans="1:14" x14ac:dyDescent="0.25">
      <c r="A1283" t="s">
        <v>1363</v>
      </c>
      <c r="B1283" t="s">
        <v>24</v>
      </c>
      <c r="C1283" t="s">
        <v>25</v>
      </c>
      <c r="D1283" s="3">
        <v>3121000</v>
      </c>
      <c r="E1283" s="3">
        <v>0</v>
      </c>
      <c r="F1283" s="3">
        <v>3121000</v>
      </c>
      <c r="G1283" s="3">
        <v>0</v>
      </c>
      <c r="H1283" s="3">
        <v>3121000</v>
      </c>
      <c r="I1283" s="3">
        <v>177707</v>
      </c>
      <c r="J1283" s="3">
        <v>2141881</v>
      </c>
      <c r="K1283" s="3">
        <v>68.63</v>
      </c>
      <c r="L1283" s="3">
        <v>177707</v>
      </c>
      <c r="M1283" s="3">
        <v>2141881</v>
      </c>
      <c r="N1283" s="3">
        <v>68.63</v>
      </c>
    </row>
    <row r="1284" spans="1:14" x14ac:dyDescent="0.25">
      <c r="A1284" t="s">
        <v>1363</v>
      </c>
      <c r="B1284" t="s">
        <v>26</v>
      </c>
      <c r="C1284" t="s">
        <v>27</v>
      </c>
      <c r="D1284" s="3">
        <v>0</v>
      </c>
      <c r="E1284" s="3">
        <v>184500000</v>
      </c>
      <c r="F1284" s="3">
        <v>184500000</v>
      </c>
      <c r="G1284" s="3">
        <v>0</v>
      </c>
      <c r="H1284" s="3">
        <v>184500000</v>
      </c>
      <c r="I1284" s="3">
        <v>13931485</v>
      </c>
      <c r="J1284" s="3">
        <v>165224853</v>
      </c>
      <c r="K1284" s="3">
        <v>89.55</v>
      </c>
      <c r="L1284" s="3">
        <v>13931485</v>
      </c>
      <c r="M1284" s="3">
        <v>165224853</v>
      </c>
      <c r="N1284" s="3">
        <v>89.55</v>
      </c>
    </row>
    <row r="1285" spans="1:14" x14ac:dyDescent="0.25">
      <c r="A1285" t="s">
        <v>1363</v>
      </c>
      <c r="B1285" t="s">
        <v>28</v>
      </c>
      <c r="C1285" t="s">
        <v>29</v>
      </c>
      <c r="D1285" s="3">
        <v>115598000</v>
      </c>
      <c r="E1285" s="3">
        <v>0</v>
      </c>
      <c r="F1285" s="3">
        <v>115598000</v>
      </c>
      <c r="G1285" s="3">
        <v>0</v>
      </c>
      <c r="H1285" s="3">
        <v>115598000</v>
      </c>
      <c r="I1285" s="3">
        <v>20436784</v>
      </c>
      <c r="J1285" s="3">
        <v>82465205</v>
      </c>
      <c r="K1285" s="3">
        <v>71.34</v>
      </c>
      <c r="L1285" s="3">
        <v>20436784</v>
      </c>
      <c r="M1285" s="3">
        <v>82465205</v>
      </c>
      <c r="N1285" s="3">
        <v>71.34</v>
      </c>
    </row>
    <row r="1286" spans="1:14" x14ac:dyDescent="0.25">
      <c r="A1286" t="s">
        <v>1363</v>
      </c>
      <c r="B1286" t="s">
        <v>30</v>
      </c>
      <c r="C1286" t="s">
        <v>955</v>
      </c>
      <c r="D1286" s="3">
        <v>273905000</v>
      </c>
      <c r="E1286" s="3">
        <v>0</v>
      </c>
      <c r="F1286" s="3">
        <v>273905000</v>
      </c>
      <c r="G1286" s="3">
        <v>0</v>
      </c>
      <c r="H1286" s="3">
        <v>273905000</v>
      </c>
      <c r="I1286" s="3">
        <v>3451922</v>
      </c>
      <c r="J1286" s="3">
        <v>208528376</v>
      </c>
      <c r="K1286" s="3">
        <v>76.13</v>
      </c>
      <c r="L1286" s="3">
        <v>3451922</v>
      </c>
      <c r="M1286" s="3">
        <v>208528376</v>
      </c>
      <c r="N1286" s="3">
        <v>76.13</v>
      </c>
    </row>
    <row r="1287" spans="1:14" x14ac:dyDescent="0.25">
      <c r="A1287" t="s">
        <v>1363</v>
      </c>
      <c r="B1287" t="s">
        <v>70</v>
      </c>
      <c r="C1287" t="s">
        <v>71</v>
      </c>
      <c r="D1287" s="3">
        <v>690500000</v>
      </c>
      <c r="E1287" s="3">
        <v>-80841845</v>
      </c>
      <c r="F1287" s="3">
        <v>609658155</v>
      </c>
      <c r="G1287" s="3">
        <v>0</v>
      </c>
      <c r="H1287" s="3">
        <v>609658155</v>
      </c>
      <c r="I1287" s="3">
        <v>94454976</v>
      </c>
      <c r="J1287" s="3">
        <v>209001429</v>
      </c>
      <c r="K1287" s="3">
        <v>34.28</v>
      </c>
      <c r="L1287" s="3">
        <v>2454976</v>
      </c>
      <c r="M1287" s="3">
        <v>117001429</v>
      </c>
      <c r="N1287" s="3">
        <v>19.190000000000001</v>
      </c>
    </row>
    <row r="1288" spans="1:14" x14ac:dyDescent="0.25">
      <c r="A1288" t="s">
        <v>1363</v>
      </c>
      <c r="B1288" t="s">
        <v>72</v>
      </c>
      <c r="C1288" t="s">
        <v>73</v>
      </c>
      <c r="D1288" s="3">
        <v>12500000</v>
      </c>
      <c r="E1288" s="3">
        <v>260000000</v>
      </c>
      <c r="F1288" s="3">
        <v>272500000</v>
      </c>
      <c r="G1288" s="3">
        <v>0</v>
      </c>
      <c r="H1288" s="3">
        <v>272500000</v>
      </c>
      <c r="I1288" s="3">
        <v>93838976</v>
      </c>
      <c r="J1288" s="3">
        <v>102727320</v>
      </c>
      <c r="K1288" s="3">
        <v>37.700000000000003</v>
      </c>
      <c r="L1288" s="3">
        <v>1838976</v>
      </c>
      <c r="M1288" s="3">
        <v>10727320</v>
      </c>
      <c r="N1288" s="3">
        <v>3.94</v>
      </c>
    </row>
    <row r="1289" spans="1:14" x14ac:dyDescent="0.25">
      <c r="A1289" t="s">
        <v>1363</v>
      </c>
      <c r="B1289" t="s">
        <v>74</v>
      </c>
      <c r="C1289" t="s">
        <v>75</v>
      </c>
      <c r="D1289" s="3">
        <v>12500000</v>
      </c>
      <c r="E1289" s="3">
        <v>260000000</v>
      </c>
      <c r="F1289" s="3">
        <v>272500000</v>
      </c>
      <c r="G1289" s="3">
        <v>0</v>
      </c>
      <c r="H1289" s="3">
        <v>272500000</v>
      </c>
      <c r="I1289" s="3">
        <v>93838976</v>
      </c>
      <c r="J1289" s="3">
        <v>102727320</v>
      </c>
      <c r="K1289" s="3">
        <v>37.700000000000003</v>
      </c>
      <c r="L1289" s="3">
        <v>1838976</v>
      </c>
      <c r="M1289" s="3">
        <v>10727320</v>
      </c>
      <c r="N1289" s="3">
        <v>3.94</v>
      </c>
    </row>
    <row r="1290" spans="1:14" x14ac:dyDescent="0.25">
      <c r="A1290" t="s">
        <v>1363</v>
      </c>
      <c r="B1290" t="s">
        <v>76</v>
      </c>
      <c r="C1290" t="s">
        <v>77</v>
      </c>
      <c r="D1290" s="3">
        <v>678000000</v>
      </c>
      <c r="E1290" s="3">
        <v>-341457845</v>
      </c>
      <c r="F1290" s="3">
        <v>336542155</v>
      </c>
      <c r="G1290" s="3">
        <v>0</v>
      </c>
      <c r="H1290" s="3">
        <v>336542155</v>
      </c>
      <c r="I1290" s="3">
        <v>0</v>
      </c>
      <c r="J1290" s="3">
        <v>105658109</v>
      </c>
      <c r="K1290" s="3">
        <v>31.4</v>
      </c>
      <c r="L1290" s="3">
        <v>0</v>
      </c>
      <c r="M1290" s="3">
        <v>105658109</v>
      </c>
      <c r="N1290" s="3">
        <v>31.4</v>
      </c>
    </row>
    <row r="1291" spans="1:14" x14ac:dyDescent="0.25">
      <c r="A1291" t="s">
        <v>1363</v>
      </c>
      <c r="B1291" t="s">
        <v>78</v>
      </c>
      <c r="C1291" t="s">
        <v>79</v>
      </c>
      <c r="D1291" s="3">
        <v>0</v>
      </c>
      <c r="E1291" s="3">
        <v>616000</v>
      </c>
      <c r="F1291" s="3">
        <v>616000</v>
      </c>
      <c r="G1291" s="3">
        <v>0</v>
      </c>
      <c r="H1291" s="3">
        <v>616000</v>
      </c>
      <c r="I1291" s="3">
        <v>616000</v>
      </c>
      <c r="J1291" s="3">
        <v>616000</v>
      </c>
      <c r="K1291" s="3">
        <v>100</v>
      </c>
      <c r="L1291" s="3">
        <v>616000</v>
      </c>
      <c r="M1291" s="3">
        <v>616000</v>
      </c>
      <c r="N1291" s="3">
        <v>100</v>
      </c>
    </row>
    <row r="1292" spans="1:14" x14ac:dyDescent="0.25">
      <c r="A1292" t="s">
        <v>1363</v>
      </c>
      <c r="B1292" t="s">
        <v>31</v>
      </c>
      <c r="C1292" t="s">
        <v>956</v>
      </c>
      <c r="D1292" s="3">
        <v>12254240000</v>
      </c>
      <c r="E1292" s="3">
        <v>458315964</v>
      </c>
      <c r="F1292" s="3">
        <v>12712555964</v>
      </c>
      <c r="G1292" s="3">
        <v>0</v>
      </c>
      <c r="H1292" s="3">
        <v>12712555964</v>
      </c>
      <c r="I1292" s="3">
        <v>1878043512</v>
      </c>
      <c r="J1292" s="3">
        <v>11377344760</v>
      </c>
      <c r="K1292" s="3">
        <v>89.5</v>
      </c>
      <c r="L1292" s="3">
        <v>2651923884</v>
      </c>
      <c r="M1292" s="3">
        <v>11377344760</v>
      </c>
      <c r="N1292" s="3">
        <v>89.5</v>
      </c>
    </row>
    <row r="1293" spans="1:14" x14ac:dyDescent="0.25">
      <c r="A1293" t="s">
        <v>1363</v>
      </c>
      <c r="B1293" t="s">
        <v>32</v>
      </c>
      <c r="C1293" t="s">
        <v>33</v>
      </c>
      <c r="D1293" s="3">
        <v>7294119000</v>
      </c>
      <c r="E1293" s="3">
        <v>-406837349</v>
      </c>
      <c r="F1293" s="3">
        <v>6887281651</v>
      </c>
      <c r="G1293" s="3">
        <v>0</v>
      </c>
      <c r="H1293" s="3">
        <v>6887281651</v>
      </c>
      <c r="I1293" s="3">
        <v>420452411</v>
      </c>
      <c r="J1293" s="3">
        <v>5920611513</v>
      </c>
      <c r="K1293" s="3">
        <v>85.96</v>
      </c>
      <c r="L1293" s="3">
        <v>827836411</v>
      </c>
      <c r="M1293" s="3">
        <v>5920611513</v>
      </c>
      <c r="N1293" s="3">
        <v>85.96</v>
      </c>
    </row>
    <row r="1294" spans="1:14" x14ac:dyDescent="0.25">
      <c r="A1294" t="s">
        <v>1363</v>
      </c>
      <c r="B1294" t="s">
        <v>34</v>
      </c>
      <c r="C1294" t="s">
        <v>35</v>
      </c>
      <c r="D1294" s="3">
        <v>1524559000</v>
      </c>
      <c r="E1294" s="3">
        <v>42122135</v>
      </c>
      <c r="F1294" s="3">
        <v>1566681135</v>
      </c>
      <c r="G1294" s="3">
        <v>0</v>
      </c>
      <c r="H1294" s="3">
        <v>1566681135</v>
      </c>
      <c r="I1294" s="3">
        <v>5257331</v>
      </c>
      <c r="J1294" s="3">
        <v>1000179653</v>
      </c>
      <c r="K1294" s="3">
        <v>63.84</v>
      </c>
      <c r="L1294" s="3">
        <v>5257331</v>
      </c>
      <c r="M1294" s="3">
        <v>1000179653</v>
      </c>
      <c r="N1294" s="3">
        <v>63.84</v>
      </c>
    </row>
    <row r="1295" spans="1:14" x14ac:dyDescent="0.25">
      <c r="A1295" t="s">
        <v>1363</v>
      </c>
      <c r="B1295" t="s">
        <v>36</v>
      </c>
      <c r="C1295" t="s">
        <v>37</v>
      </c>
      <c r="D1295" s="3">
        <v>1882450000</v>
      </c>
      <c r="E1295" s="3">
        <v>-228191800</v>
      </c>
      <c r="F1295" s="3">
        <v>1654258200</v>
      </c>
      <c r="G1295" s="3">
        <v>0</v>
      </c>
      <c r="H1295" s="3">
        <v>1654258200</v>
      </c>
      <c r="I1295" s="3">
        <v>129894100</v>
      </c>
      <c r="J1295" s="3">
        <v>1588664140</v>
      </c>
      <c r="K1295" s="3">
        <v>96.03</v>
      </c>
      <c r="L1295" s="3">
        <v>260408240</v>
      </c>
      <c r="M1295" s="3">
        <v>1588664140</v>
      </c>
      <c r="N1295" s="3">
        <v>96.03</v>
      </c>
    </row>
    <row r="1296" spans="1:14" x14ac:dyDescent="0.25">
      <c r="A1296" t="s">
        <v>1363</v>
      </c>
      <c r="B1296" t="s">
        <v>38</v>
      </c>
      <c r="C1296" t="s">
        <v>39</v>
      </c>
      <c r="D1296" s="3">
        <v>2424270000</v>
      </c>
      <c r="E1296" s="3">
        <v>-134552524</v>
      </c>
      <c r="F1296" s="3">
        <v>2289717476</v>
      </c>
      <c r="G1296" s="3">
        <v>0</v>
      </c>
      <c r="H1296" s="3">
        <v>2289717476</v>
      </c>
      <c r="I1296" s="3">
        <v>187539660</v>
      </c>
      <c r="J1296" s="3">
        <v>2226634960</v>
      </c>
      <c r="K1296" s="3">
        <v>97.24</v>
      </c>
      <c r="L1296" s="3">
        <v>376248240</v>
      </c>
      <c r="M1296" s="3">
        <v>2226634960</v>
      </c>
      <c r="N1296" s="3">
        <v>97.24</v>
      </c>
    </row>
    <row r="1297" spans="1:14" x14ac:dyDescent="0.25">
      <c r="A1297" t="s">
        <v>1363</v>
      </c>
      <c r="B1297" t="s">
        <v>40</v>
      </c>
      <c r="C1297" t="s">
        <v>41</v>
      </c>
      <c r="D1297" s="3">
        <v>148877000</v>
      </c>
      <c r="E1297" s="3">
        <v>-93484560</v>
      </c>
      <c r="F1297" s="3">
        <v>55392440</v>
      </c>
      <c r="G1297" s="3">
        <v>0</v>
      </c>
      <c r="H1297" s="3">
        <v>55392440</v>
      </c>
      <c r="I1297" s="3">
        <v>0</v>
      </c>
      <c r="J1297" s="3">
        <v>55392440</v>
      </c>
      <c r="K1297" s="3">
        <v>100</v>
      </c>
      <c r="L1297" s="3">
        <v>0</v>
      </c>
      <c r="M1297" s="3">
        <v>55392440</v>
      </c>
      <c r="N1297" s="3">
        <v>100</v>
      </c>
    </row>
    <row r="1298" spans="1:14" x14ac:dyDescent="0.25">
      <c r="A1298" t="s">
        <v>1363</v>
      </c>
      <c r="B1298" t="s">
        <v>42</v>
      </c>
      <c r="C1298" t="s">
        <v>43</v>
      </c>
      <c r="D1298" s="3">
        <v>1313963000</v>
      </c>
      <c r="E1298" s="3">
        <v>7269400</v>
      </c>
      <c r="F1298" s="3">
        <v>1321232400</v>
      </c>
      <c r="G1298" s="3">
        <v>0</v>
      </c>
      <c r="H1298" s="3">
        <v>1321232400</v>
      </c>
      <c r="I1298" s="3">
        <v>97761320</v>
      </c>
      <c r="J1298" s="3">
        <v>1049740320</v>
      </c>
      <c r="K1298" s="3">
        <v>79.45</v>
      </c>
      <c r="L1298" s="3">
        <v>185922600</v>
      </c>
      <c r="M1298" s="3">
        <v>1049740320</v>
      </c>
      <c r="N1298" s="3">
        <v>79.45</v>
      </c>
    </row>
    <row r="1299" spans="1:14" x14ac:dyDescent="0.25">
      <c r="A1299" t="s">
        <v>1363</v>
      </c>
      <c r="B1299" t="s">
        <v>44</v>
      </c>
      <c r="C1299" t="s">
        <v>45</v>
      </c>
      <c r="D1299" s="3">
        <v>4960121000</v>
      </c>
      <c r="E1299" s="3">
        <v>865153313</v>
      </c>
      <c r="F1299" s="3">
        <v>5825274313</v>
      </c>
      <c r="G1299" s="3">
        <v>0</v>
      </c>
      <c r="H1299" s="3">
        <v>5825274313</v>
      </c>
      <c r="I1299" s="3">
        <v>1457591101</v>
      </c>
      <c r="J1299" s="3">
        <v>5456733247</v>
      </c>
      <c r="K1299" s="3">
        <v>93.67</v>
      </c>
      <c r="L1299" s="3">
        <v>1824087473</v>
      </c>
      <c r="M1299" s="3">
        <v>5456733247</v>
      </c>
      <c r="N1299" s="3">
        <v>93.67</v>
      </c>
    </row>
    <row r="1300" spans="1:14" x14ac:dyDescent="0.25">
      <c r="A1300" t="s">
        <v>1363</v>
      </c>
      <c r="B1300" t="s">
        <v>46</v>
      </c>
      <c r="C1300" t="s">
        <v>47</v>
      </c>
      <c r="D1300" s="3">
        <v>1781963000</v>
      </c>
      <c r="E1300" s="3">
        <v>729633346</v>
      </c>
      <c r="F1300" s="3">
        <v>2511596346</v>
      </c>
      <c r="G1300" s="3">
        <v>0</v>
      </c>
      <c r="H1300" s="3">
        <v>2511596346</v>
      </c>
      <c r="I1300" s="3">
        <v>1188463269</v>
      </c>
      <c r="J1300" s="3">
        <v>2511596346</v>
      </c>
      <c r="K1300" s="3">
        <v>100</v>
      </c>
      <c r="L1300" s="3">
        <v>1297818143</v>
      </c>
      <c r="M1300" s="3">
        <v>2511596346</v>
      </c>
      <c r="N1300" s="3">
        <v>100</v>
      </c>
    </row>
    <row r="1301" spans="1:14" x14ac:dyDescent="0.25">
      <c r="A1301" t="s">
        <v>1363</v>
      </c>
      <c r="B1301" t="s">
        <v>48</v>
      </c>
      <c r="C1301" t="s">
        <v>49</v>
      </c>
      <c r="D1301" s="3">
        <v>1540046000</v>
      </c>
      <c r="E1301" s="3">
        <v>32000000</v>
      </c>
      <c r="F1301" s="3">
        <v>1572046000</v>
      </c>
      <c r="G1301" s="3">
        <v>0</v>
      </c>
      <c r="H1301" s="3">
        <v>1572046000</v>
      </c>
      <c r="I1301" s="3">
        <v>134731760</v>
      </c>
      <c r="J1301" s="3">
        <v>1550534680</v>
      </c>
      <c r="K1301" s="3">
        <v>98.63</v>
      </c>
      <c r="L1301" s="3">
        <v>269870700</v>
      </c>
      <c r="M1301" s="3">
        <v>1550534680</v>
      </c>
      <c r="N1301" s="3">
        <v>98.63</v>
      </c>
    </row>
    <row r="1302" spans="1:14" x14ac:dyDescent="0.25">
      <c r="A1302" t="s">
        <v>1363</v>
      </c>
      <c r="B1302" t="s">
        <v>213</v>
      </c>
      <c r="C1302" t="s">
        <v>214</v>
      </c>
      <c r="D1302" s="3">
        <v>0</v>
      </c>
      <c r="E1302" s="3">
        <v>94433217</v>
      </c>
      <c r="F1302" s="3">
        <v>94433217</v>
      </c>
      <c r="G1302" s="3">
        <v>0</v>
      </c>
      <c r="H1302" s="3">
        <v>94433217</v>
      </c>
      <c r="I1302" s="3">
        <v>10998676</v>
      </c>
      <c r="J1302" s="3">
        <v>74761816</v>
      </c>
      <c r="K1302" s="3">
        <v>79.17</v>
      </c>
      <c r="L1302" s="3">
        <v>22281564</v>
      </c>
      <c r="M1302" s="3">
        <v>74761816</v>
      </c>
      <c r="N1302" s="3">
        <v>79.17</v>
      </c>
    </row>
    <row r="1303" spans="1:14" x14ac:dyDescent="0.25">
      <c r="A1303" t="s">
        <v>1363</v>
      </c>
      <c r="B1303" t="s">
        <v>52</v>
      </c>
      <c r="C1303" t="s">
        <v>53</v>
      </c>
      <c r="D1303" s="3">
        <v>164246000</v>
      </c>
      <c r="E1303" s="3">
        <v>908675</v>
      </c>
      <c r="F1303" s="3">
        <v>165154675</v>
      </c>
      <c r="G1303" s="3">
        <v>0</v>
      </c>
      <c r="H1303" s="3">
        <v>165154675</v>
      </c>
      <c r="I1303" s="3">
        <v>12220165</v>
      </c>
      <c r="J1303" s="3">
        <v>131217540</v>
      </c>
      <c r="K1303" s="3">
        <v>79.45</v>
      </c>
      <c r="L1303" s="3">
        <v>23240325</v>
      </c>
      <c r="M1303" s="3">
        <v>131217540</v>
      </c>
      <c r="N1303" s="3">
        <v>79.45</v>
      </c>
    </row>
    <row r="1304" spans="1:14" x14ac:dyDescent="0.25">
      <c r="A1304" t="s">
        <v>1363</v>
      </c>
      <c r="B1304" t="s">
        <v>54</v>
      </c>
      <c r="C1304" t="s">
        <v>55</v>
      </c>
      <c r="D1304" s="3">
        <v>985472000</v>
      </c>
      <c r="E1304" s="3">
        <v>5452050</v>
      </c>
      <c r="F1304" s="3">
        <v>990924050</v>
      </c>
      <c r="G1304" s="3">
        <v>0</v>
      </c>
      <c r="H1304" s="3">
        <v>990924050</v>
      </c>
      <c r="I1304" s="3">
        <v>73320990</v>
      </c>
      <c r="J1304" s="3">
        <v>787305240</v>
      </c>
      <c r="K1304" s="3">
        <v>79.45</v>
      </c>
      <c r="L1304" s="3">
        <v>139441950</v>
      </c>
      <c r="M1304" s="3">
        <v>787305240</v>
      </c>
      <c r="N1304" s="3">
        <v>79.45</v>
      </c>
    </row>
    <row r="1305" spans="1:14" x14ac:dyDescent="0.25">
      <c r="A1305" t="s">
        <v>1363</v>
      </c>
      <c r="B1305" t="s">
        <v>56</v>
      </c>
      <c r="C1305" t="s">
        <v>57</v>
      </c>
      <c r="D1305" s="3">
        <v>164246000</v>
      </c>
      <c r="E1305" s="3">
        <v>908675</v>
      </c>
      <c r="F1305" s="3">
        <v>165154675</v>
      </c>
      <c r="G1305" s="3">
        <v>0</v>
      </c>
      <c r="H1305" s="3">
        <v>165154675</v>
      </c>
      <c r="I1305" s="3">
        <v>12220165</v>
      </c>
      <c r="J1305" s="3">
        <v>131217540</v>
      </c>
      <c r="K1305" s="3">
        <v>79.45</v>
      </c>
      <c r="L1305" s="3">
        <v>23240325</v>
      </c>
      <c r="M1305" s="3">
        <v>131217540</v>
      </c>
      <c r="N1305" s="3">
        <v>79.45</v>
      </c>
    </row>
    <row r="1306" spans="1:14" x14ac:dyDescent="0.25">
      <c r="A1306" t="s">
        <v>1363</v>
      </c>
      <c r="B1306" t="s">
        <v>58</v>
      </c>
      <c r="C1306" t="s">
        <v>59</v>
      </c>
      <c r="D1306" s="3">
        <v>315325000</v>
      </c>
      <c r="E1306" s="3">
        <v>1817350</v>
      </c>
      <c r="F1306" s="3">
        <v>317142350</v>
      </c>
      <c r="G1306" s="3">
        <v>0</v>
      </c>
      <c r="H1306" s="3">
        <v>317142350</v>
      </c>
      <c r="I1306" s="3">
        <v>24440330</v>
      </c>
      <c r="J1306" s="3">
        <v>262435080</v>
      </c>
      <c r="K1306" s="3">
        <v>82.75</v>
      </c>
      <c r="L1306" s="3">
        <v>46480650</v>
      </c>
      <c r="M1306" s="3">
        <v>262435080</v>
      </c>
      <c r="N1306" s="3">
        <v>82.75</v>
      </c>
    </row>
    <row r="1307" spans="1:14" x14ac:dyDescent="0.25">
      <c r="A1307" t="s">
        <v>1363</v>
      </c>
      <c r="B1307" t="s">
        <v>60</v>
      </c>
      <c r="C1307" t="s">
        <v>61</v>
      </c>
      <c r="D1307" s="3">
        <v>8823000</v>
      </c>
      <c r="E1307" s="3">
        <v>0</v>
      </c>
      <c r="F1307" s="3">
        <v>8823000</v>
      </c>
      <c r="G1307" s="3">
        <v>0</v>
      </c>
      <c r="H1307" s="3">
        <v>8823000</v>
      </c>
      <c r="I1307" s="3">
        <v>1195746</v>
      </c>
      <c r="J1307" s="3">
        <v>7665005</v>
      </c>
      <c r="K1307" s="3">
        <v>86.88</v>
      </c>
      <c r="L1307" s="3">
        <v>1713816</v>
      </c>
      <c r="M1307" s="3">
        <v>7665005</v>
      </c>
      <c r="N1307" s="3">
        <v>86.88</v>
      </c>
    </row>
    <row r="1308" spans="1:14" x14ac:dyDescent="0.25">
      <c r="A1308" t="s">
        <v>1363</v>
      </c>
      <c r="B1308" t="s">
        <v>62</v>
      </c>
      <c r="C1308" t="s">
        <v>63</v>
      </c>
      <c r="D1308" s="3">
        <v>5808500000</v>
      </c>
      <c r="E1308" s="3">
        <v>130074926</v>
      </c>
      <c r="F1308" s="3">
        <v>5938574926</v>
      </c>
      <c r="G1308" s="3">
        <v>0</v>
      </c>
      <c r="H1308" s="3">
        <v>5938574926</v>
      </c>
      <c r="I1308" s="3">
        <v>215349635</v>
      </c>
      <c r="J1308" s="3">
        <v>5702129206</v>
      </c>
      <c r="K1308" s="3">
        <v>96.02</v>
      </c>
      <c r="L1308" s="3">
        <v>1149946743</v>
      </c>
      <c r="M1308" s="3">
        <v>4519379146</v>
      </c>
      <c r="N1308" s="3">
        <v>76.099999999999994</v>
      </c>
    </row>
    <row r="1309" spans="1:14" x14ac:dyDescent="0.25">
      <c r="A1309" t="s">
        <v>1363</v>
      </c>
      <c r="B1309" t="s">
        <v>80</v>
      </c>
      <c r="C1309" t="s">
        <v>81</v>
      </c>
      <c r="D1309" s="3">
        <v>2053000000</v>
      </c>
      <c r="E1309" s="3">
        <v>406093185</v>
      </c>
      <c r="F1309" s="3">
        <v>2459093185</v>
      </c>
      <c r="G1309" s="3">
        <v>0</v>
      </c>
      <c r="H1309" s="3">
        <v>2459093185</v>
      </c>
      <c r="I1309" s="3">
        <v>33551362</v>
      </c>
      <c r="J1309" s="3">
        <v>2368921658</v>
      </c>
      <c r="K1309" s="3">
        <v>96.33</v>
      </c>
      <c r="L1309" s="3">
        <v>444058071</v>
      </c>
      <c r="M1309" s="3">
        <v>1880509732</v>
      </c>
      <c r="N1309" s="3">
        <v>76.47</v>
      </c>
    </row>
    <row r="1310" spans="1:14" x14ac:dyDescent="0.25">
      <c r="A1310" t="s">
        <v>1363</v>
      </c>
      <c r="B1310" t="s">
        <v>162</v>
      </c>
      <c r="C1310" t="s">
        <v>163</v>
      </c>
      <c r="D1310" s="3">
        <v>0</v>
      </c>
      <c r="E1310" s="3">
        <v>3000000</v>
      </c>
      <c r="F1310" s="3">
        <v>3000000</v>
      </c>
      <c r="G1310" s="3">
        <v>0</v>
      </c>
      <c r="H1310" s="3">
        <v>3000000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</row>
    <row r="1311" spans="1:14" x14ac:dyDescent="0.25">
      <c r="A1311" t="s">
        <v>1363</v>
      </c>
      <c r="B1311" t="s">
        <v>82</v>
      </c>
      <c r="C1311" t="s">
        <v>83</v>
      </c>
      <c r="D1311" s="3">
        <v>1740000000</v>
      </c>
      <c r="E1311" s="3">
        <v>403093185</v>
      </c>
      <c r="F1311" s="3">
        <v>2143093185</v>
      </c>
      <c r="G1311" s="3">
        <v>0</v>
      </c>
      <c r="H1311" s="3">
        <v>2143093185</v>
      </c>
      <c r="I1311" s="3">
        <v>33458262</v>
      </c>
      <c r="J1311" s="3">
        <v>2067628286</v>
      </c>
      <c r="K1311" s="3">
        <v>96.48</v>
      </c>
      <c r="L1311" s="3">
        <v>391962993</v>
      </c>
      <c r="M1311" s="3">
        <v>1709629362</v>
      </c>
      <c r="N1311" s="3">
        <v>79.77</v>
      </c>
    </row>
    <row r="1312" spans="1:14" x14ac:dyDescent="0.25">
      <c r="A1312" t="s">
        <v>1363</v>
      </c>
      <c r="B1312" t="s">
        <v>84</v>
      </c>
      <c r="C1312" t="s">
        <v>85</v>
      </c>
      <c r="D1312" s="3">
        <v>93000000</v>
      </c>
      <c r="E1312" s="3">
        <v>0</v>
      </c>
      <c r="F1312" s="3">
        <v>93000000</v>
      </c>
      <c r="G1312" s="3">
        <v>0</v>
      </c>
      <c r="H1312" s="3">
        <v>93000000</v>
      </c>
      <c r="I1312" s="3">
        <v>0</v>
      </c>
      <c r="J1312" s="3">
        <v>92993569</v>
      </c>
      <c r="K1312" s="3">
        <v>99.99</v>
      </c>
      <c r="L1312" s="3">
        <v>9580241</v>
      </c>
      <c r="M1312" s="3">
        <v>53471226</v>
      </c>
      <c r="N1312" s="3">
        <v>57.5</v>
      </c>
    </row>
    <row r="1313" spans="1:14" x14ac:dyDescent="0.25">
      <c r="A1313" t="s">
        <v>1363</v>
      </c>
      <c r="B1313" t="s">
        <v>86</v>
      </c>
      <c r="C1313" t="s">
        <v>87</v>
      </c>
      <c r="D1313" s="3">
        <v>220000000</v>
      </c>
      <c r="E1313" s="3">
        <v>0</v>
      </c>
      <c r="F1313" s="3">
        <v>220000000</v>
      </c>
      <c r="G1313" s="3">
        <v>0</v>
      </c>
      <c r="H1313" s="3">
        <v>220000000</v>
      </c>
      <c r="I1313" s="3">
        <v>93100</v>
      </c>
      <c r="J1313" s="3">
        <v>208299803</v>
      </c>
      <c r="K1313" s="3">
        <v>94.68</v>
      </c>
      <c r="L1313" s="3">
        <v>42514837</v>
      </c>
      <c r="M1313" s="3">
        <v>117409144</v>
      </c>
      <c r="N1313" s="3">
        <v>53.37</v>
      </c>
    </row>
    <row r="1314" spans="1:14" x14ac:dyDescent="0.25">
      <c r="A1314" t="s">
        <v>1363</v>
      </c>
      <c r="B1314" t="s">
        <v>90</v>
      </c>
      <c r="C1314" t="s">
        <v>91</v>
      </c>
      <c r="D1314" s="3">
        <v>3742500000</v>
      </c>
      <c r="E1314" s="3">
        <v>-295992525</v>
      </c>
      <c r="F1314" s="3">
        <v>3446507475</v>
      </c>
      <c r="G1314" s="3">
        <v>0</v>
      </c>
      <c r="H1314" s="3">
        <v>3446507475</v>
      </c>
      <c r="I1314" s="3">
        <v>161775287</v>
      </c>
      <c r="J1314" s="3">
        <v>3310595917</v>
      </c>
      <c r="K1314" s="3">
        <v>96.06</v>
      </c>
      <c r="L1314" s="3">
        <v>685865686</v>
      </c>
      <c r="M1314" s="3">
        <v>2616257783</v>
      </c>
      <c r="N1314" s="3">
        <v>75.91</v>
      </c>
    </row>
    <row r="1315" spans="1:14" x14ac:dyDescent="0.25">
      <c r="A1315" t="s">
        <v>1363</v>
      </c>
      <c r="B1315" t="s">
        <v>92</v>
      </c>
      <c r="C1315" t="s">
        <v>93</v>
      </c>
      <c r="D1315" s="3">
        <v>750000000</v>
      </c>
      <c r="E1315" s="3">
        <v>-50325409</v>
      </c>
      <c r="F1315" s="3">
        <v>699674591</v>
      </c>
      <c r="G1315" s="3">
        <v>0</v>
      </c>
      <c r="H1315" s="3">
        <v>699674591</v>
      </c>
      <c r="I1315" s="3">
        <v>0</v>
      </c>
      <c r="J1315" s="3">
        <v>699674591</v>
      </c>
      <c r="K1315" s="3">
        <v>100</v>
      </c>
      <c r="L1315" s="3">
        <v>0</v>
      </c>
      <c r="M1315" s="3">
        <v>668677922</v>
      </c>
      <c r="N1315" s="3">
        <v>95.57</v>
      </c>
    </row>
    <row r="1316" spans="1:14" x14ac:dyDescent="0.25">
      <c r="A1316" t="s">
        <v>1363</v>
      </c>
      <c r="B1316" t="s">
        <v>94</v>
      </c>
      <c r="C1316" t="s">
        <v>95</v>
      </c>
      <c r="D1316" s="3">
        <v>5000000</v>
      </c>
      <c r="E1316" s="3">
        <v>57627371</v>
      </c>
      <c r="F1316" s="3">
        <v>62627371</v>
      </c>
      <c r="G1316" s="3">
        <v>0</v>
      </c>
      <c r="H1316" s="3">
        <v>62627371</v>
      </c>
      <c r="I1316" s="3">
        <v>0</v>
      </c>
      <c r="J1316" s="3">
        <v>62530309</v>
      </c>
      <c r="K1316" s="3">
        <v>99.85</v>
      </c>
      <c r="L1316" s="3">
        <v>0</v>
      </c>
      <c r="M1316" s="3">
        <v>62530309</v>
      </c>
      <c r="N1316" s="3">
        <v>99.85</v>
      </c>
    </row>
    <row r="1317" spans="1:14" x14ac:dyDescent="0.25">
      <c r="A1317" t="s">
        <v>1363</v>
      </c>
      <c r="B1317" t="s">
        <v>96</v>
      </c>
      <c r="C1317" t="s">
        <v>97</v>
      </c>
      <c r="D1317" s="3">
        <v>820000000</v>
      </c>
      <c r="E1317" s="3">
        <v>-453093185</v>
      </c>
      <c r="F1317" s="3">
        <v>366906815</v>
      </c>
      <c r="G1317" s="3">
        <v>0</v>
      </c>
      <c r="H1317" s="3">
        <v>366906815</v>
      </c>
      <c r="I1317" s="3">
        <v>7307009</v>
      </c>
      <c r="J1317" s="3">
        <v>342797976</v>
      </c>
      <c r="K1317" s="3">
        <v>93.43</v>
      </c>
      <c r="L1317" s="3">
        <v>50153289</v>
      </c>
      <c r="M1317" s="3">
        <v>149755143</v>
      </c>
      <c r="N1317" s="3">
        <v>40.82</v>
      </c>
    </row>
    <row r="1318" spans="1:14" x14ac:dyDescent="0.25">
      <c r="A1318" t="s">
        <v>1363</v>
      </c>
      <c r="B1318" t="s">
        <v>98</v>
      </c>
      <c r="C1318" t="s">
        <v>99</v>
      </c>
      <c r="D1318" s="3">
        <v>133000000</v>
      </c>
      <c r="E1318" s="3">
        <v>-30919207</v>
      </c>
      <c r="F1318" s="3">
        <v>102080793</v>
      </c>
      <c r="G1318" s="3">
        <v>0</v>
      </c>
      <c r="H1318" s="3">
        <v>102080793</v>
      </c>
      <c r="I1318" s="3">
        <v>70805893</v>
      </c>
      <c r="J1318" s="3">
        <v>91348793</v>
      </c>
      <c r="K1318" s="3">
        <v>89.49</v>
      </c>
      <c r="L1318" s="3">
        <v>325100</v>
      </c>
      <c r="M1318" s="3">
        <v>20868000</v>
      </c>
      <c r="N1318" s="3">
        <v>20.440000000000001</v>
      </c>
    </row>
    <row r="1319" spans="1:14" x14ac:dyDescent="0.25">
      <c r="A1319" t="s">
        <v>1363</v>
      </c>
      <c r="B1319" t="s">
        <v>100</v>
      </c>
      <c r="C1319" t="s">
        <v>101</v>
      </c>
      <c r="D1319" s="3">
        <v>1150000000</v>
      </c>
      <c r="E1319" s="3">
        <v>119535572</v>
      </c>
      <c r="F1319" s="3">
        <v>1269535572</v>
      </c>
      <c r="G1319" s="3">
        <v>0</v>
      </c>
      <c r="H1319" s="3">
        <v>1269535572</v>
      </c>
      <c r="I1319" s="3">
        <v>16730163</v>
      </c>
      <c r="J1319" s="3">
        <v>1258228216</v>
      </c>
      <c r="K1319" s="3">
        <v>99.11</v>
      </c>
      <c r="L1319" s="3">
        <v>198420515</v>
      </c>
      <c r="M1319" s="3">
        <v>980551856</v>
      </c>
      <c r="N1319" s="3">
        <v>77.239999999999995</v>
      </c>
    </row>
    <row r="1320" spans="1:14" x14ac:dyDescent="0.25">
      <c r="A1320" t="s">
        <v>1363</v>
      </c>
      <c r="B1320" t="s">
        <v>102</v>
      </c>
      <c r="C1320" t="s">
        <v>103</v>
      </c>
      <c r="D1320" s="3">
        <v>1150000000</v>
      </c>
      <c r="E1320" s="3">
        <v>119535572</v>
      </c>
      <c r="F1320" s="3">
        <v>1269535572</v>
      </c>
      <c r="G1320" s="3">
        <v>0</v>
      </c>
      <c r="H1320" s="3">
        <v>1269535572</v>
      </c>
      <c r="I1320" s="3">
        <v>16730163</v>
      </c>
      <c r="J1320" s="3">
        <v>1258228216</v>
      </c>
      <c r="K1320" s="3">
        <v>99.11</v>
      </c>
      <c r="L1320" s="3">
        <v>198420515</v>
      </c>
      <c r="M1320" s="3">
        <v>980551856</v>
      </c>
      <c r="N1320" s="3">
        <v>77.239999999999995</v>
      </c>
    </row>
    <row r="1321" spans="1:14" x14ac:dyDescent="0.25">
      <c r="A1321" t="s">
        <v>1363</v>
      </c>
      <c r="B1321" t="s">
        <v>104</v>
      </c>
      <c r="C1321" t="s">
        <v>105</v>
      </c>
      <c r="D1321" s="3">
        <v>200000000</v>
      </c>
      <c r="E1321" s="3">
        <v>50844683</v>
      </c>
      <c r="F1321" s="3">
        <v>250844683</v>
      </c>
      <c r="G1321" s="3">
        <v>0</v>
      </c>
      <c r="H1321" s="3">
        <v>250844683</v>
      </c>
      <c r="I1321" s="3">
        <v>0</v>
      </c>
      <c r="J1321" s="3">
        <v>233579749</v>
      </c>
      <c r="K1321" s="3">
        <v>93.12</v>
      </c>
      <c r="L1321" s="3">
        <v>191298346</v>
      </c>
      <c r="M1321" s="3">
        <v>223025886</v>
      </c>
      <c r="N1321" s="3">
        <v>88.91</v>
      </c>
    </row>
    <row r="1322" spans="1:14" x14ac:dyDescent="0.25">
      <c r="A1322" t="s">
        <v>1363</v>
      </c>
      <c r="B1322" t="s">
        <v>106</v>
      </c>
      <c r="C1322" t="s">
        <v>107</v>
      </c>
      <c r="D1322" s="3">
        <v>200000000</v>
      </c>
      <c r="E1322" s="3">
        <v>50844683</v>
      </c>
      <c r="F1322" s="3">
        <v>250844683</v>
      </c>
      <c r="G1322" s="3">
        <v>0</v>
      </c>
      <c r="H1322" s="3">
        <v>250844683</v>
      </c>
      <c r="I1322" s="3">
        <v>0</v>
      </c>
      <c r="J1322" s="3">
        <v>233579749</v>
      </c>
      <c r="K1322" s="3">
        <v>93.12</v>
      </c>
      <c r="L1322" s="3">
        <v>191298346</v>
      </c>
      <c r="M1322" s="3">
        <v>223025886</v>
      </c>
      <c r="N1322" s="3">
        <v>88.91</v>
      </c>
    </row>
    <row r="1323" spans="1:14" x14ac:dyDescent="0.25">
      <c r="A1323" t="s">
        <v>1363</v>
      </c>
      <c r="B1323" t="s">
        <v>108</v>
      </c>
      <c r="C1323" t="s">
        <v>109</v>
      </c>
      <c r="D1323" s="3">
        <v>201200000</v>
      </c>
      <c r="E1323" s="3">
        <v>0</v>
      </c>
      <c r="F1323" s="3">
        <v>201200000</v>
      </c>
      <c r="G1323" s="3">
        <v>0</v>
      </c>
      <c r="H1323" s="3">
        <v>201200000</v>
      </c>
      <c r="I1323" s="3">
        <v>12571010</v>
      </c>
      <c r="J1323" s="3">
        <v>159391051</v>
      </c>
      <c r="K1323" s="3">
        <v>79.22</v>
      </c>
      <c r="L1323" s="3">
        <v>12571010</v>
      </c>
      <c r="M1323" s="3">
        <v>159391051</v>
      </c>
      <c r="N1323" s="3">
        <v>79.22</v>
      </c>
    </row>
    <row r="1324" spans="1:14" x14ac:dyDescent="0.25">
      <c r="A1324" t="s">
        <v>1363</v>
      </c>
      <c r="B1324" t="s">
        <v>110</v>
      </c>
      <c r="C1324" t="s">
        <v>111</v>
      </c>
      <c r="D1324" s="3">
        <v>30000000</v>
      </c>
      <c r="E1324" s="3">
        <v>0</v>
      </c>
      <c r="F1324" s="3">
        <v>30000000</v>
      </c>
      <c r="G1324" s="3">
        <v>0</v>
      </c>
      <c r="H1324" s="3">
        <v>30000000</v>
      </c>
      <c r="I1324" s="3">
        <v>2728570</v>
      </c>
      <c r="J1324" s="3">
        <v>27673380</v>
      </c>
      <c r="K1324" s="3">
        <v>92.24</v>
      </c>
      <c r="L1324" s="3">
        <v>2728570</v>
      </c>
      <c r="M1324" s="3">
        <v>27673380</v>
      </c>
      <c r="N1324" s="3">
        <v>92.24</v>
      </c>
    </row>
    <row r="1325" spans="1:14" x14ac:dyDescent="0.25">
      <c r="A1325" t="s">
        <v>1363</v>
      </c>
      <c r="B1325" t="s">
        <v>112</v>
      </c>
      <c r="C1325" t="s">
        <v>113</v>
      </c>
      <c r="D1325" s="3">
        <v>5000000</v>
      </c>
      <c r="E1325" s="3">
        <v>0</v>
      </c>
      <c r="F1325" s="3">
        <v>5000000</v>
      </c>
      <c r="G1325" s="3">
        <v>0</v>
      </c>
      <c r="H1325" s="3">
        <v>5000000</v>
      </c>
      <c r="I1325" s="3">
        <v>0</v>
      </c>
      <c r="J1325" s="3">
        <v>2428740</v>
      </c>
      <c r="K1325" s="3">
        <v>48.57</v>
      </c>
      <c r="L1325" s="3">
        <v>0</v>
      </c>
      <c r="M1325" s="3">
        <v>2428740</v>
      </c>
      <c r="N1325" s="3">
        <v>48.57</v>
      </c>
    </row>
    <row r="1326" spans="1:14" x14ac:dyDescent="0.25">
      <c r="A1326" t="s">
        <v>1363</v>
      </c>
      <c r="B1326" t="s">
        <v>114</v>
      </c>
      <c r="C1326" t="s">
        <v>115</v>
      </c>
      <c r="D1326" s="3">
        <v>15000000</v>
      </c>
      <c r="E1326" s="3">
        <v>0</v>
      </c>
      <c r="F1326" s="3">
        <v>15000000</v>
      </c>
      <c r="G1326" s="3">
        <v>0</v>
      </c>
      <c r="H1326" s="3">
        <v>15000000</v>
      </c>
      <c r="I1326" s="3">
        <v>0</v>
      </c>
      <c r="J1326" s="3">
        <v>6733720</v>
      </c>
      <c r="K1326" s="3">
        <v>44.89</v>
      </c>
      <c r="L1326" s="3">
        <v>0</v>
      </c>
      <c r="M1326" s="3">
        <v>6733720</v>
      </c>
      <c r="N1326" s="3">
        <v>44.89</v>
      </c>
    </row>
    <row r="1327" spans="1:14" x14ac:dyDescent="0.25">
      <c r="A1327" t="s">
        <v>1363</v>
      </c>
      <c r="B1327" t="s">
        <v>116</v>
      </c>
      <c r="C1327" t="s">
        <v>117</v>
      </c>
      <c r="D1327" s="3">
        <v>150000000</v>
      </c>
      <c r="E1327" s="3">
        <v>0</v>
      </c>
      <c r="F1327" s="3">
        <v>150000000</v>
      </c>
      <c r="G1327" s="3">
        <v>0</v>
      </c>
      <c r="H1327" s="3">
        <v>150000000</v>
      </c>
      <c r="I1327" s="3">
        <v>9842440</v>
      </c>
      <c r="J1327" s="3">
        <v>122514481</v>
      </c>
      <c r="K1327" s="3">
        <v>81.680000000000007</v>
      </c>
      <c r="L1327" s="3">
        <v>9842440</v>
      </c>
      <c r="M1327" s="3">
        <v>122514481</v>
      </c>
      <c r="N1327" s="3">
        <v>81.680000000000007</v>
      </c>
    </row>
    <row r="1328" spans="1:14" x14ac:dyDescent="0.25">
      <c r="A1328" t="s">
        <v>1363</v>
      </c>
      <c r="B1328" t="s">
        <v>164</v>
      </c>
      <c r="C1328" t="s">
        <v>165</v>
      </c>
      <c r="D1328" s="3">
        <v>1200000</v>
      </c>
      <c r="E1328" s="3">
        <v>0</v>
      </c>
      <c r="F1328" s="3">
        <v>1200000</v>
      </c>
      <c r="G1328" s="3">
        <v>0</v>
      </c>
      <c r="H1328" s="3">
        <v>1200000</v>
      </c>
      <c r="I1328" s="3">
        <v>0</v>
      </c>
      <c r="J1328" s="3">
        <v>40730</v>
      </c>
      <c r="K1328" s="3">
        <v>3.39</v>
      </c>
      <c r="L1328" s="3">
        <v>0</v>
      </c>
      <c r="M1328" s="3">
        <v>40730</v>
      </c>
      <c r="N1328" s="3">
        <v>3.39</v>
      </c>
    </row>
    <row r="1329" spans="1:14" x14ac:dyDescent="0.25">
      <c r="A1329" t="s">
        <v>1363</v>
      </c>
      <c r="B1329" t="s">
        <v>118</v>
      </c>
      <c r="C1329" t="s">
        <v>119</v>
      </c>
      <c r="D1329" s="3">
        <v>100300000</v>
      </c>
      <c r="E1329" s="3">
        <v>0</v>
      </c>
      <c r="F1329" s="3">
        <v>100300000</v>
      </c>
      <c r="G1329" s="3">
        <v>0</v>
      </c>
      <c r="H1329" s="3">
        <v>100300000</v>
      </c>
      <c r="I1329" s="3">
        <v>0</v>
      </c>
      <c r="J1329" s="3">
        <v>86345290</v>
      </c>
      <c r="K1329" s="3">
        <v>86.09</v>
      </c>
      <c r="L1329" s="3">
        <v>18315850</v>
      </c>
      <c r="M1329" s="3">
        <v>26345290</v>
      </c>
      <c r="N1329" s="3">
        <v>26.27</v>
      </c>
    </row>
    <row r="1330" spans="1:14" x14ac:dyDescent="0.25">
      <c r="A1330" t="s">
        <v>1363</v>
      </c>
      <c r="B1330" t="s">
        <v>120</v>
      </c>
      <c r="C1330" t="s">
        <v>121</v>
      </c>
      <c r="D1330" s="3">
        <v>100300000</v>
      </c>
      <c r="E1330" s="3">
        <v>0</v>
      </c>
      <c r="F1330" s="3">
        <v>100300000</v>
      </c>
      <c r="G1330" s="3">
        <v>0</v>
      </c>
      <c r="H1330" s="3">
        <v>100300000</v>
      </c>
      <c r="I1330" s="3">
        <v>0</v>
      </c>
      <c r="J1330" s="3">
        <v>86345290</v>
      </c>
      <c r="K1330" s="3">
        <v>86.09</v>
      </c>
      <c r="L1330" s="3">
        <v>18315850</v>
      </c>
      <c r="M1330" s="3">
        <v>26345290</v>
      </c>
      <c r="N1330" s="3">
        <v>26.27</v>
      </c>
    </row>
    <row r="1331" spans="1:14" x14ac:dyDescent="0.25">
      <c r="A1331" t="s">
        <v>1363</v>
      </c>
      <c r="B1331" t="s">
        <v>122</v>
      </c>
      <c r="C1331" t="s">
        <v>123</v>
      </c>
      <c r="D1331" s="3">
        <v>233000000</v>
      </c>
      <c r="E1331" s="3">
        <v>10337650</v>
      </c>
      <c r="F1331" s="3">
        <v>243337650</v>
      </c>
      <c r="G1331" s="3">
        <v>0</v>
      </c>
      <c r="H1331" s="3">
        <v>243337650</v>
      </c>
      <c r="I1331" s="3">
        <v>34488162</v>
      </c>
      <c r="J1331" s="3">
        <v>243337648</v>
      </c>
      <c r="K1331" s="3">
        <v>100</v>
      </c>
      <c r="L1331" s="3">
        <v>164519545</v>
      </c>
      <c r="M1331" s="3">
        <v>223541051</v>
      </c>
      <c r="N1331" s="3">
        <v>91.86</v>
      </c>
    </row>
    <row r="1332" spans="1:14" x14ac:dyDescent="0.25">
      <c r="A1332" t="s">
        <v>1363</v>
      </c>
      <c r="B1332" t="s">
        <v>126</v>
      </c>
      <c r="C1332" t="s">
        <v>127</v>
      </c>
      <c r="D1332" s="3">
        <v>92000000</v>
      </c>
      <c r="E1332" s="3">
        <v>0</v>
      </c>
      <c r="F1332" s="3">
        <v>92000000</v>
      </c>
      <c r="G1332" s="3">
        <v>0</v>
      </c>
      <c r="H1332" s="3">
        <v>92000000</v>
      </c>
      <c r="I1332" s="3">
        <v>19873050</v>
      </c>
      <c r="J1332" s="3">
        <v>82053050</v>
      </c>
      <c r="K1332" s="3">
        <v>89.19</v>
      </c>
      <c r="L1332" s="3">
        <v>50262031</v>
      </c>
      <c r="M1332" s="3">
        <v>50262031</v>
      </c>
      <c r="N1332" s="3">
        <v>54.63</v>
      </c>
    </row>
    <row r="1333" spans="1:14" x14ac:dyDescent="0.25">
      <c r="A1333" t="s">
        <v>1363</v>
      </c>
      <c r="B1333" t="s">
        <v>166</v>
      </c>
      <c r="C1333" t="s">
        <v>709</v>
      </c>
      <c r="D1333" s="3">
        <v>58000000</v>
      </c>
      <c r="E1333" s="3">
        <v>0</v>
      </c>
      <c r="F1333" s="3">
        <v>58000000</v>
      </c>
      <c r="G1333" s="3">
        <v>0</v>
      </c>
      <c r="H1333" s="3">
        <v>58000000</v>
      </c>
      <c r="I1333" s="3">
        <v>0</v>
      </c>
      <c r="J1333" s="3">
        <v>51309244</v>
      </c>
      <c r="K1333" s="3">
        <v>88.46</v>
      </c>
      <c r="L1333" s="3">
        <v>0</v>
      </c>
      <c r="M1333" s="3">
        <v>51309244</v>
      </c>
      <c r="N1333" s="3">
        <v>88.46</v>
      </c>
    </row>
    <row r="1334" spans="1:14" x14ac:dyDescent="0.25">
      <c r="A1334" t="s">
        <v>1363</v>
      </c>
      <c r="B1334" t="s">
        <v>169</v>
      </c>
      <c r="C1334" t="s">
        <v>710</v>
      </c>
      <c r="D1334" s="3">
        <v>58000000</v>
      </c>
      <c r="E1334" s="3">
        <v>0</v>
      </c>
      <c r="F1334" s="3">
        <v>58000000</v>
      </c>
      <c r="G1334" s="3">
        <v>0</v>
      </c>
      <c r="H1334" s="3">
        <v>58000000</v>
      </c>
      <c r="I1334" s="3">
        <v>0</v>
      </c>
      <c r="J1334" s="3">
        <v>51309244</v>
      </c>
      <c r="K1334" s="3">
        <v>88.46</v>
      </c>
      <c r="L1334" s="3">
        <v>0</v>
      </c>
      <c r="M1334" s="3">
        <v>51309244</v>
      </c>
      <c r="N1334" s="3">
        <v>88.46</v>
      </c>
    </row>
    <row r="1335" spans="1:14" x14ac:dyDescent="0.25">
      <c r="A1335" t="s">
        <v>1363</v>
      </c>
      <c r="B1335" t="s">
        <v>64</v>
      </c>
      <c r="C1335" t="s">
        <v>65</v>
      </c>
      <c r="D1335" s="3">
        <v>13000000</v>
      </c>
      <c r="E1335" s="3">
        <v>19974266</v>
      </c>
      <c r="F1335" s="3">
        <v>32974266</v>
      </c>
      <c r="G1335" s="3">
        <v>0</v>
      </c>
      <c r="H1335" s="3">
        <v>32974266</v>
      </c>
      <c r="I1335" s="3">
        <v>20022986</v>
      </c>
      <c r="J1335" s="3">
        <v>22611631</v>
      </c>
      <c r="K1335" s="3">
        <v>68.569999999999993</v>
      </c>
      <c r="L1335" s="3">
        <v>20022986</v>
      </c>
      <c r="M1335" s="3">
        <v>22611631</v>
      </c>
      <c r="N1335" s="3">
        <v>68.569999999999993</v>
      </c>
    </row>
    <row r="1336" spans="1:14" x14ac:dyDescent="0.25">
      <c r="A1336" t="s">
        <v>1363</v>
      </c>
      <c r="B1336" t="s">
        <v>66</v>
      </c>
      <c r="C1336" t="s">
        <v>67</v>
      </c>
      <c r="D1336" s="3">
        <v>10000000</v>
      </c>
      <c r="E1336" s="3">
        <v>19974266</v>
      </c>
      <c r="F1336" s="3">
        <v>29974266</v>
      </c>
      <c r="G1336" s="3">
        <v>0</v>
      </c>
      <c r="H1336" s="3">
        <v>29974266</v>
      </c>
      <c r="I1336" s="3">
        <v>19974266</v>
      </c>
      <c r="J1336" s="3">
        <v>21696399</v>
      </c>
      <c r="K1336" s="3">
        <v>72.38</v>
      </c>
      <c r="L1336" s="3">
        <v>19974266</v>
      </c>
      <c r="M1336" s="3">
        <v>21696399</v>
      </c>
      <c r="N1336" s="3">
        <v>72.38</v>
      </c>
    </row>
    <row r="1337" spans="1:14" x14ac:dyDescent="0.25">
      <c r="A1337" t="s">
        <v>1363</v>
      </c>
      <c r="B1337" t="s">
        <v>68</v>
      </c>
      <c r="C1337" t="s">
        <v>69</v>
      </c>
      <c r="D1337" s="3">
        <v>10000000</v>
      </c>
      <c r="E1337" s="3">
        <v>19974266</v>
      </c>
      <c r="F1337" s="3">
        <v>29974266</v>
      </c>
      <c r="G1337" s="3">
        <v>0</v>
      </c>
      <c r="H1337" s="3">
        <v>29974266</v>
      </c>
      <c r="I1337" s="3">
        <v>19974266</v>
      </c>
      <c r="J1337" s="3">
        <v>21696399</v>
      </c>
      <c r="K1337" s="3">
        <v>72.38</v>
      </c>
      <c r="L1337" s="3">
        <v>19974266</v>
      </c>
      <c r="M1337" s="3">
        <v>21696399</v>
      </c>
      <c r="N1337" s="3">
        <v>72.38</v>
      </c>
    </row>
    <row r="1338" spans="1:14" x14ac:dyDescent="0.25">
      <c r="A1338" t="s">
        <v>1363</v>
      </c>
      <c r="B1338" t="s">
        <v>130</v>
      </c>
      <c r="C1338" t="s">
        <v>595</v>
      </c>
      <c r="D1338" s="3">
        <v>3000000</v>
      </c>
      <c r="E1338" s="3">
        <v>0</v>
      </c>
      <c r="F1338" s="3">
        <v>3000000</v>
      </c>
      <c r="G1338" s="3">
        <v>0</v>
      </c>
      <c r="H1338" s="3">
        <v>3000000</v>
      </c>
      <c r="I1338" s="3">
        <v>48720</v>
      </c>
      <c r="J1338" s="3">
        <v>915232</v>
      </c>
      <c r="K1338" s="3">
        <v>30.51</v>
      </c>
      <c r="L1338" s="3">
        <v>48720</v>
      </c>
      <c r="M1338" s="3">
        <v>915232</v>
      </c>
      <c r="N1338" s="3">
        <v>30.51</v>
      </c>
    </row>
    <row r="1339" spans="1:14" x14ac:dyDescent="0.25">
      <c r="A1339" t="s">
        <v>1363</v>
      </c>
      <c r="B1339" t="s">
        <v>133</v>
      </c>
      <c r="C1339" t="s">
        <v>134</v>
      </c>
      <c r="D1339" s="3">
        <v>12342000000</v>
      </c>
      <c r="E1339" s="3">
        <v>0</v>
      </c>
      <c r="F1339" s="3">
        <v>12342000000</v>
      </c>
      <c r="G1339" s="3">
        <v>0</v>
      </c>
      <c r="H1339" s="3">
        <v>12342000000</v>
      </c>
      <c r="I1339" s="3">
        <v>625068775</v>
      </c>
      <c r="J1339" s="3">
        <v>11370543585</v>
      </c>
      <c r="K1339" s="3">
        <v>92.13</v>
      </c>
      <c r="L1339" s="3">
        <v>2515585530</v>
      </c>
      <c r="M1339" s="3">
        <v>9417054645</v>
      </c>
      <c r="N1339" s="3">
        <v>76.3</v>
      </c>
    </row>
    <row r="1340" spans="1:14" x14ac:dyDescent="0.25">
      <c r="A1340" t="s">
        <v>1363</v>
      </c>
      <c r="B1340" t="s">
        <v>135</v>
      </c>
      <c r="C1340" t="s">
        <v>136</v>
      </c>
      <c r="D1340" s="3">
        <v>12342000000</v>
      </c>
      <c r="E1340" s="3">
        <v>-484202560</v>
      </c>
      <c r="F1340" s="3">
        <v>11857797440</v>
      </c>
      <c r="G1340" s="3">
        <v>0</v>
      </c>
      <c r="H1340" s="3">
        <v>11857797440</v>
      </c>
      <c r="I1340" s="3">
        <v>625068775</v>
      </c>
      <c r="J1340" s="3">
        <v>11370061025</v>
      </c>
      <c r="K1340" s="3">
        <v>95.89</v>
      </c>
      <c r="L1340" s="3">
        <v>2515102970</v>
      </c>
      <c r="M1340" s="3">
        <v>9416572085</v>
      </c>
      <c r="N1340" s="3">
        <v>79.41</v>
      </c>
    </row>
    <row r="1341" spans="1:14" x14ac:dyDescent="0.25">
      <c r="A1341" t="s">
        <v>1363</v>
      </c>
      <c r="B1341" t="s">
        <v>137</v>
      </c>
      <c r="C1341" t="s">
        <v>138</v>
      </c>
      <c r="D1341" s="3">
        <v>12342000000</v>
      </c>
      <c r="E1341" s="3">
        <v>-484202560</v>
      </c>
      <c r="F1341" s="3">
        <v>11857797440</v>
      </c>
      <c r="G1341" s="3">
        <v>0</v>
      </c>
      <c r="H1341" s="3">
        <v>11857797440</v>
      </c>
      <c r="I1341" s="3">
        <v>625068775</v>
      </c>
      <c r="J1341" s="3">
        <v>11370061025</v>
      </c>
      <c r="K1341" s="3">
        <v>95.89</v>
      </c>
      <c r="L1341" s="3">
        <v>2515102970</v>
      </c>
      <c r="M1341" s="3">
        <v>9416572085</v>
      </c>
      <c r="N1341" s="3">
        <v>79.41</v>
      </c>
    </row>
    <row r="1342" spans="1:14" x14ac:dyDescent="0.25">
      <c r="A1342" t="s">
        <v>1363</v>
      </c>
      <c r="B1342" t="s">
        <v>170</v>
      </c>
      <c r="C1342" t="s">
        <v>1016</v>
      </c>
      <c r="D1342" s="3">
        <v>4201456000</v>
      </c>
      <c r="E1342" s="3">
        <v>27755000</v>
      </c>
      <c r="F1342" s="3">
        <v>4229211000</v>
      </c>
      <c r="G1342" s="3">
        <v>0</v>
      </c>
      <c r="H1342" s="3">
        <v>4229211000</v>
      </c>
      <c r="I1342" s="3">
        <v>258122885</v>
      </c>
      <c r="J1342" s="3">
        <v>4226868660</v>
      </c>
      <c r="K1342" s="3">
        <v>99.94</v>
      </c>
      <c r="L1342" s="3">
        <v>823081145</v>
      </c>
      <c r="M1342" s="3">
        <v>3513341905</v>
      </c>
      <c r="N1342" s="3">
        <v>83.07</v>
      </c>
    </row>
    <row r="1343" spans="1:14" x14ac:dyDescent="0.25">
      <c r="A1343" t="s">
        <v>1363</v>
      </c>
      <c r="B1343" t="s">
        <v>382</v>
      </c>
      <c r="C1343" t="s">
        <v>1024</v>
      </c>
      <c r="D1343" s="3">
        <v>1734361000</v>
      </c>
      <c r="E1343" s="3">
        <v>0</v>
      </c>
      <c r="F1343" s="3">
        <v>1734361000</v>
      </c>
      <c r="G1343" s="3">
        <v>0</v>
      </c>
      <c r="H1343" s="3">
        <v>1734361000</v>
      </c>
      <c r="I1343" s="3">
        <v>158122885</v>
      </c>
      <c r="J1343" s="3">
        <v>1733742515</v>
      </c>
      <c r="K1343" s="3">
        <v>99.96</v>
      </c>
      <c r="L1343" s="3">
        <v>512048955</v>
      </c>
      <c r="M1343" s="3">
        <v>1229685816</v>
      </c>
      <c r="N1343" s="3">
        <v>70.900000000000006</v>
      </c>
    </row>
    <row r="1344" spans="1:14" x14ac:dyDescent="0.25">
      <c r="A1344" t="s">
        <v>1363</v>
      </c>
      <c r="B1344" t="s">
        <v>468</v>
      </c>
      <c r="C1344" t="s">
        <v>1067</v>
      </c>
      <c r="D1344" s="3">
        <v>268828000</v>
      </c>
      <c r="E1344" s="3">
        <v>0</v>
      </c>
      <c r="F1344" s="3">
        <v>268828000</v>
      </c>
      <c r="G1344" s="3">
        <v>0</v>
      </c>
      <c r="H1344" s="3">
        <v>268828000</v>
      </c>
      <c r="I1344" s="3">
        <v>7041386</v>
      </c>
      <c r="J1344" s="3">
        <v>268828000</v>
      </c>
      <c r="K1344" s="3">
        <v>100</v>
      </c>
      <c r="L1344" s="3">
        <v>45907504</v>
      </c>
      <c r="M1344" s="3">
        <v>216910997</v>
      </c>
      <c r="N1344" s="3">
        <v>80.69</v>
      </c>
    </row>
    <row r="1345" spans="1:14" x14ac:dyDescent="0.25">
      <c r="A1345" t="s">
        <v>1363</v>
      </c>
      <c r="B1345" t="s">
        <v>469</v>
      </c>
      <c r="C1345" t="s">
        <v>1068</v>
      </c>
      <c r="D1345" s="3">
        <v>268828000</v>
      </c>
      <c r="E1345" s="3">
        <v>0</v>
      </c>
      <c r="F1345" s="3">
        <v>268828000</v>
      </c>
      <c r="G1345" s="3">
        <v>0</v>
      </c>
      <c r="H1345" s="3">
        <v>268828000</v>
      </c>
      <c r="I1345" s="3">
        <v>7041386</v>
      </c>
      <c r="J1345" s="3">
        <v>268828000</v>
      </c>
      <c r="K1345" s="3">
        <v>100</v>
      </c>
      <c r="L1345" s="3">
        <v>45907504</v>
      </c>
      <c r="M1345" s="3">
        <v>216910997</v>
      </c>
      <c r="N1345" s="3">
        <v>80.69</v>
      </c>
    </row>
    <row r="1346" spans="1:14" x14ac:dyDescent="0.25">
      <c r="A1346" t="s">
        <v>1363</v>
      </c>
      <c r="B1346" t="s">
        <v>470</v>
      </c>
      <c r="C1346" t="s">
        <v>1069</v>
      </c>
      <c r="D1346" s="3">
        <v>1465333000</v>
      </c>
      <c r="E1346" s="3">
        <v>0</v>
      </c>
      <c r="F1346" s="3">
        <v>1465533000</v>
      </c>
      <c r="G1346" s="3">
        <v>0</v>
      </c>
      <c r="H1346" s="3">
        <v>1465533000</v>
      </c>
      <c r="I1346" s="3">
        <v>151081499</v>
      </c>
      <c r="J1346" s="3" t="s">
        <v>471</v>
      </c>
      <c r="K1346" s="3">
        <v>0.96</v>
      </c>
      <c r="L1346" s="3">
        <v>466141451</v>
      </c>
      <c r="M1346" s="3" t="s">
        <v>472</v>
      </c>
      <c r="N1346" s="3">
        <v>0.11</v>
      </c>
    </row>
    <row r="1347" spans="1:14" x14ac:dyDescent="0.25">
      <c r="A1347" t="s">
        <v>1363</v>
      </c>
      <c r="B1347" t="s">
        <v>473</v>
      </c>
      <c r="C1347" t="s">
        <v>1070</v>
      </c>
      <c r="D1347" s="3">
        <v>1465333000</v>
      </c>
      <c r="E1347" s="3">
        <v>0</v>
      </c>
      <c r="F1347" s="3">
        <v>1465533000</v>
      </c>
      <c r="G1347" s="3">
        <v>0</v>
      </c>
      <c r="H1347" s="3">
        <v>1465533000</v>
      </c>
      <c r="I1347" s="3">
        <v>151081499</v>
      </c>
      <c r="J1347" s="3" t="s">
        <v>471</v>
      </c>
      <c r="K1347" s="3">
        <v>0.96</v>
      </c>
      <c r="L1347" s="3">
        <v>466141451</v>
      </c>
      <c r="M1347" s="3" t="s">
        <v>472</v>
      </c>
      <c r="N1347" s="3">
        <v>0.11</v>
      </c>
    </row>
    <row r="1348" spans="1:14" x14ac:dyDescent="0.25">
      <c r="A1348" t="s">
        <v>1363</v>
      </c>
      <c r="B1348" t="s">
        <v>268</v>
      </c>
      <c r="C1348" t="s">
        <v>1071</v>
      </c>
      <c r="D1348" s="3">
        <v>133792000</v>
      </c>
      <c r="E1348" s="3">
        <v>0</v>
      </c>
      <c r="F1348" s="3">
        <v>133792000</v>
      </c>
      <c r="G1348" s="3">
        <v>0</v>
      </c>
      <c r="H1348" s="3">
        <v>133792000</v>
      </c>
      <c r="I1348" s="3">
        <v>0</v>
      </c>
      <c r="J1348" s="3">
        <v>133778902</v>
      </c>
      <c r="K1348" s="3">
        <v>99.99</v>
      </c>
      <c r="L1348" s="3">
        <v>26755780</v>
      </c>
      <c r="M1348" s="3">
        <v>26755780</v>
      </c>
      <c r="N1348" s="3">
        <v>20</v>
      </c>
    </row>
    <row r="1349" spans="1:14" x14ac:dyDescent="0.25">
      <c r="A1349" t="s">
        <v>1363</v>
      </c>
      <c r="B1349" t="s">
        <v>474</v>
      </c>
      <c r="C1349" t="s">
        <v>1072</v>
      </c>
      <c r="D1349" s="3">
        <v>133792000</v>
      </c>
      <c r="E1349" s="3">
        <v>0</v>
      </c>
      <c r="F1349" s="3">
        <v>133792000</v>
      </c>
      <c r="G1349" s="3">
        <v>0</v>
      </c>
      <c r="H1349" s="3">
        <v>133792000</v>
      </c>
      <c r="I1349" s="3">
        <v>0</v>
      </c>
      <c r="J1349" s="3">
        <v>133778902</v>
      </c>
      <c r="K1349" s="3">
        <v>99.99</v>
      </c>
      <c r="L1349" s="3">
        <v>26755780</v>
      </c>
      <c r="M1349" s="3">
        <v>26755780</v>
      </c>
      <c r="N1349" s="3">
        <v>20</v>
      </c>
    </row>
    <row r="1350" spans="1:14" x14ac:dyDescent="0.25">
      <c r="A1350" t="s">
        <v>1363</v>
      </c>
      <c r="B1350" t="s">
        <v>475</v>
      </c>
      <c r="C1350" t="s">
        <v>1073</v>
      </c>
      <c r="D1350" s="3">
        <v>133792000</v>
      </c>
      <c r="E1350" s="3">
        <v>0</v>
      </c>
      <c r="F1350" s="3">
        <v>133792000</v>
      </c>
      <c r="G1350" s="3">
        <v>0</v>
      </c>
      <c r="H1350" s="3">
        <v>133792000</v>
      </c>
      <c r="I1350" s="3">
        <v>0</v>
      </c>
      <c r="J1350" s="3">
        <v>133778902</v>
      </c>
      <c r="K1350" s="3">
        <v>99.99</v>
      </c>
      <c r="L1350" s="3">
        <v>26755780</v>
      </c>
      <c r="M1350" s="3">
        <v>26755780</v>
      </c>
      <c r="N1350" s="3">
        <v>20</v>
      </c>
    </row>
    <row r="1351" spans="1:14" x14ac:dyDescent="0.25">
      <c r="A1351" t="s">
        <v>1363</v>
      </c>
      <c r="B1351" t="s">
        <v>476</v>
      </c>
      <c r="C1351" t="s">
        <v>477</v>
      </c>
      <c r="D1351" s="3">
        <v>2151387000</v>
      </c>
      <c r="E1351" s="3">
        <v>27755000</v>
      </c>
      <c r="F1351" s="3">
        <v>2179142000</v>
      </c>
      <c r="G1351" s="3">
        <v>0</v>
      </c>
      <c r="H1351" s="3">
        <v>2179142000</v>
      </c>
      <c r="I1351" s="3">
        <v>0</v>
      </c>
      <c r="J1351" s="3">
        <v>2178843243</v>
      </c>
      <c r="K1351" s="3">
        <v>99.99</v>
      </c>
      <c r="L1351" s="3">
        <v>176226010</v>
      </c>
      <c r="M1351" s="3">
        <v>2148849909</v>
      </c>
      <c r="N1351" s="3">
        <v>98.61</v>
      </c>
    </row>
    <row r="1352" spans="1:14" x14ac:dyDescent="0.25">
      <c r="A1352" t="s">
        <v>1363</v>
      </c>
      <c r="B1352" t="s">
        <v>478</v>
      </c>
      <c r="C1352" t="s">
        <v>1074</v>
      </c>
      <c r="D1352" s="3">
        <v>133951000</v>
      </c>
      <c r="E1352" s="3">
        <v>0</v>
      </c>
      <c r="F1352" s="3">
        <v>133951000</v>
      </c>
      <c r="G1352" s="3">
        <v>0</v>
      </c>
      <c r="H1352" s="3">
        <v>133951000</v>
      </c>
      <c r="I1352" s="3">
        <v>0</v>
      </c>
      <c r="J1352" s="3">
        <v>133951000</v>
      </c>
      <c r="K1352" s="3">
        <v>100</v>
      </c>
      <c r="L1352" s="3">
        <v>4740744</v>
      </c>
      <c r="M1352" s="3">
        <v>128617667</v>
      </c>
      <c r="N1352" s="3">
        <v>96.02</v>
      </c>
    </row>
    <row r="1353" spans="1:14" x14ac:dyDescent="0.25">
      <c r="A1353" t="s">
        <v>1363</v>
      </c>
      <c r="B1353" t="s">
        <v>479</v>
      </c>
      <c r="C1353" t="s">
        <v>1075</v>
      </c>
      <c r="D1353" s="3">
        <v>133951000</v>
      </c>
      <c r="E1353" s="3">
        <v>0</v>
      </c>
      <c r="F1353" s="3">
        <v>133951000</v>
      </c>
      <c r="G1353" s="3">
        <v>0</v>
      </c>
      <c r="H1353" s="3">
        <v>133951000</v>
      </c>
      <c r="I1353" s="3">
        <v>0</v>
      </c>
      <c r="J1353" s="3">
        <v>133951000</v>
      </c>
      <c r="K1353" s="3">
        <v>100</v>
      </c>
      <c r="L1353" s="3">
        <v>4740744</v>
      </c>
      <c r="M1353" s="3">
        <v>128617667</v>
      </c>
      <c r="N1353" s="3">
        <v>96.02</v>
      </c>
    </row>
    <row r="1354" spans="1:14" x14ac:dyDescent="0.25">
      <c r="A1354" t="s">
        <v>1363</v>
      </c>
      <c r="B1354" t="s">
        <v>480</v>
      </c>
      <c r="C1354" t="s">
        <v>1076</v>
      </c>
      <c r="D1354" s="3">
        <v>2017436000</v>
      </c>
      <c r="E1354" s="3">
        <v>27755000</v>
      </c>
      <c r="F1354" s="3">
        <v>2045191000</v>
      </c>
      <c r="G1354" s="3">
        <v>0</v>
      </c>
      <c r="H1354" s="3">
        <v>2045191000</v>
      </c>
      <c r="I1354" s="3">
        <v>0</v>
      </c>
      <c r="J1354" s="3">
        <v>2044892243</v>
      </c>
      <c r="K1354" s="3">
        <v>99.99</v>
      </c>
      <c r="L1354" s="3">
        <v>171485266</v>
      </c>
      <c r="M1354" s="3">
        <v>2020232242</v>
      </c>
      <c r="N1354" s="3">
        <v>98.78</v>
      </c>
    </row>
    <row r="1355" spans="1:14" x14ac:dyDescent="0.25">
      <c r="A1355" t="s">
        <v>1363</v>
      </c>
      <c r="B1355" t="s">
        <v>481</v>
      </c>
      <c r="C1355" t="s">
        <v>1077</v>
      </c>
      <c r="D1355" s="3">
        <v>1775436000</v>
      </c>
      <c r="E1355" s="3">
        <v>0</v>
      </c>
      <c r="F1355" s="3">
        <v>1775436000</v>
      </c>
      <c r="G1355" s="3">
        <v>0</v>
      </c>
      <c r="H1355" s="3">
        <v>1775436000</v>
      </c>
      <c r="I1355" s="3">
        <v>0</v>
      </c>
      <c r="J1355" s="3">
        <v>1775137243</v>
      </c>
      <c r="K1355" s="3">
        <v>99.98</v>
      </c>
      <c r="L1355" s="3">
        <v>161271265</v>
      </c>
      <c r="M1355" s="3">
        <v>1754443909</v>
      </c>
      <c r="N1355" s="3">
        <v>98.82</v>
      </c>
    </row>
    <row r="1356" spans="1:14" x14ac:dyDescent="0.25">
      <c r="A1356" t="s">
        <v>1363</v>
      </c>
      <c r="B1356" t="s">
        <v>482</v>
      </c>
      <c r="C1356" t="s">
        <v>1078</v>
      </c>
      <c r="D1356" s="3">
        <v>242000000</v>
      </c>
      <c r="E1356" s="3">
        <v>27755000</v>
      </c>
      <c r="F1356" s="3">
        <v>269755000</v>
      </c>
      <c r="G1356" s="3">
        <v>0</v>
      </c>
      <c r="H1356" s="3">
        <v>269755000</v>
      </c>
      <c r="I1356" s="3">
        <v>0</v>
      </c>
      <c r="J1356" s="3">
        <v>269755000</v>
      </c>
      <c r="K1356" s="3">
        <v>100</v>
      </c>
      <c r="L1356" s="3">
        <v>10214001</v>
      </c>
      <c r="M1356" s="3">
        <v>265788333</v>
      </c>
      <c r="N1356" s="3">
        <v>98.53</v>
      </c>
    </row>
    <row r="1357" spans="1:14" x14ac:dyDescent="0.25">
      <c r="A1357" t="s">
        <v>1363</v>
      </c>
      <c r="B1357" t="s">
        <v>483</v>
      </c>
      <c r="C1357" t="s">
        <v>484</v>
      </c>
      <c r="D1357" s="3">
        <v>181916000</v>
      </c>
      <c r="E1357" s="3">
        <v>0</v>
      </c>
      <c r="F1357" s="3">
        <v>181916000</v>
      </c>
      <c r="G1357" s="3">
        <v>0</v>
      </c>
      <c r="H1357" s="3">
        <v>181916000</v>
      </c>
      <c r="I1357" s="3">
        <v>100000000</v>
      </c>
      <c r="J1357" s="3">
        <v>180504000</v>
      </c>
      <c r="K1357" s="3">
        <v>99.22</v>
      </c>
      <c r="L1357" s="3">
        <v>108050400</v>
      </c>
      <c r="M1357" s="3">
        <v>108050400</v>
      </c>
      <c r="N1357" s="3">
        <v>59.4</v>
      </c>
    </row>
    <row r="1358" spans="1:14" x14ac:dyDescent="0.25">
      <c r="A1358" t="s">
        <v>1363</v>
      </c>
      <c r="B1358" t="s">
        <v>485</v>
      </c>
      <c r="C1358" t="s">
        <v>1079</v>
      </c>
      <c r="D1358" s="3">
        <v>181916000</v>
      </c>
      <c r="E1358" s="3">
        <v>0</v>
      </c>
      <c r="F1358" s="3">
        <v>181916000</v>
      </c>
      <c r="G1358" s="3">
        <v>0</v>
      </c>
      <c r="H1358" s="3">
        <v>181916000</v>
      </c>
      <c r="I1358" s="3">
        <v>100000000</v>
      </c>
      <c r="J1358" s="3">
        <v>180504000</v>
      </c>
      <c r="K1358" s="3">
        <v>99.22</v>
      </c>
      <c r="L1358" s="3">
        <v>108050400</v>
      </c>
      <c r="M1358" s="3">
        <v>108050400</v>
      </c>
      <c r="N1358" s="3">
        <v>59.4</v>
      </c>
    </row>
    <row r="1359" spans="1:14" x14ac:dyDescent="0.25">
      <c r="A1359" t="s">
        <v>1363</v>
      </c>
      <c r="B1359" t="s">
        <v>486</v>
      </c>
      <c r="C1359" t="s">
        <v>1080</v>
      </c>
      <c r="D1359" s="3">
        <v>181916000</v>
      </c>
      <c r="E1359" s="3">
        <v>0</v>
      </c>
      <c r="F1359" s="3">
        <v>181916000</v>
      </c>
      <c r="G1359" s="3">
        <v>0</v>
      </c>
      <c r="H1359" s="3">
        <v>181916000</v>
      </c>
      <c r="I1359" s="3">
        <v>100000000</v>
      </c>
      <c r="J1359" s="3">
        <v>180504000</v>
      </c>
      <c r="K1359" s="3">
        <v>99.22</v>
      </c>
      <c r="L1359" s="3">
        <v>108050400</v>
      </c>
      <c r="M1359" s="3">
        <v>108050400</v>
      </c>
      <c r="N1359" s="3">
        <v>59.4</v>
      </c>
    </row>
    <row r="1360" spans="1:14" x14ac:dyDescent="0.25">
      <c r="A1360" t="s">
        <v>1363</v>
      </c>
      <c r="B1360" t="s">
        <v>306</v>
      </c>
      <c r="C1360" t="s">
        <v>957</v>
      </c>
      <c r="D1360" s="3">
        <v>1260866000</v>
      </c>
      <c r="E1360" s="3">
        <v>-27755000</v>
      </c>
      <c r="F1360" s="3">
        <v>1233111000</v>
      </c>
      <c r="G1360" s="3">
        <v>0</v>
      </c>
      <c r="H1360" s="3">
        <v>1233111000</v>
      </c>
      <c r="I1360" s="3">
        <v>888333</v>
      </c>
      <c r="J1360" s="3">
        <v>1219392667</v>
      </c>
      <c r="K1360" s="3">
        <v>98.89</v>
      </c>
      <c r="L1360" s="3">
        <v>310742800</v>
      </c>
      <c r="M1360" s="3">
        <v>1197552000</v>
      </c>
      <c r="N1360" s="3">
        <v>97.12</v>
      </c>
    </row>
    <row r="1361" spans="1:14" x14ac:dyDescent="0.25">
      <c r="A1361" t="s">
        <v>1363</v>
      </c>
      <c r="B1361" t="s">
        <v>318</v>
      </c>
      <c r="C1361" t="s">
        <v>983</v>
      </c>
      <c r="D1361" s="3">
        <v>1059380000</v>
      </c>
      <c r="E1361" s="3">
        <v>-27755000</v>
      </c>
      <c r="F1361" s="3">
        <v>1031625000</v>
      </c>
      <c r="G1361" s="3">
        <v>0</v>
      </c>
      <c r="H1361" s="3">
        <v>1031625000</v>
      </c>
      <c r="I1361" s="3">
        <v>888333</v>
      </c>
      <c r="J1361" s="3">
        <v>1017906667</v>
      </c>
      <c r="K1361" s="3">
        <v>98.67</v>
      </c>
      <c r="L1361" s="3">
        <v>109256800</v>
      </c>
      <c r="M1361" s="3">
        <v>996066000</v>
      </c>
      <c r="N1361" s="3">
        <v>96.55</v>
      </c>
    </row>
    <row r="1362" spans="1:14" x14ac:dyDescent="0.25">
      <c r="A1362" t="s">
        <v>1363</v>
      </c>
      <c r="B1362" t="s">
        <v>487</v>
      </c>
      <c r="C1362" t="s">
        <v>1081</v>
      </c>
      <c r="D1362" s="3">
        <v>1059380000</v>
      </c>
      <c r="E1362" s="3">
        <v>-27755000</v>
      </c>
      <c r="F1362" s="3">
        <v>1031625000</v>
      </c>
      <c r="G1362" s="3">
        <v>0</v>
      </c>
      <c r="H1362" s="3">
        <v>1031625000</v>
      </c>
      <c r="I1362" s="3">
        <v>888333</v>
      </c>
      <c r="J1362" s="3">
        <v>1017906667</v>
      </c>
      <c r="K1362" s="3">
        <v>98.67</v>
      </c>
      <c r="L1362" s="3">
        <v>109256800</v>
      </c>
      <c r="M1362" s="3">
        <v>996066000</v>
      </c>
      <c r="N1362" s="3">
        <v>96.55</v>
      </c>
    </row>
    <row r="1363" spans="1:14" x14ac:dyDescent="0.25">
      <c r="A1363" t="s">
        <v>1363</v>
      </c>
      <c r="B1363" t="s">
        <v>488</v>
      </c>
      <c r="C1363" t="s">
        <v>1082</v>
      </c>
      <c r="D1363" s="3">
        <v>1059380000</v>
      </c>
      <c r="E1363" s="3">
        <v>-27755000</v>
      </c>
      <c r="F1363" s="3">
        <v>1031625000</v>
      </c>
      <c r="G1363" s="3">
        <v>0</v>
      </c>
      <c r="H1363" s="3">
        <v>1031625000</v>
      </c>
      <c r="I1363" s="3">
        <v>888333</v>
      </c>
      <c r="J1363" s="3">
        <v>1017906667</v>
      </c>
      <c r="K1363" s="3">
        <v>98.67</v>
      </c>
      <c r="L1363" s="3">
        <v>109256800</v>
      </c>
      <c r="M1363" s="3">
        <v>996066000</v>
      </c>
      <c r="N1363" s="3">
        <v>96.55</v>
      </c>
    </row>
    <row r="1364" spans="1:14" x14ac:dyDescent="0.25">
      <c r="A1364" t="s">
        <v>1363</v>
      </c>
      <c r="B1364" t="s">
        <v>489</v>
      </c>
      <c r="C1364" t="s">
        <v>490</v>
      </c>
      <c r="D1364" s="3">
        <v>201486000</v>
      </c>
      <c r="E1364" s="3">
        <v>0</v>
      </c>
      <c r="F1364" s="3">
        <v>201486000</v>
      </c>
      <c r="G1364" s="3">
        <v>0</v>
      </c>
      <c r="H1364" s="3">
        <v>201486000</v>
      </c>
      <c r="I1364" s="3">
        <v>0</v>
      </c>
      <c r="J1364" s="3">
        <v>201486000</v>
      </c>
      <c r="K1364" s="3">
        <v>100</v>
      </c>
      <c r="L1364" s="3">
        <v>201486000</v>
      </c>
      <c r="M1364" s="3">
        <v>201486000</v>
      </c>
      <c r="N1364" s="3">
        <v>100</v>
      </c>
    </row>
    <row r="1365" spans="1:14" x14ac:dyDescent="0.25">
      <c r="A1365" t="s">
        <v>1363</v>
      </c>
      <c r="B1365" t="s">
        <v>491</v>
      </c>
      <c r="C1365" t="s">
        <v>1083</v>
      </c>
      <c r="D1365" s="3">
        <v>201486000</v>
      </c>
      <c r="E1365" s="3">
        <v>0</v>
      </c>
      <c r="F1365" s="3">
        <v>201486000</v>
      </c>
      <c r="G1365" s="3">
        <v>0</v>
      </c>
      <c r="H1365" s="3">
        <v>201486000</v>
      </c>
      <c r="I1365" s="3">
        <v>0</v>
      </c>
      <c r="J1365" s="3">
        <v>201486000</v>
      </c>
      <c r="K1365" s="3">
        <v>100</v>
      </c>
      <c r="L1365" s="3">
        <v>201486000</v>
      </c>
      <c r="M1365" s="3">
        <v>201486000</v>
      </c>
      <c r="N1365" s="3">
        <v>100</v>
      </c>
    </row>
    <row r="1366" spans="1:14" x14ac:dyDescent="0.25">
      <c r="A1366" t="s">
        <v>1363</v>
      </c>
      <c r="B1366" t="s">
        <v>492</v>
      </c>
      <c r="C1366" t="s">
        <v>1084</v>
      </c>
      <c r="D1366" s="3">
        <v>201486000</v>
      </c>
      <c r="E1366" s="3">
        <v>-201486000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v>0</v>
      </c>
    </row>
    <row r="1367" spans="1:14" x14ac:dyDescent="0.25">
      <c r="A1367" t="s">
        <v>1363</v>
      </c>
      <c r="B1367" t="s">
        <v>493</v>
      </c>
      <c r="C1367" t="s">
        <v>1085</v>
      </c>
      <c r="D1367" s="3">
        <v>0</v>
      </c>
      <c r="E1367" s="3">
        <v>201486000</v>
      </c>
      <c r="F1367" s="3">
        <v>201486000</v>
      </c>
      <c r="G1367" s="3">
        <v>0</v>
      </c>
      <c r="H1367" s="3">
        <v>201486000</v>
      </c>
      <c r="I1367" s="3">
        <v>0</v>
      </c>
      <c r="J1367" s="3">
        <v>201486000</v>
      </c>
      <c r="K1367" s="3">
        <v>100</v>
      </c>
      <c r="L1367" s="3">
        <v>201486000</v>
      </c>
      <c r="M1367" s="3">
        <v>201486000</v>
      </c>
      <c r="N1367" s="3">
        <v>100</v>
      </c>
    </row>
    <row r="1368" spans="1:14" x14ac:dyDescent="0.25">
      <c r="A1368" t="s">
        <v>1363</v>
      </c>
      <c r="B1368" t="s">
        <v>139</v>
      </c>
      <c r="C1368" t="s">
        <v>960</v>
      </c>
      <c r="D1368" s="3">
        <v>6879678000</v>
      </c>
      <c r="E1368" s="3">
        <v>-484202560</v>
      </c>
      <c r="F1368" s="3">
        <v>6395475440</v>
      </c>
      <c r="G1368" s="3">
        <v>0</v>
      </c>
      <c r="H1368" s="3">
        <v>6395475440</v>
      </c>
      <c r="I1368" s="3">
        <v>366057557</v>
      </c>
      <c r="J1368" s="3">
        <v>5923799698</v>
      </c>
      <c r="K1368" s="3">
        <v>92.62</v>
      </c>
      <c r="L1368" s="3">
        <v>1381279025</v>
      </c>
      <c r="M1368" s="3">
        <v>4705678180</v>
      </c>
      <c r="N1368" s="3">
        <v>73.58</v>
      </c>
    </row>
    <row r="1369" spans="1:14" x14ac:dyDescent="0.25">
      <c r="A1369" t="s">
        <v>1363</v>
      </c>
      <c r="B1369" t="s">
        <v>286</v>
      </c>
      <c r="C1369" t="s">
        <v>287</v>
      </c>
      <c r="D1369" s="3">
        <v>959356000</v>
      </c>
      <c r="E1369" s="3">
        <v>-611956000</v>
      </c>
      <c r="F1369" s="3">
        <v>347400000</v>
      </c>
      <c r="G1369" s="3">
        <v>0</v>
      </c>
      <c r="H1369" s="3">
        <v>347400000</v>
      </c>
      <c r="I1369" s="3">
        <v>0</v>
      </c>
      <c r="J1369" s="3">
        <v>347331202</v>
      </c>
      <c r="K1369" s="3">
        <v>99.98</v>
      </c>
      <c r="L1369" s="3">
        <v>82850381</v>
      </c>
      <c r="M1369" s="3">
        <v>234064754</v>
      </c>
      <c r="N1369" s="3">
        <v>67.38</v>
      </c>
    </row>
    <row r="1370" spans="1:14" x14ac:dyDescent="0.25">
      <c r="A1370" t="s">
        <v>1363</v>
      </c>
      <c r="B1370" t="s">
        <v>494</v>
      </c>
      <c r="C1370" t="s">
        <v>1086</v>
      </c>
      <c r="D1370" s="3">
        <v>959356000</v>
      </c>
      <c r="E1370" s="3">
        <v>-611956000</v>
      </c>
      <c r="F1370" s="3">
        <v>347400000</v>
      </c>
      <c r="G1370" s="3">
        <v>0</v>
      </c>
      <c r="H1370" s="3">
        <v>347400000</v>
      </c>
      <c r="I1370" s="3">
        <v>0</v>
      </c>
      <c r="J1370" s="3">
        <v>347331202</v>
      </c>
      <c r="K1370" s="3">
        <v>99.98</v>
      </c>
      <c r="L1370" s="3">
        <v>82850381</v>
      </c>
      <c r="M1370" s="3">
        <v>234064754</v>
      </c>
      <c r="N1370" s="3">
        <v>67.38</v>
      </c>
    </row>
    <row r="1371" spans="1:14" x14ac:dyDescent="0.25">
      <c r="A1371" t="s">
        <v>1363</v>
      </c>
      <c r="B1371" t="s">
        <v>495</v>
      </c>
      <c r="C1371" t="s">
        <v>1087</v>
      </c>
      <c r="D1371" s="3">
        <v>959356000</v>
      </c>
      <c r="E1371" s="3">
        <v>-611956000</v>
      </c>
      <c r="F1371" s="3">
        <v>347400000</v>
      </c>
      <c r="G1371" s="3">
        <v>0</v>
      </c>
      <c r="H1371" s="3">
        <v>347400000</v>
      </c>
      <c r="I1371" s="3">
        <v>0</v>
      </c>
      <c r="J1371" s="3">
        <v>347331202</v>
      </c>
      <c r="K1371" s="3">
        <v>99.98</v>
      </c>
      <c r="L1371" s="3">
        <v>82850381</v>
      </c>
      <c r="M1371" s="3">
        <v>234064754</v>
      </c>
      <c r="N1371" s="3">
        <v>67.38</v>
      </c>
    </row>
    <row r="1372" spans="1:14" x14ac:dyDescent="0.25">
      <c r="A1372" t="s">
        <v>1363</v>
      </c>
      <c r="B1372" t="s">
        <v>149</v>
      </c>
      <c r="C1372" t="s">
        <v>712</v>
      </c>
      <c r="D1372" s="3">
        <v>5920322000</v>
      </c>
      <c r="E1372" s="3">
        <v>127753440</v>
      </c>
      <c r="F1372" s="3">
        <v>6048075440</v>
      </c>
      <c r="G1372" s="3">
        <v>0</v>
      </c>
      <c r="H1372" s="3">
        <v>6048075440</v>
      </c>
      <c r="I1372" s="3">
        <v>366057557</v>
      </c>
      <c r="J1372" s="3">
        <v>5576468496</v>
      </c>
      <c r="K1372" s="3">
        <v>92.2</v>
      </c>
      <c r="L1372" s="3">
        <v>1298428644</v>
      </c>
      <c r="M1372" s="3">
        <v>4471613426</v>
      </c>
      <c r="N1372" s="3">
        <v>73.930000000000007</v>
      </c>
    </row>
    <row r="1373" spans="1:14" x14ac:dyDescent="0.25">
      <c r="A1373" t="s">
        <v>1363</v>
      </c>
      <c r="B1373" t="s">
        <v>496</v>
      </c>
      <c r="C1373" t="s">
        <v>1059</v>
      </c>
      <c r="D1373" s="3">
        <v>2918707000</v>
      </c>
      <c r="E1373" s="3">
        <v>-577746560</v>
      </c>
      <c r="F1373" s="3">
        <v>2340960440</v>
      </c>
      <c r="G1373" s="3">
        <v>0</v>
      </c>
      <c r="H1373" s="3">
        <v>2340960440</v>
      </c>
      <c r="I1373" s="3">
        <v>110826645</v>
      </c>
      <c r="J1373" s="3">
        <v>2330690440</v>
      </c>
      <c r="K1373" s="3">
        <v>99.56</v>
      </c>
      <c r="L1373" s="3">
        <v>757767853</v>
      </c>
      <c r="M1373" s="3">
        <v>1788636381</v>
      </c>
      <c r="N1373" s="3">
        <v>76.41</v>
      </c>
    </row>
    <row r="1374" spans="1:14" x14ac:dyDescent="0.25">
      <c r="A1374" t="s">
        <v>1363</v>
      </c>
      <c r="B1374" t="s">
        <v>497</v>
      </c>
      <c r="C1374" t="s">
        <v>1088</v>
      </c>
      <c r="D1374" s="3">
        <v>2813787000</v>
      </c>
      <c r="E1374" s="3">
        <v>-585441560</v>
      </c>
      <c r="F1374" s="3">
        <v>2228345440</v>
      </c>
      <c r="G1374" s="3">
        <v>0</v>
      </c>
      <c r="H1374" s="3">
        <v>2228345440</v>
      </c>
      <c r="I1374" s="3">
        <v>110826645</v>
      </c>
      <c r="J1374" s="3">
        <v>2218075440</v>
      </c>
      <c r="K1374" s="3">
        <v>99.54</v>
      </c>
      <c r="L1374" s="3">
        <v>750072853</v>
      </c>
      <c r="M1374" s="3">
        <v>1683459881</v>
      </c>
      <c r="N1374" s="3">
        <v>75.55</v>
      </c>
    </row>
    <row r="1375" spans="1:14" x14ac:dyDescent="0.25">
      <c r="A1375" t="s">
        <v>1363</v>
      </c>
      <c r="B1375" t="s">
        <v>498</v>
      </c>
      <c r="C1375" t="s">
        <v>1089</v>
      </c>
      <c r="D1375" s="3">
        <v>104920000</v>
      </c>
      <c r="E1375" s="3">
        <v>7695000</v>
      </c>
      <c r="F1375" s="3">
        <v>112615000</v>
      </c>
      <c r="G1375" s="3">
        <v>0</v>
      </c>
      <c r="H1375" s="3">
        <v>112615000</v>
      </c>
      <c r="I1375" s="3">
        <v>0</v>
      </c>
      <c r="J1375" s="3">
        <v>112615000</v>
      </c>
      <c r="K1375" s="3">
        <v>100</v>
      </c>
      <c r="L1375" s="3">
        <v>7695000</v>
      </c>
      <c r="M1375" s="3">
        <v>105176500</v>
      </c>
      <c r="N1375" s="3">
        <v>93.39</v>
      </c>
    </row>
    <row r="1376" spans="1:14" x14ac:dyDescent="0.25">
      <c r="A1376" t="s">
        <v>1363</v>
      </c>
      <c r="B1376" t="s">
        <v>499</v>
      </c>
      <c r="C1376" t="s">
        <v>1090</v>
      </c>
      <c r="D1376" s="3">
        <v>3001615000</v>
      </c>
      <c r="E1376" s="3">
        <v>705500000</v>
      </c>
      <c r="F1376" s="3">
        <v>3707115000</v>
      </c>
      <c r="G1376" s="3">
        <v>0</v>
      </c>
      <c r="H1376" s="3">
        <v>3707115000</v>
      </c>
      <c r="I1376" s="3">
        <v>255230912</v>
      </c>
      <c r="J1376" s="3">
        <v>3245778056</v>
      </c>
      <c r="K1376" s="3">
        <v>87.56</v>
      </c>
      <c r="L1376" s="3">
        <v>540660791</v>
      </c>
      <c r="M1376" s="3">
        <v>2682977045</v>
      </c>
      <c r="N1376" s="3">
        <v>72.37</v>
      </c>
    </row>
    <row r="1377" spans="1:14" x14ac:dyDescent="0.25">
      <c r="A1377" t="s">
        <v>1363</v>
      </c>
      <c r="B1377" t="s">
        <v>500</v>
      </c>
      <c r="C1377" t="s">
        <v>1091</v>
      </c>
      <c r="D1377" s="3">
        <v>3001615000</v>
      </c>
      <c r="E1377" s="3">
        <v>705500000</v>
      </c>
      <c r="F1377" s="3">
        <v>3707115000</v>
      </c>
      <c r="G1377" s="3">
        <v>0</v>
      </c>
      <c r="H1377" s="3">
        <v>3707115000</v>
      </c>
      <c r="I1377" s="3">
        <v>255230912</v>
      </c>
      <c r="J1377" s="3">
        <v>3245778056</v>
      </c>
      <c r="K1377" s="3">
        <v>87.56</v>
      </c>
      <c r="L1377" s="3">
        <v>540660791</v>
      </c>
      <c r="M1377" s="3">
        <v>2682977045</v>
      </c>
      <c r="N1377" s="3">
        <v>72.37</v>
      </c>
    </row>
    <row r="1378" spans="1:14" x14ac:dyDescent="0.25">
      <c r="A1378" t="s">
        <v>1363</v>
      </c>
      <c r="B1378" t="s">
        <v>212</v>
      </c>
      <c r="C1378" t="s">
        <v>132</v>
      </c>
      <c r="D1378" s="3">
        <v>0</v>
      </c>
      <c r="E1378" s="3">
        <v>484202560</v>
      </c>
      <c r="F1378" s="3">
        <v>484202560</v>
      </c>
      <c r="G1378" s="3">
        <v>0</v>
      </c>
      <c r="H1378" s="3">
        <v>484202560</v>
      </c>
      <c r="I1378" s="3">
        <v>0</v>
      </c>
      <c r="J1378" s="3">
        <v>482560</v>
      </c>
      <c r="K1378" s="3">
        <v>0.1</v>
      </c>
      <c r="L1378" s="3">
        <v>482560</v>
      </c>
      <c r="M1378" s="3">
        <v>482560</v>
      </c>
      <c r="N1378" s="3">
        <v>0.1</v>
      </c>
    </row>
    <row r="1379" spans="1:14" x14ac:dyDescent="0.25">
      <c r="A1379" t="s">
        <v>1364</v>
      </c>
      <c r="B1379" t="s">
        <v>0</v>
      </c>
      <c r="C1379" t="s">
        <v>1</v>
      </c>
      <c r="D1379" s="3">
        <v>34661473000</v>
      </c>
      <c r="E1379" s="3">
        <v>0</v>
      </c>
      <c r="F1379" s="3">
        <v>34661473000</v>
      </c>
      <c r="G1379" s="3">
        <v>0</v>
      </c>
      <c r="H1379" s="3">
        <v>34661473000</v>
      </c>
      <c r="I1379" s="3">
        <v>8429204825</v>
      </c>
      <c r="J1379" s="3">
        <v>33204338612</v>
      </c>
      <c r="K1379" s="3">
        <v>95.8</v>
      </c>
      <c r="L1379" s="3">
        <v>4835098323</v>
      </c>
      <c r="M1379" s="3">
        <v>20493431708</v>
      </c>
      <c r="N1379" s="3">
        <v>59.12</v>
      </c>
    </row>
    <row r="1380" spans="1:14" x14ac:dyDescent="0.25">
      <c r="A1380" t="s">
        <v>1364</v>
      </c>
      <c r="B1380" t="s">
        <v>2</v>
      </c>
      <c r="C1380" t="s">
        <v>3</v>
      </c>
      <c r="D1380" s="3">
        <v>10578473000</v>
      </c>
      <c r="E1380" s="3">
        <v>0</v>
      </c>
      <c r="F1380" s="3">
        <v>10578473000</v>
      </c>
      <c r="G1380" s="3">
        <v>0</v>
      </c>
      <c r="H1380" s="3">
        <v>10578473000</v>
      </c>
      <c r="I1380" s="3">
        <v>1553592471</v>
      </c>
      <c r="J1380" s="3">
        <v>9504999424</v>
      </c>
      <c r="K1380" s="3">
        <v>89.85</v>
      </c>
      <c r="L1380" s="3">
        <v>1526238513</v>
      </c>
      <c r="M1380" s="3">
        <v>8794138495</v>
      </c>
      <c r="N1380" s="3">
        <v>83.13</v>
      </c>
    </row>
    <row r="1381" spans="1:14" x14ac:dyDescent="0.25">
      <c r="A1381" t="s">
        <v>1364</v>
      </c>
      <c r="B1381" t="s">
        <v>4</v>
      </c>
      <c r="C1381" t="s">
        <v>5</v>
      </c>
      <c r="D1381" s="3">
        <v>8614300000</v>
      </c>
      <c r="E1381" s="3">
        <v>0</v>
      </c>
      <c r="F1381" s="3">
        <v>8614300000</v>
      </c>
      <c r="G1381" s="3">
        <v>0</v>
      </c>
      <c r="H1381" s="3">
        <v>8614300000</v>
      </c>
      <c r="I1381" s="3">
        <v>1338917211</v>
      </c>
      <c r="J1381" s="3">
        <v>7900613955</v>
      </c>
      <c r="K1381" s="3">
        <v>91.72</v>
      </c>
      <c r="L1381" s="3">
        <v>1191958224</v>
      </c>
      <c r="M1381" s="3">
        <v>7702573558</v>
      </c>
      <c r="N1381" s="3">
        <v>89.42</v>
      </c>
    </row>
    <row r="1382" spans="1:14" x14ac:dyDescent="0.25">
      <c r="A1382" t="s">
        <v>1364</v>
      </c>
      <c r="B1382" t="s">
        <v>6</v>
      </c>
      <c r="C1382" t="s">
        <v>953</v>
      </c>
      <c r="D1382" s="3">
        <v>6377255000</v>
      </c>
      <c r="E1382" s="3">
        <v>-29588800</v>
      </c>
      <c r="F1382" s="3">
        <v>6347666200</v>
      </c>
      <c r="G1382" s="3">
        <v>0</v>
      </c>
      <c r="H1382" s="3">
        <v>6347666200</v>
      </c>
      <c r="I1382" s="3">
        <v>812368180</v>
      </c>
      <c r="J1382" s="3">
        <v>5919049433</v>
      </c>
      <c r="K1382" s="3">
        <v>93.25</v>
      </c>
      <c r="L1382" s="3">
        <v>837856257</v>
      </c>
      <c r="M1382" s="3">
        <v>5919049433</v>
      </c>
      <c r="N1382" s="3">
        <v>93.25</v>
      </c>
    </row>
    <row r="1383" spans="1:14" x14ac:dyDescent="0.25">
      <c r="A1383" t="s">
        <v>1364</v>
      </c>
      <c r="B1383" t="s">
        <v>7</v>
      </c>
      <c r="C1383" t="s">
        <v>8</v>
      </c>
      <c r="D1383" s="3">
        <v>3313068000</v>
      </c>
      <c r="E1383" s="3">
        <v>-15766752</v>
      </c>
      <c r="F1383" s="3">
        <v>3297301248</v>
      </c>
      <c r="G1383" s="3">
        <v>0</v>
      </c>
      <c r="H1383" s="3">
        <v>3297301248</v>
      </c>
      <c r="I1383" s="3">
        <v>268134326</v>
      </c>
      <c r="J1383" s="3">
        <v>3215865959</v>
      </c>
      <c r="K1383" s="3">
        <v>97.53</v>
      </c>
      <c r="L1383" s="3">
        <v>282330137</v>
      </c>
      <c r="M1383" s="3">
        <v>3215865959</v>
      </c>
      <c r="N1383" s="3">
        <v>97.53</v>
      </c>
    </row>
    <row r="1384" spans="1:14" x14ac:dyDescent="0.25">
      <c r="A1384" t="s">
        <v>1364</v>
      </c>
      <c r="B1384" t="s">
        <v>9</v>
      </c>
      <c r="C1384" t="s">
        <v>10</v>
      </c>
      <c r="D1384" s="3">
        <v>462957000</v>
      </c>
      <c r="E1384" s="3">
        <v>-2322687</v>
      </c>
      <c r="F1384" s="3">
        <v>460634313</v>
      </c>
      <c r="G1384" s="3">
        <v>0</v>
      </c>
      <c r="H1384" s="3">
        <v>460634313</v>
      </c>
      <c r="I1384" s="3">
        <v>30649373</v>
      </c>
      <c r="J1384" s="3">
        <v>397789867</v>
      </c>
      <c r="K1384" s="3">
        <v>86.36</v>
      </c>
      <c r="L1384" s="3">
        <v>32110836</v>
      </c>
      <c r="M1384" s="3">
        <v>397789867</v>
      </c>
      <c r="N1384" s="3">
        <v>86.36</v>
      </c>
    </row>
    <row r="1385" spans="1:14" x14ac:dyDescent="0.25">
      <c r="A1385" t="s">
        <v>1364</v>
      </c>
      <c r="B1385" t="s">
        <v>11</v>
      </c>
      <c r="C1385" t="s">
        <v>954</v>
      </c>
      <c r="D1385" s="3">
        <v>8472000</v>
      </c>
      <c r="E1385" s="3">
        <v>0</v>
      </c>
      <c r="F1385" s="3">
        <v>8472000</v>
      </c>
      <c r="G1385" s="3">
        <v>0</v>
      </c>
      <c r="H1385" s="3">
        <v>8472000</v>
      </c>
      <c r="I1385" s="3">
        <v>0</v>
      </c>
      <c r="J1385" s="3">
        <v>8470994</v>
      </c>
      <c r="K1385" s="3">
        <v>99.99</v>
      </c>
      <c r="L1385" s="3">
        <v>0</v>
      </c>
      <c r="M1385" s="3">
        <v>8470994</v>
      </c>
      <c r="N1385" s="3">
        <v>99.99</v>
      </c>
    </row>
    <row r="1386" spans="1:14" x14ac:dyDescent="0.25">
      <c r="A1386" t="s">
        <v>1364</v>
      </c>
      <c r="B1386" t="s">
        <v>152</v>
      </c>
      <c r="C1386" t="s">
        <v>153</v>
      </c>
      <c r="D1386" s="3">
        <v>880000</v>
      </c>
      <c r="E1386" s="3">
        <v>0</v>
      </c>
      <c r="F1386" s="3">
        <v>880000</v>
      </c>
      <c r="G1386" s="3">
        <v>0</v>
      </c>
      <c r="H1386" s="3">
        <v>880000</v>
      </c>
      <c r="I1386" s="3">
        <v>9600</v>
      </c>
      <c r="J1386" s="3">
        <v>808800</v>
      </c>
      <c r="K1386" s="3">
        <v>91.91</v>
      </c>
      <c r="L1386" s="3">
        <v>9600</v>
      </c>
      <c r="M1386" s="3">
        <v>808800</v>
      </c>
      <c r="N1386" s="3">
        <v>91.91</v>
      </c>
    </row>
    <row r="1387" spans="1:14" x14ac:dyDescent="0.25">
      <c r="A1387" t="s">
        <v>1364</v>
      </c>
      <c r="B1387" t="s">
        <v>154</v>
      </c>
      <c r="C1387" t="s">
        <v>155</v>
      </c>
      <c r="D1387" s="3">
        <v>576000</v>
      </c>
      <c r="E1387" s="3">
        <v>0</v>
      </c>
      <c r="F1387" s="3">
        <v>576000</v>
      </c>
      <c r="G1387" s="3">
        <v>0</v>
      </c>
      <c r="H1387" s="3">
        <v>576000</v>
      </c>
      <c r="I1387" s="3">
        <v>6340</v>
      </c>
      <c r="J1387" s="3">
        <v>534156</v>
      </c>
      <c r="K1387" s="3">
        <v>92.74</v>
      </c>
      <c r="L1387" s="3">
        <v>6340</v>
      </c>
      <c r="M1387" s="3">
        <v>534156</v>
      </c>
      <c r="N1387" s="3">
        <v>92.74</v>
      </c>
    </row>
    <row r="1388" spans="1:14" x14ac:dyDescent="0.25">
      <c r="A1388" t="s">
        <v>1364</v>
      </c>
      <c r="B1388" t="s">
        <v>12</v>
      </c>
      <c r="C1388" t="s">
        <v>13</v>
      </c>
      <c r="D1388" s="3">
        <v>110979000</v>
      </c>
      <c r="E1388" s="3">
        <v>0</v>
      </c>
      <c r="F1388" s="3">
        <v>110979000</v>
      </c>
      <c r="G1388" s="3">
        <v>0</v>
      </c>
      <c r="H1388" s="3">
        <v>110979000</v>
      </c>
      <c r="I1388" s="3">
        <v>817705</v>
      </c>
      <c r="J1388" s="3">
        <v>100208179</v>
      </c>
      <c r="K1388" s="3">
        <v>90.29</v>
      </c>
      <c r="L1388" s="3">
        <v>817705</v>
      </c>
      <c r="M1388" s="3">
        <v>100208179</v>
      </c>
      <c r="N1388" s="3">
        <v>90.29</v>
      </c>
    </row>
    <row r="1389" spans="1:14" x14ac:dyDescent="0.25">
      <c r="A1389" t="s">
        <v>1364</v>
      </c>
      <c r="B1389" t="s">
        <v>14</v>
      </c>
      <c r="C1389" t="s">
        <v>15</v>
      </c>
      <c r="D1389" s="3">
        <v>536326000</v>
      </c>
      <c r="E1389" s="3">
        <v>-58565077</v>
      </c>
      <c r="F1389" s="3">
        <v>477760923</v>
      </c>
      <c r="G1389" s="3">
        <v>0</v>
      </c>
      <c r="H1389" s="3">
        <v>477760923</v>
      </c>
      <c r="I1389" s="3">
        <v>3109263</v>
      </c>
      <c r="J1389" s="3">
        <v>472124146</v>
      </c>
      <c r="K1389" s="3">
        <v>98.82</v>
      </c>
      <c r="L1389" s="3">
        <v>3109263</v>
      </c>
      <c r="M1389" s="3">
        <v>472124146</v>
      </c>
      <c r="N1389" s="3">
        <v>98.82</v>
      </c>
    </row>
    <row r="1390" spans="1:14" x14ac:dyDescent="0.25">
      <c r="A1390" t="s">
        <v>1364</v>
      </c>
      <c r="B1390" t="s">
        <v>16</v>
      </c>
      <c r="C1390" t="s">
        <v>17</v>
      </c>
      <c r="D1390" s="3">
        <v>487953000</v>
      </c>
      <c r="E1390" s="3">
        <v>-9836061</v>
      </c>
      <c r="F1390" s="3">
        <v>478116939</v>
      </c>
      <c r="G1390" s="3">
        <v>0</v>
      </c>
      <c r="H1390" s="3">
        <v>478116939</v>
      </c>
      <c r="I1390" s="3">
        <v>401123465</v>
      </c>
      <c r="J1390" s="3">
        <v>444975113</v>
      </c>
      <c r="K1390" s="3">
        <v>93.07</v>
      </c>
      <c r="L1390" s="3">
        <v>401123465</v>
      </c>
      <c r="M1390" s="3">
        <v>444975113</v>
      </c>
      <c r="N1390" s="3">
        <v>93.07</v>
      </c>
    </row>
    <row r="1391" spans="1:14" x14ac:dyDescent="0.25">
      <c r="A1391" t="s">
        <v>1364</v>
      </c>
      <c r="B1391" t="s">
        <v>18</v>
      </c>
      <c r="C1391" t="s">
        <v>19</v>
      </c>
      <c r="D1391" s="3">
        <v>234219000</v>
      </c>
      <c r="E1391" s="3">
        <v>0</v>
      </c>
      <c r="F1391" s="3">
        <v>234219000</v>
      </c>
      <c r="G1391" s="3">
        <v>0</v>
      </c>
      <c r="H1391" s="3">
        <v>234219000</v>
      </c>
      <c r="I1391" s="3">
        <v>27696508</v>
      </c>
      <c r="J1391" s="3">
        <v>202249412</v>
      </c>
      <c r="K1391" s="3">
        <v>86.35</v>
      </c>
      <c r="L1391" s="3">
        <v>36379019</v>
      </c>
      <c r="M1391" s="3">
        <v>202249412</v>
      </c>
      <c r="N1391" s="3">
        <v>86.35</v>
      </c>
    </row>
    <row r="1392" spans="1:14" x14ac:dyDescent="0.25">
      <c r="A1392" t="s">
        <v>1364</v>
      </c>
      <c r="B1392" t="s">
        <v>20</v>
      </c>
      <c r="C1392" t="s">
        <v>21</v>
      </c>
      <c r="D1392" s="3">
        <v>1187013000</v>
      </c>
      <c r="E1392" s="3">
        <v>0</v>
      </c>
      <c r="F1392" s="3">
        <v>1187013000</v>
      </c>
      <c r="G1392" s="3">
        <v>0</v>
      </c>
      <c r="H1392" s="3">
        <v>1187013000</v>
      </c>
      <c r="I1392" s="3">
        <v>75864664</v>
      </c>
      <c r="J1392" s="3">
        <v>991461655</v>
      </c>
      <c r="K1392" s="3">
        <v>83.53</v>
      </c>
      <c r="L1392" s="3">
        <v>76595395</v>
      </c>
      <c r="M1392" s="3">
        <v>991461655</v>
      </c>
      <c r="N1392" s="3">
        <v>83.53</v>
      </c>
    </row>
    <row r="1393" spans="1:14" x14ac:dyDescent="0.25">
      <c r="A1393" t="s">
        <v>1364</v>
      </c>
      <c r="B1393" t="s">
        <v>22</v>
      </c>
      <c r="C1393" t="s">
        <v>23</v>
      </c>
      <c r="D1393" s="3">
        <v>9427000</v>
      </c>
      <c r="E1393" s="3">
        <v>0</v>
      </c>
      <c r="F1393" s="3">
        <v>9427000</v>
      </c>
      <c r="G1393" s="3">
        <v>0</v>
      </c>
      <c r="H1393" s="3">
        <v>9427000</v>
      </c>
      <c r="I1393" s="3">
        <v>562488</v>
      </c>
      <c r="J1393" s="3">
        <v>6409802</v>
      </c>
      <c r="K1393" s="3">
        <v>67.989999999999995</v>
      </c>
      <c r="L1393" s="3">
        <v>562488</v>
      </c>
      <c r="M1393" s="3">
        <v>6409802</v>
      </c>
      <c r="N1393" s="3">
        <v>67.989999999999995</v>
      </c>
    </row>
    <row r="1394" spans="1:14" x14ac:dyDescent="0.25">
      <c r="A1394" t="s">
        <v>1364</v>
      </c>
      <c r="B1394" t="s">
        <v>26</v>
      </c>
      <c r="C1394" t="s">
        <v>27</v>
      </c>
      <c r="D1394" s="3">
        <v>0</v>
      </c>
      <c r="E1394" s="3">
        <v>56901777</v>
      </c>
      <c r="F1394" s="3">
        <v>56901777</v>
      </c>
      <c r="G1394" s="3">
        <v>0</v>
      </c>
      <c r="H1394" s="3">
        <v>56901777</v>
      </c>
      <c r="I1394" s="3">
        <v>1333887</v>
      </c>
      <c r="J1394" s="3">
        <v>56901777</v>
      </c>
      <c r="K1394" s="3">
        <v>100</v>
      </c>
      <c r="L1394" s="3">
        <v>1333887</v>
      </c>
      <c r="M1394" s="3">
        <v>56901777</v>
      </c>
      <c r="N1394" s="3">
        <v>100</v>
      </c>
    </row>
    <row r="1395" spans="1:14" x14ac:dyDescent="0.25">
      <c r="A1395" t="s">
        <v>1364</v>
      </c>
      <c r="B1395" t="s">
        <v>28</v>
      </c>
      <c r="C1395" t="s">
        <v>29</v>
      </c>
      <c r="D1395" s="3">
        <v>18406000</v>
      </c>
      <c r="E1395" s="3">
        <v>0</v>
      </c>
      <c r="F1395" s="3">
        <v>18406000</v>
      </c>
      <c r="G1395" s="3">
        <v>0</v>
      </c>
      <c r="H1395" s="3">
        <v>18406000</v>
      </c>
      <c r="I1395" s="3">
        <v>3060561</v>
      </c>
      <c r="J1395" s="3">
        <v>16353106</v>
      </c>
      <c r="K1395" s="3">
        <v>88.85</v>
      </c>
      <c r="L1395" s="3">
        <v>3478122</v>
      </c>
      <c r="M1395" s="3">
        <v>16353106</v>
      </c>
      <c r="N1395" s="3">
        <v>88.85</v>
      </c>
    </row>
    <row r="1396" spans="1:14" x14ac:dyDescent="0.25">
      <c r="A1396" t="s">
        <v>1364</v>
      </c>
      <c r="B1396" t="s">
        <v>30</v>
      </c>
      <c r="C1396" t="s">
        <v>955</v>
      </c>
      <c r="D1396" s="3">
        <v>6979000</v>
      </c>
      <c r="E1396" s="3">
        <v>0</v>
      </c>
      <c r="F1396" s="3">
        <v>6979000</v>
      </c>
      <c r="G1396" s="3">
        <v>0</v>
      </c>
      <c r="H1396" s="3">
        <v>6979000</v>
      </c>
      <c r="I1396" s="3">
        <v>0</v>
      </c>
      <c r="J1396" s="3">
        <v>4896467</v>
      </c>
      <c r="K1396" s="3">
        <v>70.16</v>
      </c>
      <c r="L1396" s="3">
        <v>0</v>
      </c>
      <c r="M1396" s="3">
        <v>4896467</v>
      </c>
      <c r="N1396" s="3">
        <v>70.16</v>
      </c>
    </row>
    <row r="1397" spans="1:14" x14ac:dyDescent="0.25">
      <c r="A1397" t="s">
        <v>1364</v>
      </c>
      <c r="B1397" t="s">
        <v>70</v>
      </c>
      <c r="C1397" t="s">
        <v>71</v>
      </c>
      <c r="D1397" s="3">
        <v>61200000</v>
      </c>
      <c r="E1397" s="3">
        <v>17988800</v>
      </c>
      <c r="F1397" s="3">
        <v>79188800</v>
      </c>
      <c r="G1397" s="3">
        <v>0</v>
      </c>
      <c r="H1397" s="3">
        <v>79188800</v>
      </c>
      <c r="I1397" s="3">
        <v>2888800</v>
      </c>
      <c r="J1397" s="3">
        <v>79166400</v>
      </c>
      <c r="K1397" s="3">
        <v>99.97</v>
      </c>
      <c r="L1397" s="3">
        <v>17688800</v>
      </c>
      <c r="M1397" s="3">
        <v>68373067</v>
      </c>
      <c r="N1397" s="3">
        <v>86.34</v>
      </c>
    </row>
    <row r="1398" spans="1:14" x14ac:dyDescent="0.25">
      <c r="A1398" t="s">
        <v>1364</v>
      </c>
      <c r="B1398" t="s">
        <v>76</v>
      </c>
      <c r="C1398" t="s">
        <v>77</v>
      </c>
      <c r="D1398" s="3">
        <v>61200000</v>
      </c>
      <c r="E1398" s="3">
        <v>17988800</v>
      </c>
      <c r="F1398" s="3">
        <v>79188800</v>
      </c>
      <c r="G1398" s="3">
        <v>0</v>
      </c>
      <c r="H1398" s="3">
        <v>79188800</v>
      </c>
      <c r="I1398" s="3">
        <v>2888800</v>
      </c>
      <c r="J1398" s="3">
        <v>79166400</v>
      </c>
      <c r="K1398" s="3">
        <v>99.97</v>
      </c>
      <c r="L1398" s="3">
        <v>17688800</v>
      </c>
      <c r="M1398" s="3">
        <v>68373067</v>
      </c>
      <c r="N1398" s="3">
        <v>86.34</v>
      </c>
    </row>
    <row r="1399" spans="1:14" x14ac:dyDescent="0.25">
      <c r="A1399" t="s">
        <v>1364</v>
      </c>
      <c r="B1399" t="s">
        <v>31</v>
      </c>
      <c r="C1399" t="s">
        <v>956</v>
      </c>
      <c r="D1399" s="3">
        <v>2175845000</v>
      </c>
      <c r="E1399" s="3">
        <v>11600000</v>
      </c>
      <c r="F1399" s="3">
        <v>2187445000</v>
      </c>
      <c r="G1399" s="3">
        <v>0</v>
      </c>
      <c r="H1399" s="3">
        <v>2187445000</v>
      </c>
      <c r="I1399" s="3">
        <v>523660231</v>
      </c>
      <c r="J1399" s="3">
        <v>1902398122</v>
      </c>
      <c r="K1399" s="3">
        <v>86.97</v>
      </c>
      <c r="L1399" s="3">
        <v>336413167</v>
      </c>
      <c r="M1399" s="3">
        <v>1715151058</v>
      </c>
      <c r="N1399" s="3">
        <v>78.41</v>
      </c>
    </row>
    <row r="1400" spans="1:14" x14ac:dyDescent="0.25">
      <c r="A1400" t="s">
        <v>1364</v>
      </c>
      <c r="B1400" t="s">
        <v>32</v>
      </c>
      <c r="C1400" t="s">
        <v>33</v>
      </c>
      <c r="D1400" s="3">
        <v>1341146000</v>
      </c>
      <c r="E1400" s="3">
        <v>29600000</v>
      </c>
      <c r="F1400" s="3">
        <v>1370746000</v>
      </c>
      <c r="G1400" s="3">
        <v>0</v>
      </c>
      <c r="H1400" s="3">
        <v>1370746000</v>
      </c>
      <c r="I1400" s="3">
        <v>345631646</v>
      </c>
      <c r="J1400" s="3">
        <v>1207789740</v>
      </c>
      <c r="K1400" s="3">
        <v>88.11</v>
      </c>
      <c r="L1400" s="3">
        <v>168867313</v>
      </c>
      <c r="M1400" s="3">
        <v>1031025407</v>
      </c>
      <c r="N1400" s="3">
        <v>75.22</v>
      </c>
    </row>
    <row r="1401" spans="1:14" x14ac:dyDescent="0.25">
      <c r="A1401" t="s">
        <v>1364</v>
      </c>
      <c r="B1401" t="s">
        <v>34</v>
      </c>
      <c r="C1401" t="s">
        <v>35</v>
      </c>
      <c r="D1401" s="3">
        <v>280471000</v>
      </c>
      <c r="E1401" s="3">
        <v>0</v>
      </c>
      <c r="F1401" s="3">
        <v>280471000</v>
      </c>
      <c r="G1401" s="3">
        <v>0</v>
      </c>
      <c r="H1401" s="3">
        <v>280471000</v>
      </c>
      <c r="I1401" s="3">
        <v>179666414</v>
      </c>
      <c r="J1401" s="3">
        <v>209225596</v>
      </c>
      <c r="K1401" s="3">
        <v>74.599999999999994</v>
      </c>
      <c r="L1401" s="3">
        <v>2902081</v>
      </c>
      <c r="M1401" s="3">
        <v>32461263</v>
      </c>
      <c r="N1401" s="3">
        <v>11.57</v>
      </c>
    </row>
    <row r="1402" spans="1:14" x14ac:dyDescent="0.25">
      <c r="A1402" t="s">
        <v>1364</v>
      </c>
      <c r="B1402" t="s">
        <v>36</v>
      </c>
      <c r="C1402" t="s">
        <v>37</v>
      </c>
      <c r="D1402" s="3">
        <v>366763000</v>
      </c>
      <c r="E1402" s="3">
        <v>18000000</v>
      </c>
      <c r="F1402" s="3">
        <v>384763000</v>
      </c>
      <c r="G1402" s="3">
        <v>0</v>
      </c>
      <c r="H1402" s="3">
        <v>384763000</v>
      </c>
      <c r="I1402" s="3">
        <v>60505700</v>
      </c>
      <c r="J1402" s="3">
        <v>378311528</v>
      </c>
      <c r="K1402" s="3">
        <v>98.32</v>
      </c>
      <c r="L1402" s="3">
        <v>60505700</v>
      </c>
      <c r="M1402" s="3">
        <v>378311528</v>
      </c>
      <c r="N1402" s="3">
        <v>98.32</v>
      </c>
    </row>
    <row r="1403" spans="1:14" x14ac:dyDescent="0.25">
      <c r="A1403" t="s">
        <v>1364</v>
      </c>
      <c r="B1403" t="s">
        <v>38</v>
      </c>
      <c r="C1403" t="s">
        <v>39</v>
      </c>
      <c r="D1403" s="3">
        <v>432811000</v>
      </c>
      <c r="E1403" s="3">
        <v>0</v>
      </c>
      <c r="F1403" s="3">
        <v>432811000</v>
      </c>
      <c r="G1403" s="3">
        <v>0</v>
      </c>
      <c r="H1403" s="3">
        <v>432811000</v>
      </c>
      <c r="I1403" s="3">
        <v>68049200</v>
      </c>
      <c r="J1403" s="3">
        <v>396546900</v>
      </c>
      <c r="K1403" s="3">
        <v>91.62</v>
      </c>
      <c r="L1403" s="3">
        <v>68049200</v>
      </c>
      <c r="M1403" s="3">
        <v>396546900</v>
      </c>
      <c r="N1403" s="3">
        <v>91.62</v>
      </c>
    </row>
    <row r="1404" spans="1:14" x14ac:dyDescent="0.25">
      <c r="A1404" t="s">
        <v>1364</v>
      </c>
      <c r="B1404" t="s">
        <v>40</v>
      </c>
      <c r="C1404" t="s">
        <v>41</v>
      </c>
      <c r="D1404" s="3">
        <v>26579000</v>
      </c>
      <c r="E1404" s="3">
        <v>11600000</v>
      </c>
      <c r="F1404" s="3">
        <v>38179000</v>
      </c>
      <c r="G1404" s="3">
        <v>0</v>
      </c>
      <c r="H1404" s="3">
        <v>38179000</v>
      </c>
      <c r="I1404" s="3">
        <v>3875932</v>
      </c>
      <c r="J1404" s="3">
        <v>33864936</v>
      </c>
      <c r="K1404" s="3">
        <v>88.7</v>
      </c>
      <c r="L1404" s="3">
        <v>3875932</v>
      </c>
      <c r="M1404" s="3">
        <v>33864936</v>
      </c>
      <c r="N1404" s="3">
        <v>88.7</v>
      </c>
    </row>
    <row r="1405" spans="1:14" x14ac:dyDescent="0.25">
      <c r="A1405" t="s">
        <v>1364</v>
      </c>
      <c r="B1405" t="s">
        <v>42</v>
      </c>
      <c r="C1405" t="s">
        <v>43</v>
      </c>
      <c r="D1405" s="3">
        <v>234522000</v>
      </c>
      <c r="E1405" s="3">
        <v>0</v>
      </c>
      <c r="F1405" s="3">
        <v>234522000</v>
      </c>
      <c r="G1405" s="3">
        <v>0</v>
      </c>
      <c r="H1405" s="3">
        <v>234522000</v>
      </c>
      <c r="I1405" s="3">
        <v>33534400</v>
      </c>
      <c r="J1405" s="3">
        <v>189840780</v>
      </c>
      <c r="K1405" s="3">
        <v>80.95</v>
      </c>
      <c r="L1405" s="3">
        <v>33534400</v>
      </c>
      <c r="M1405" s="3">
        <v>189840780</v>
      </c>
      <c r="N1405" s="3">
        <v>80.95</v>
      </c>
    </row>
    <row r="1406" spans="1:14" x14ac:dyDescent="0.25">
      <c r="A1406" t="s">
        <v>1364</v>
      </c>
      <c r="B1406" t="s">
        <v>44</v>
      </c>
      <c r="C1406" t="s">
        <v>45</v>
      </c>
      <c r="D1406" s="3">
        <v>834699000</v>
      </c>
      <c r="E1406" s="3">
        <v>-18000000</v>
      </c>
      <c r="F1406" s="3">
        <v>816699000</v>
      </c>
      <c r="G1406" s="3">
        <v>0</v>
      </c>
      <c r="H1406" s="3">
        <v>816699000</v>
      </c>
      <c r="I1406" s="3">
        <v>178028585</v>
      </c>
      <c r="J1406" s="3">
        <v>694608382</v>
      </c>
      <c r="K1406" s="3">
        <v>85.05</v>
      </c>
      <c r="L1406" s="3">
        <v>167545854</v>
      </c>
      <c r="M1406" s="3">
        <v>684125651</v>
      </c>
      <c r="N1406" s="3">
        <v>83.77</v>
      </c>
    </row>
    <row r="1407" spans="1:14" x14ac:dyDescent="0.25">
      <c r="A1407" t="s">
        <v>1364</v>
      </c>
      <c r="B1407" t="s">
        <v>46</v>
      </c>
      <c r="C1407" t="s">
        <v>47</v>
      </c>
      <c r="D1407" s="3">
        <v>312370000</v>
      </c>
      <c r="E1407" s="3">
        <v>0</v>
      </c>
      <c r="F1407" s="3">
        <v>312370000</v>
      </c>
      <c r="G1407" s="3">
        <v>0</v>
      </c>
      <c r="H1407" s="3">
        <v>312370000</v>
      </c>
      <c r="I1407" s="3">
        <v>103781385</v>
      </c>
      <c r="J1407" s="3">
        <v>293881316</v>
      </c>
      <c r="K1407" s="3">
        <v>94.08</v>
      </c>
      <c r="L1407" s="3">
        <v>93298654</v>
      </c>
      <c r="M1407" s="3">
        <v>283398585</v>
      </c>
      <c r="N1407" s="3">
        <v>90.73</v>
      </c>
    </row>
    <row r="1408" spans="1:14" x14ac:dyDescent="0.25">
      <c r="A1408" t="s">
        <v>1364</v>
      </c>
      <c r="B1408" t="s">
        <v>48</v>
      </c>
      <c r="C1408" t="s">
        <v>49</v>
      </c>
      <c r="D1408" s="3">
        <v>231509000</v>
      </c>
      <c r="E1408" s="3">
        <v>-18000000</v>
      </c>
      <c r="F1408" s="3">
        <v>213509000</v>
      </c>
      <c r="G1408" s="3">
        <v>0</v>
      </c>
      <c r="H1408" s="3">
        <v>213509000</v>
      </c>
      <c r="I1408" s="3">
        <v>32332600</v>
      </c>
      <c r="J1408" s="3">
        <v>163431166</v>
      </c>
      <c r="K1408" s="3">
        <v>76.55</v>
      </c>
      <c r="L1408" s="3">
        <v>32332600</v>
      </c>
      <c r="M1408" s="3">
        <v>163431166</v>
      </c>
      <c r="N1408" s="3">
        <v>76.55</v>
      </c>
    </row>
    <row r="1409" spans="1:14" x14ac:dyDescent="0.25">
      <c r="A1409" t="s">
        <v>1364</v>
      </c>
      <c r="B1409" t="s">
        <v>52</v>
      </c>
      <c r="C1409" t="s">
        <v>53</v>
      </c>
      <c r="D1409" s="3">
        <v>29315000</v>
      </c>
      <c r="E1409" s="3">
        <v>0</v>
      </c>
      <c r="F1409" s="3">
        <v>29315000</v>
      </c>
      <c r="G1409" s="3">
        <v>0</v>
      </c>
      <c r="H1409" s="3">
        <v>29315000</v>
      </c>
      <c r="I1409" s="3">
        <v>4192200</v>
      </c>
      <c r="J1409" s="3">
        <v>23732460</v>
      </c>
      <c r="K1409" s="3">
        <v>80.959999999999994</v>
      </c>
      <c r="L1409" s="3">
        <v>4192200</v>
      </c>
      <c r="M1409" s="3">
        <v>23732460</v>
      </c>
      <c r="N1409" s="3">
        <v>80.959999999999994</v>
      </c>
    </row>
    <row r="1410" spans="1:14" x14ac:dyDescent="0.25">
      <c r="A1410" t="s">
        <v>1364</v>
      </c>
      <c r="B1410" t="s">
        <v>54</v>
      </c>
      <c r="C1410" t="s">
        <v>55</v>
      </c>
      <c r="D1410" s="3">
        <v>175892000</v>
      </c>
      <c r="E1410" s="3">
        <v>0</v>
      </c>
      <c r="F1410" s="3">
        <v>175892000</v>
      </c>
      <c r="G1410" s="3">
        <v>0</v>
      </c>
      <c r="H1410" s="3">
        <v>175892000</v>
      </c>
      <c r="I1410" s="3">
        <v>25148700</v>
      </c>
      <c r="J1410" s="3">
        <v>142375660</v>
      </c>
      <c r="K1410" s="3">
        <v>80.94</v>
      </c>
      <c r="L1410" s="3">
        <v>25148700</v>
      </c>
      <c r="M1410" s="3">
        <v>142375660</v>
      </c>
      <c r="N1410" s="3">
        <v>80.94</v>
      </c>
    </row>
    <row r="1411" spans="1:14" x14ac:dyDescent="0.25">
      <c r="A1411" t="s">
        <v>1364</v>
      </c>
      <c r="B1411" t="s">
        <v>56</v>
      </c>
      <c r="C1411" t="s">
        <v>57</v>
      </c>
      <c r="D1411" s="3">
        <v>29315000</v>
      </c>
      <c r="E1411" s="3">
        <v>0</v>
      </c>
      <c r="F1411" s="3">
        <v>29315000</v>
      </c>
      <c r="G1411" s="3">
        <v>0</v>
      </c>
      <c r="H1411" s="3">
        <v>29315000</v>
      </c>
      <c r="I1411" s="3">
        <v>4192200</v>
      </c>
      <c r="J1411" s="3">
        <v>23732460</v>
      </c>
      <c r="K1411" s="3">
        <v>80.959999999999994</v>
      </c>
      <c r="L1411" s="3">
        <v>4192200</v>
      </c>
      <c r="M1411" s="3">
        <v>23732460</v>
      </c>
      <c r="N1411" s="3">
        <v>80.959999999999994</v>
      </c>
    </row>
    <row r="1412" spans="1:14" x14ac:dyDescent="0.25">
      <c r="A1412" t="s">
        <v>1364</v>
      </c>
      <c r="B1412" t="s">
        <v>58</v>
      </c>
      <c r="C1412" t="s">
        <v>59</v>
      </c>
      <c r="D1412" s="3">
        <v>56298000</v>
      </c>
      <c r="E1412" s="3">
        <v>0</v>
      </c>
      <c r="F1412" s="3">
        <v>56298000</v>
      </c>
      <c r="G1412" s="3">
        <v>0</v>
      </c>
      <c r="H1412" s="3">
        <v>56298000</v>
      </c>
      <c r="I1412" s="3">
        <v>8381500</v>
      </c>
      <c r="J1412" s="3">
        <v>47455320</v>
      </c>
      <c r="K1412" s="3">
        <v>84.29</v>
      </c>
      <c r="L1412" s="3">
        <v>8381500</v>
      </c>
      <c r="M1412" s="3">
        <v>47455320</v>
      </c>
      <c r="N1412" s="3">
        <v>84.29</v>
      </c>
    </row>
    <row r="1413" spans="1:14" x14ac:dyDescent="0.25">
      <c r="A1413" t="s">
        <v>1364</v>
      </c>
      <c r="B1413" t="s">
        <v>62</v>
      </c>
      <c r="C1413" t="s">
        <v>63</v>
      </c>
      <c r="D1413" s="3">
        <v>1964173000</v>
      </c>
      <c r="E1413" s="3">
        <v>0</v>
      </c>
      <c r="F1413" s="3">
        <v>1964173000</v>
      </c>
      <c r="G1413" s="3">
        <v>0</v>
      </c>
      <c r="H1413" s="3">
        <v>1964173000</v>
      </c>
      <c r="I1413" s="3">
        <v>214675260</v>
      </c>
      <c r="J1413" s="3">
        <v>1604385469</v>
      </c>
      <c r="K1413" s="3">
        <v>81.680000000000007</v>
      </c>
      <c r="L1413" s="3">
        <v>334280289</v>
      </c>
      <c r="M1413" s="3">
        <v>1091564937</v>
      </c>
      <c r="N1413" s="3">
        <v>55.57</v>
      </c>
    </row>
    <row r="1414" spans="1:14" x14ac:dyDescent="0.25">
      <c r="A1414" t="s">
        <v>1364</v>
      </c>
      <c r="B1414" t="s">
        <v>80</v>
      </c>
      <c r="C1414" t="s">
        <v>81</v>
      </c>
      <c r="D1414" s="3">
        <v>163000000</v>
      </c>
      <c r="E1414" s="3">
        <v>137780778</v>
      </c>
      <c r="F1414" s="3">
        <v>300780778</v>
      </c>
      <c r="G1414" s="3">
        <v>0</v>
      </c>
      <c r="H1414" s="3">
        <v>300780778</v>
      </c>
      <c r="I1414" s="3">
        <v>59516080</v>
      </c>
      <c r="J1414" s="3">
        <v>283304150</v>
      </c>
      <c r="K1414" s="3">
        <v>94.19</v>
      </c>
      <c r="L1414" s="3">
        <v>8229743</v>
      </c>
      <c r="M1414" s="3">
        <v>147220877</v>
      </c>
      <c r="N1414" s="3">
        <v>48.95</v>
      </c>
    </row>
    <row r="1415" spans="1:14" x14ac:dyDescent="0.25">
      <c r="A1415" t="s">
        <v>1364</v>
      </c>
      <c r="B1415" t="s">
        <v>162</v>
      </c>
      <c r="C1415" t="s">
        <v>163</v>
      </c>
      <c r="D1415" s="3">
        <v>1000000</v>
      </c>
      <c r="E1415" s="3">
        <v>0</v>
      </c>
      <c r="F1415" s="3">
        <v>1000000</v>
      </c>
      <c r="G1415" s="3">
        <v>0</v>
      </c>
      <c r="H1415" s="3">
        <v>1000000</v>
      </c>
      <c r="I1415" s="3">
        <v>-883920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</row>
    <row r="1416" spans="1:14" x14ac:dyDescent="0.25">
      <c r="A1416" t="s">
        <v>1364</v>
      </c>
      <c r="B1416" t="s">
        <v>82</v>
      </c>
      <c r="C1416" t="s">
        <v>83</v>
      </c>
      <c r="D1416" s="3">
        <v>31000000</v>
      </c>
      <c r="E1416" s="3">
        <v>158074128</v>
      </c>
      <c r="F1416" s="3">
        <v>189074128</v>
      </c>
      <c r="G1416" s="3">
        <v>0</v>
      </c>
      <c r="H1416" s="3">
        <v>189074128</v>
      </c>
      <c r="I1416" s="3">
        <v>60400000</v>
      </c>
      <c r="J1416" s="3">
        <v>179317600</v>
      </c>
      <c r="K1416" s="3">
        <v>94.84</v>
      </c>
      <c r="L1416" s="3">
        <v>0</v>
      </c>
      <c r="M1416" s="3">
        <v>118917600</v>
      </c>
      <c r="N1416" s="3">
        <v>62.89</v>
      </c>
    </row>
    <row r="1417" spans="1:14" x14ac:dyDescent="0.25">
      <c r="A1417" t="s">
        <v>1364</v>
      </c>
      <c r="B1417" t="s">
        <v>84</v>
      </c>
      <c r="C1417" t="s">
        <v>85</v>
      </c>
      <c r="D1417" s="3">
        <v>35000000</v>
      </c>
      <c r="E1417" s="3">
        <v>-18105173</v>
      </c>
      <c r="F1417" s="3">
        <v>16894827</v>
      </c>
      <c r="G1417" s="3">
        <v>0</v>
      </c>
      <c r="H1417" s="3">
        <v>16894827</v>
      </c>
      <c r="I1417" s="3">
        <v>0</v>
      </c>
      <c r="J1417" s="3">
        <v>16894827</v>
      </c>
      <c r="K1417" s="3">
        <v>100</v>
      </c>
      <c r="L1417" s="3">
        <v>3905020</v>
      </c>
      <c r="M1417" s="3">
        <v>10579412</v>
      </c>
      <c r="N1417" s="3">
        <v>62.62</v>
      </c>
    </row>
    <row r="1418" spans="1:14" x14ac:dyDescent="0.25">
      <c r="A1418" t="s">
        <v>1364</v>
      </c>
      <c r="B1418" t="s">
        <v>86</v>
      </c>
      <c r="C1418" t="s">
        <v>87</v>
      </c>
      <c r="D1418" s="3">
        <v>96000000</v>
      </c>
      <c r="E1418" s="3">
        <v>-2188177</v>
      </c>
      <c r="F1418" s="3">
        <v>93811823</v>
      </c>
      <c r="G1418" s="3">
        <v>0</v>
      </c>
      <c r="H1418" s="3">
        <v>93811823</v>
      </c>
      <c r="I1418" s="3">
        <v>0</v>
      </c>
      <c r="J1418" s="3">
        <v>87091723</v>
      </c>
      <c r="K1418" s="3">
        <v>92.84</v>
      </c>
      <c r="L1418" s="3">
        <v>4324723</v>
      </c>
      <c r="M1418" s="3">
        <v>17723865</v>
      </c>
      <c r="N1418" s="3">
        <v>18.89</v>
      </c>
    </row>
    <row r="1419" spans="1:14" x14ac:dyDescent="0.25">
      <c r="A1419" t="s">
        <v>1364</v>
      </c>
      <c r="B1419" t="s">
        <v>90</v>
      </c>
      <c r="C1419" t="s">
        <v>91</v>
      </c>
      <c r="D1419" s="3">
        <v>1801000000</v>
      </c>
      <c r="E1419" s="3">
        <v>-137780778</v>
      </c>
      <c r="F1419" s="3">
        <v>1663219222</v>
      </c>
      <c r="G1419" s="3">
        <v>0</v>
      </c>
      <c r="H1419" s="3">
        <v>1663219222</v>
      </c>
      <c r="I1419" s="3">
        <v>155159180</v>
      </c>
      <c r="J1419" s="3">
        <v>1321061444</v>
      </c>
      <c r="K1419" s="3">
        <v>79.430000000000007</v>
      </c>
      <c r="L1419" s="3">
        <v>326050546</v>
      </c>
      <c r="M1419" s="3">
        <v>944324185</v>
      </c>
      <c r="N1419" s="3">
        <v>56.78</v>
      </c>
    </row>
    <row r="1420" spans="1:14" x14ac:dyDescent="0.25">
      <c r="A1420" t="s">
        <v>1364</v>
      </c>
      <c r="B1420" t="s">
        <v>92</v>
      </c>
      <c r="C1420" t="s">
        <v>93</v>
      </c>
      <c r="D1420" s="3">
        <v>441000000</v>
      </c>
      <c r="E1420" s="3">
        <v>-6761540</v>
      </c>
      <c r="F1420" s="3">
        <v>434238460</v>
      </c>
      <c r="G1420" s="3">
        <v>0</v>
      </c>
      <c r="H1420" s="3">
        <v>434238460</v>
      </c>
      <c r="I1420" s="3">
        <v>0</v>
      </c>
      <c r="J1420" s="3">
        <v>429960960</v>
      </c>
      <c r="K1420" s="3">
        <v>99.01</v>
      </c>
      <c r="L1420" s="3">
        <v>179150400</v>
      </c>
      <c r="M1420" s="3">
        <v>394130880</v>
      </c>
      <c r="N1420" s="3">
        <v>90.76</v>
      </c>
    </row>
    <row r="1421" spans="1:14" x14ac:dyDescent="0.25">
      <c r="A1421" t="s">
        <v>1364</v>
      </c>
      <c r="B1421" t="s">
        <v>94</v>
      </c>
      <c r="C1421" t="s">
        <v>95</v>
      </c>
      <c r="D1421" s="3">
        <v>0</v>
      </c>
      <c r="E1421" s="3">
        <v>16142829</v>
      </c>
      <c r="F1421" s="3">
        <v>16142829</v>
      </c>
      <c r="G1421" s="3">
        <v>0</v>
      </c>
      <c r="H1421" s="3">
        <v>16142829</v>
      </c>
      <c r="I1421" s="3">
        <v>0</v>
      </c>
      <c r="J1421" s="3">
        <v>2647908</v>
      </c>
      <c r="K1421" s="3">
        <v>16.399999999999999</v>
      </c>
      <c r="L1421" s="3">
        <v>973139</v>
      </c>
      <c r="M1421" s="3">
        <v>2647908</v>
      </c>
      <c r="N1421" s="3">
        <v>16.399999999999999</v>
      </c>
    </row>
    <row r="1422" spans="1:14" x14ac:dyDescent="0.25">
      <c r="A1422" t="s">
        <v>1364</v>
      </c>
      <c r="B1422" t="s">
        <v>96</v>
      </c>
      <c r="C1422" t="s">
        <v>97</v>
      </c>
      <c r="D1422" s="3">
        <v>442000000</v>
      </c>
      <c r="E1422" s="3">
        <v>-13597908</v>
      </c>
      <c r="F1422" s="3">
        <v>428402092</v>
      </c>
      <c r="G1422" s="3">
        <v>0</v>
      </c>
      <c r="H1422" s="3">
        <v>428402092</v>
      </c>
      <c r="I1422" s="3">
        <v>99883215</v>
      </c>
      <c r="J1422" s="3">
        <v>187844111</v>
      </c>
      <c r="K1422" s="3">
        <v>43.85</v>
      </c>
      <c r="L1422" s="3">
        <v>32993403</v>
      </c>
      <c r="M1422" s="3">
        <v>78273546</v>
      </c>
      <c r="N1422" s="3">
        <v>18.27</v>
      </c>
    </row>
    <row r="1423" spans="1:14" x14ac:dyDescent="0.25">
      <c r="A1423" t="s">
        <v>1364</v>
      </c>
      <c r="B1423" t="s">
        <v>98</v>
      </c>
      <c r="C1423" t="s">
        <v>99</v>
      </c>
      <c r="D1423" s="3">
        <v>25000000</v>
      </c>
      <c r="E1423" s="3">
        <v>11000000</v>
      </c>
      <c r="F1423" s="3">
        <v>36000000</v>
      </c>
      <c r="G1423" s="3">
        <v>0</v>
      </c>
      <c r="H1423" s="3">
        <v>36000000</v>
      </c>
      <c r="I1423" s="3">
        <v>11000000</v>
      </c>
      <c r="J1423" s="3">
        <v>32999990</v>
      </c>
      <c r="K1423" s="3">
        <v>91.67</v>
      </c>
      <c r="L1423" s="3">
        <v>3397573</v>
      </c>
      <c r="M1423" s="3">
        <v>24310184</v>
      </c>
      <c r="N1423" s="3">
        <v>67.53</v>
      </c>
    </row>
    <row r="1424" spans="1:14" x14ac:dyDescent="0.25">
      <c r="A1424" t="s">
        <v>1364</v>
      </c>
      <c r="B1424" t="s">
        <v>100</v>
      </c>
      <c r="C1424" t="s">
        <v>101</v>
      </c>
      <c r="D1424" s="3">
        <v>545000000</v>
      </c>
      <c r="E1424" s="3">
        <v>-12999594</v>
      </c>
      <c r="F1424" s="3">
        <v>532000406</v>
      </c>
      <c r="G1424" s="3">
        <v>0</v>
      </c>
      <c r="H1424" s="3">
        <v>532000406</v>
      </c>
      <c r="I1424" s="3">
        <v>-24</v>
      </c>
      <c r="J1424" s="3">
        <v>530500382</v>
      </c>
      <c r="K1424" s="3">
        <v>99.72</v>
      </c>
      <c r="L1424" s="3">
        <v>93412001</v>
      </c>
      <c r="M1424" s="3">
        <v>376022741</v>
      </c>
      <c r="N1424" s="3">
        <v>70.680000000000007</v>
      </c>
    </row>
    <row r="1425" spans="1:14" x14ac:dyDescent="0.25">
      <c r="A1425" t="s">
        <v>1364</v>
      </c>
      <c r="B1425" t="s">
        <v>102</v>
      </c>
      <c r="C1425" t="s">
        <v>103</v>
      </c>
      <c r="D1425" s="3">
        <v>545000000</v>
      </c>
      <c r="E1425" s="3">
        <v>-12999594</v>
      </c>
      <c r="F1425" s="3">
        <v>532000406</v>
      </c>
      <c r="G1425" s="3">
        <v>0</v>
      </c>
      <c r="H1425" s="3">
        <v>532000406</v>
      </c>
      <c r="I1425" s="3">
        <v>-24</v>
      </c>
      <c r="J1425" s="3">
        <v>530500382</v>
      </c>
      <c r="K1425" s="3">
        <v>99.72</v>
      </c>
      <c r="L1425" s="3">
        <v>93412001</v>
      </c>
      <c r="M1425" s="3">
        <v>376022741</v>
      </c>
      <c r="N1425" s="3">
        <v>70.680000000000007</v>
      </c>
    </row>
    <row r="1426" spans="1:14" x14ac:dyDescent="0.25">
      <c r="A1426" t="s">
        <v>1364</v>
      </c>
      <c r="B1426" t="s">
        <v>104</v>
      </c>
      <c r="C1426" t="s">
        <v>105</v>
      </c>
      <c r="D1426" s="3">
        <v>160000000</v>
      </c>
      <c r="E1426" s="3">
        <v>-131564565</v>
      </c>
      <c r="F1426" s="3">
        <v>28435435</v>
      </c>
      <c r="G1426" s="3">
        <v>0</v>
      </c>
      <c r="H1426" s="3">
        <v>28435435</v>
      </c>
      <c r="I1426" s="3">
        <v>6043719</v>
      </c>
      <c r="J1426" s="3">
        <v>6043719</v>
      </c>
      <c r="K1426" s="3">
        <v>21.25</v>
      </c>
      <c r="L1426" s="3">
        <v>0</v>
      </c>
      <c r="M1426" s="3">
        <v>0</v>
      </c>
      <c r="N1426" s="3">
        <v>0</v>
      </c>
    </row>
    <row r="1427" spans="1:14" x14ac:dyDescent="0.25">
      <c r="A1427" t="s">
        <v>1364</v>
      </c>
      <c r="B1427" t="s">
        <v>106</v>
      </c>
      <c r="C1427" t="s">
        <v>107</v>
      </c>
      <c r="D1427" s="3">
        <v>160000000</v>
      </c>
      <c r="E1427" s="3">
        <v>-131564565</v>
      </c>
      <c r="F1427" s="3">
        <v>28435435</v>
      </c>
      <c r="G1427" s="3">
        <v>0</v>
      </c>
      <c r="H1427" s="3">
        <v>28435435</v>
      </c>
      <c r="I1427" s="3">
        <v>6043719</v>
      </c>
      <c r="J1427" s="3">
        <v>6043719</v>
      </c>
      <c r="K1427" s="3">
        <v>21.25</v>
      </c>
      <c r="L1427" s="3">
        <v>0</v>
      </c>
      <c r="M1427" s="3">
        <v>0</v>
      </c>
      <c r="N1427" s="3">
        <v>0</v>
      </c>
    </row>
    <row r="1428" spans="1:14" x14ac:dyDescent="0.25">
      <c r="A1428" t="s">
        <v>1364</v>
      </c>
      <c r="B1428" t="s">
        <v>108</v>
      </c>
      <c r="C1428" t="s">
        <v>109</v>
      </c>
      <c r="D1428" s="3">
        <v>82000000</v>
      </c>
      <c r="E1428" s="3">
        <v>0</v>
      </c>
      <c r="F1428" s="3">
        <v>82000000</v>
      </c>
      <c r="G1428" s="3">
        <v>0</v>
      </c>
      <c r="H1428" s="3">
        <v>82000000</v>
      </c>
      <c r="I1428" s="3">
        <v>3032270</v>
      </c>
      <c r="J1428" s="3">
        <v>26483374</v>
      </c>
      <c r="K1428" s="3">
        <v>32.299999999999997</v>
      </c>
      <c r="L1428" s="3">
        <v>3166140</v>
      </c>
      <c r="M1428" s="3">
        <v>26483374</v>
      </c>
      <c r="N1428" s="3">
        <v>32.299999999999997</v>
      </c>
    </row>
    <row r="1429" spans="1:14" x14ac:dyDescent="0.25">
      <c r="A1429" t="s">
        <v>1364</v>
      </c>
      <c r="B1429" t="s">
        <v>110</v>
      </c>
      <c r="C1429" t="s">
        <v>111</v>
      </c>
      <c r="D1429" s="3">
        <v>20000000</v>
      </c>
      <c r="E1429" s="3">
        <v>0</v>
      </c>
      <c r="F1429" s="3">
        <v>20000000</v>
      </c>
      <c r="G1429" s="3">
        <v>0</v>
      </c>
      <c r="H1429" s="3">
        <v>20000000</v>
      </c>
      <c r="I1429" s="3">
        <v>1953110</v>
      </c>
      <c r="J1429" s="3">
        <v>15478950</v>
      </c>
      <c r="K1429" s="3">
        <v>77.39</v>
      </c>
      <c r="L1429" s="3">
        <v>1953110</v>
      </c>
      <c r="M1429" s="3">
        <v>15478950</v>
      </c>
      <c r="N1429" s="3">
        <v>77.39</v>
      </c>
    </row>
    <row r="1430" spans="1:14" x14ac:dyDescent="0.25">
      <c r="A1430" t="s">
        <v>1364</v>
      </c>
      <c r="B1430" t="s">
        <v>112</v>
      </c>
      <c r="C1430" t="s">
        <v>113</v>
      </c>
      <c r="D1430" s="3">
        <v>19600000</v>
      </c>
      <c r="E1430" s="3">
        <v>0</v>
      </c>
      <c r="F1430" s="3">
        <v>19600000</v>
      </c>
      <c r="G1430" s="3">
        <v>0</v>
      </c>
      <c r="H1430" s="3">
        <v>19600000</v>
      </c>
      <c r="I1430" s="3">
        <v>835370</v>
      </c>
      <c r="J1430" s="3">
        <v>5556900</v>
      </c>
      <c r="K1430" s="3">
        <v>28.35</v>
      </c>
      <c r="L1430" s="3">
        <v>835370</v>
      </c>
      <c r="M1430" s="3">
        <v>5556900</v>
      </c>
      <c r="N1430" s="3">
        <v>28.35</v>
      </c>
    </row>
    <row r="1431" spans="1:14" x14ac:dyDescent="0.25">
      <c r="A1431" t="s">
        <v>1364</v>
      </c>
      <c r="B1431" t="s">
        <v>114</v>
      </c>
      <c r="C1431" t="s">
        <v>115</v>
      </c>
      <c r="D1431" s="3">
        <v>9900000</v>
      </c>
      <c r="E1431" s="3">
        <v>0</v>
      </c>
      <c r="F1431" s="3">
        <v>9900000</v>
      </c>
      <c r="G1431" s="3">
        <v>0</v>
      </c>
      <c r="H1431" s="3">
        <v>9900000</v>
      </c>
      <c r="I1431" s="3">
        <v>188190</v>
      </c>
      <c r="J1431" s="3">
        <v>1136430</v>
      </c>
      <c r="K1431" s="3">
        <v>11.48</v>
      </c>
      <c r="L1431" s="3">
        <v>188190</v>
      </c>
      <c r="M1431" s="3">
        <v>1136430</v>
      </c>
      <c r="N1431" s="3">
        <v>11.48</v>
      </c>
    </row>
    <row r="1432" spans="1:14" x14ac:dyDescent="0.25">
      <c r="A1432" t="s">
        <v>1364</v>
      </c>
      <c r="B1432" t="s">
        <v>116</v>
      </c>
      <c r="C1432" t="s">
        <v>117</v>
      </c>
      <c r="D1432" s="3">
        <v>30000000</v>
      </c>
      <c r="E1432" s="3">
        <v>0</v>
      </c>
      <c r="F1432" s="3">
        <v>30000000</v>
      </c>
      <c r="G1432" s="3">
        <v>0</v>
      </c>
      <c r="H1432" s="3">
        <v>30000000</v>
      </c>
      <c r="I1432" s="3">
        <v>0</v>
      </c>
      <c r="J1432" s="3">
        <v>3664424</v>
      </c>
      <c r="K1432" s="3">
        <v>12.21</v>
      </c>
      <c r="L1432" s="3">
        <v>133870</v>
      </c>
      <c r="M1432" s="3">
        <v>3664424</v>
      </c>
      <c r="N1432" s="3">
        <v>12.21</v>
      </c>
    </row>
    <row r="1433" spans="1:14" x14ac:dyDescent="0.25">
      <c r="A1433" t="s">
        <v>1364</v>
      </c>
      <c r="B1433" t="s">
        <v>164</v>
      </c>
      <c r="C1433" t="s">
        <v>165</v>
      </c>
      <c r="D1433" s="3">
        <v>2500000</v>
      </c>
      <c r="E1433" s="3">
        <v>0</v>
      </c>
      <c r="F1433" s="3">
        <v>2500000</v>
      </c>
      <c r="G1433" s="3">
        <v>0</v>
      </c>
      <c r="H1433" s="3">
        <v>2500000</v>
      </c>
      <c r="I1433" s="3">
        <v>55600</v>
      </c>
      <c r="J1433" s="3">
        <v>646670</v>
      </c>
      <c r="K1433" s="3">
        <v>25.87</v>
      </c>
      <c r="L1433" s="3">
        <v>55600</v>
      </c>
      <c r="M1433" s="3">
        <v>646670</v>
      </c>
      <c r="N1433" s="3">
        <v>25.87</v>
      </c>
    </row>
    <row r="1434" spans="1:14" x14ac:dyDescent="0.25">
      <c r="A1434" t="s">
        <v>1364</v>
      </c>
      <c r="B1434" t="s">
        <v>118</v>
      </c>
      <c r="C1434" t="s">
        <v>119</v>
      </c>
      <c r="D1434" s="3">
        <v>20000000</v>
      </c>
      <c r="E1434" s="3">
        <v>0</v>
      </c>
      <c r="F1434" s="3">
        <v>20000000</v>
      </c>
      <c r="G1434" s="3">
        <v>0</v>
      </c>
      <c r="H1434" s="3">
        <v>20000000</v>
      </c>
      <c r="I1434" s="3">
        <v>0</v>
      </c>
      <c r="J1434" s="3">
        <v>18581000</v>
      </c>
      <c r="K1434" s="3">
        <v>92.91</v>
      </c>
      <c r="L1434" s="3">
        <v>0</v>
      </c>
      <c r="M1434" s="3">
        <v>0</v>
      </c>
      <c r="N1434" s="3">
        <v>0</v>
      </c>
    </row>
    <row r="1435" spans="1:14" x14ac:dyDescent="0.25">
      <c r="A1435" t="s">
        <v>1364</v>
      </c>
      <c r="B1435" t="s">
        <v>120</v>
      </c>
      <c r="C1435" t="s">
        <v>121</v>
      </c>
      <c r="D1435" s="3">
        <v>20000000</v>
      </c>
      <c r="E1435" s="3">
        <v>0</v>
      </c>
      <c r="F1435" s="3">
        <v>20000000</v>
      </c>
      <c r="G1435" s="3">
        <v>0</v>
      </c>
      <c r="H1435" s="3">
        <v>20000000</v>
      </c>
      <c r="I1435" s="3">
        <v>0</v>
      </c>
      <c r="J1435" s="3">
        <v>18581000</v>
      </c>
      <c r="K1435" s="3">
        <v>92.91</v>
      </c>
      <c r="L1435" s="3">
        <v>0</v>
      </c>
      <c r="M1435" s="3">
        <v>0</v>
      </c>
      <c r="N1435" s="3">
        <v>0</v>
      </c>
    </row>
    <row r="1436" spans="1:14" x14ac:dyDescent="0.25">
      <c r="A1436" t="s">
        <v>1364</v>
      </c>
      <c r="B1436" t="s">
        <v>122</v>
      </c>
      <c r="C1436" t="s">
        <v>123</v>
      </c>
      <c r="D1436" s="3">
        <v>31000000</v>
      </c>
      <c r="E1436" s="3">
        <v>16300000</v>
      </c>
      <c r="F1436" s="3">
        <v>47300000</v>
      </c>
      <c r="G1436" s="3">
        <v>0</v>
      </c>
      <c r="H1436" s="3">
        <v>47300000</v>
      </c>
      <c r="I1436" s="3">
        <v>24200000</v>
      </c>
      <c r="J1436" s="3">
        <v>47300000</v>
      </c>
      <c r="K1436" s="3">
        <v>100</v>
      </c>
      <c r="L1436" s="3">
        <v>9032280</v>
      </c>
      <c r="M1436" s="3">
        <v>24318864</v>
      </c>
      <c r="N1436" s="3">
        <v>51.41</v>
      </c>
    </row>
    <row r="1437" spans="1:14" x14ac:dyDescent="0.25">
      <c r="A1437" t="s">
        <v>1364</v>
      </c>
      <c r="B1437" t="s">
        <v>124</v>
      </c>
      <c r="C1437" t="s">
        <v>125</v>
      </c>
      <c r="D1437" s="3">
        <v>31000000</v>
      </c>
      <c r="E1437" s="3">
        <v>-16300000</v>
      </c>
      <c r="F1437" s="3">
        <v>14700000</v>
      </c>
      <c r="G1437" s="3">
        <v>0</v>
      </c>
      <c r="H1437" s="3">
        <v>14700000</v>
      </c>
      <c r="I1437" s="3">
        <v>3000000</v>
      </c>
      <c r="J1437" s="3">
        <v>14700000</v>
      </c>
      <c r="K1437" s="3">
        <v>100</v>
      </c>
      <c r="L1437" s="3">
        <v>680610</v>
      </c>
      <c r="M1437" s="3">
        <v>6436688</v>
      </c>
      <c r="N1437" s="3">
        <v>43.79</v>
      </c>
    </row>
    <row r="1438" spans="1:14" x14ac:dyDescent="0.25">
      <c r="A1438" t="s">
        <v>1364</v>
      </c>
      <c r="B1438" t="s">
        <v>126</v>
      </c>
      <c r="C1438" t="s">
        <v>127</v>
      </c>
      <c r="D1438" s="3">
        <v>24000000</v>
      </c>
      <c r="E1438" s="3">
        <v>0</v>
      </c>
      <c r="F1438" s="3">
        <v>24000000</v>
      </c>
      <c r="G1438" s="3">
        <v>0</v>
      </c>
      <c r="H1438" s="3">
        <v>24000000</v>
      </c>
      <c r="I1438" s="3">
        <v>8000000</v>
      </c>
      <c r="J1438" s="3">
        <v>24000000</v>
      </c>
      <c r="K1438" s="3">
        <v>100</v>
      </c>
      <c r="L1438" s="3">
        <v>3245000</v>
      </c>
      <c r="M1438" s="3">
        <v>11700000</v>
      </c>
      <c r="N1438" s="3">
        <v>48.75</v>
      </c>
    </row>
    <row r="1439" spans="1:14" x14ac:dyDescent="0.25">
      <c r="A1439" t="s">
        <v>1364</v>
      </c>
      <c r="B1439" t="s">
        <v>64</v>
      </c>
      <c r="C1439" t="s">
        <v>65</v>
      </c>
      <c r="D1439" s="3">
        <v>173000</v>
      </c>
      <c r="E1439" s="3">
        <v>0</v>
      </c>
      <c r="F1439" s="3">
        <v>173000</v>
      </c>
      <c r="G1439" s="3">
        <v>0</v>
      </c>
      <c r="H1439" s="3">
        <v>173000</v>
      </c>
      <c r="I1439" s="3">
        <v>0</v>
      </c>
      <c r="J1439" s="3">
        <v>19875</v>
      </c>
      <c r="K1439" s="3">
        <v>11.49</v>
      </c>
      <c r="L1439" s="3">
        <v>0</v>
      </c>
      <c r="M1439" s="3">
        <v>19875</v>
      </c>
      <c r="N1439" s="3">
        <v>11.49</v>
      </c>
    </row>
    <row r="1440" spans="1:14" x14ac:dyDescent="0.25">
      <c r="A1440" t="s">
        <v>1364</v>
      </c>
      <c r="B1440" t="s">
        <v>130</v>
      </c>
      <c r="C1440" t="s">
        <v>595</v>
      </c>
      <c r="D1440" s="3">
        <v>173000</v>
      </c>
      <c r="E1440" s="3">
        <v>0</v>
      </c>
      <c r="F1440" s="3">
        <v>173000</v>
      </c>
      <c r="G1440" s="3">
        <v>0</v>
      </c>
      <c r="H1440" s="3">
        <v>173000</v>
      </c>
      <c r="I1440" s="3">
        <v>0</v>
      </c>
      <c r="J1440" s="3">
        <v>19875</v>
      </c>
      <c r="K1440" s="3">
        <v>11.49</v>
      </c>
      <c r="L1440" s="3">
        <v>0</v>
      </c>
      <c r="M1440" s="3">
        <v>19875</v>
      </c>
      <c r="N1440" s="3">
        <v>11.49</v>
      </c>
    </row>
    <row r="1441" spans="1:14" x14ac:dyDescent="0.25">
      <c r="A1441" t="s">
        <v>1364</v>
      </c>
      <c r="B1441" t="s">
        <v>133</v>
      </c>
      <c r="C1441" t="s">
        <v>134</v>
      </c>
      <c r="D1441" s="3">
        <v>24083000000</v>
      </c>
      <c r="E1441" s="3">
        <v>0</v>
      </c>
      <c r="F1441" s="3">
        <v>24083000000</v>
      </c>
      <c r="G1441" s="3">
        <v>0</v>
      </c>
      <c r="H1441" s="3">
        <v>24083000000</v>
      </c>
      <c r="I1441" s="3">
        <v>6875612354</v>
      </c>
      <c r="J1441" s="3">
        <v>23699339188</v>
      </c>
      <c r="K1441" s="3">
        <v>98.41</v>
      </c>
      <c r="L1441" s="3">
        <v>3308859810</v>
      </c>
      <c r="M1441" s="3">
        <v>11699293213</v>
      </c>
      <c r="N1441" s="3">
        <v>48.58</v>
      </c>
    </row>
    <row r="1442" spans="1:14" x14ac:dyDescent="0.25">
      <c r="A1442" t="s">
        <v>1364</v>
      </c>
      <c r="B1442" t="s">
        <v>135</v>
      </c>
      <c r="C1442" t="s">
        <v>136</v>
      </c>
      <c r="D1442" s="3">
        <v>24083000000</v>
      </c>
      <c r="E1442" s="3">
        <v>0</v>
      </c>
      <c r="F1442" s="3">
        <v>24083000000</v>
      </c>
      <c r="G1442" s="3">
        <v>0</v>
      </c>
      <c r="H1442" s="3">
        <v>24083000000</v>
      </c>
      <c r="I1442" s="3">
        <v>6875612354</v>
      </c>
      <c r="J1442" s="3">
        <v>23699339188</v>
      </c>
      <c r="K1442" s="3">
        <v>98.41</v>
      </c>
      <c r="L1442" s="3">
        <v>3308859810</v>
      </c>
      <c r="M1442" s="3">
        <v>11699293213</v>
      </c>
      <c r="N1442" s="3">
        <v>48.58</v>
      </c>
    </row>
    <row r="1443" spans="1:14" x14ac:dyDescent="0.25">
      <c r="A1443" t="s">
        <v>1364</v>
      </c>
      <c r="B1443" t="s">
        <v>137</v>
      </c>
      <c r="C1443" t="s">
        <v>138</v>
      </c>
      <c r="D1443" s="3">
        <v>24083000000</v>
      </c>
      <c r="E1443" s="3">
        <v>0</v>
      </c>
      <c r="F1443" s="3">
        <v>24083000000</v>
      </c>
      <c r="G1443" s="3">
        <v>0</v>
      </c>
      <c r="H1443" s="3">
        <v>24083000000</v>
      </c>
      <c r="I1443" s="3">
        <v>6875612354</v>
      </c>
      <c r="J1443" s="3">
        <v>23699339188</v>
      </c>
      <c r="K1443" s="3">
        <v>98.41</v>
      </c>
      <c r="L1443" s="3">
        <v>3308859810</v>
      </c>
      <c r="M1443" s="3">
        <v>11699293213</v>
      </c>
      <c r="N1443" s="3">
        <v>48.58</v>
      </c>
    </row>
    <row r="1444" spans="1:14" x14ac:dyDescent="0.25">
      <c r="A1444" t="s">
        <v>1364</v>
      </c>
      <c r="B1444" t="s">
        <v>170</v>
      </c>
      <c r="C1444" t="s">
        <v>1016</v>
      </c>
      <c r="D1444" s="3">
        <v>24033000000</v>
      </c>
      <c r="E1444" s="3">
        <v>0</v>
      </c>
      <c r="F1444" s="3">
        <v>24033000000</v>
      </c>
      <c r="G1444" s="3">
        <v>0</v>
      </c>
      <c r="H1444" s="3">
        <v>24033000000</v>
      </c>
      <c r="I1444" s="3">
        <v>6856207354</v>
      </c>
      <c r="J1444" s="3">
        <v>23649434188</v>
      </c>
      <c r="K1444" s="3">
        <v>98.4</v>
      </c>
      <c r="L1444" s="3">
        <v>3303026477</v>
      </c>
      <c r="M1444" s="3">
        <v>11675459880</v>
      </c>
      <c r="N1444" s="3">
        <v>48.58</v>
      </c>
    </row>
    <row r="1445" spans="1:14" x14ac:dyDescent="0.25">
      <c r="A1445" t="s">
        <v>1364</v>
      </c>
      <c r="B1445" t="s">
        <v>501</v>
      </c>
      <c r="C1445" t="s">
        <v>1054</v>
      </c>
      <c r="D1445" s="3">
        <v>24033000000</v>
      </c>
      <c r="E1445" s="3">
        <v>0</v>
      </c>
      <c r="F1445" s="3">
        <v>24033000000</v>
      </c>
      <c r="G1445" s="3">
        <v>0</v>
      </c>
      <c r="H1445" s="3">
        <v>24033000000</v>
      </c>
      <c r="I1445" s="3">
        <v>6856207354</v>
      </c>
      <c r="J1445" s="3">
        <v>23649434188</v>
      </c>
      <c r="K1445" s="3">
        <v>98.4</v>
      </c>
      <c r="L1445" s="3">
        <v>3303026477</v>
      </c>
      <c r="M1445" s="3">
        <v>11675459880</v>
      </c>
      <c r="N1445" s="3">
        <v>48.58</v>
      </c>
    </row>
    <row r="1446" spans="1:14" x14ac:dyDescent="0.25">
      <c r="A1446" t="s">
        <v>1364</v>
      </c>
      <c r="B1446" t="s">
        <v>502</v>
      </c>
      <c r="C1446" t="s">
        <v>1055</v>
      </c>
      <c r="D1446" s="3">
        <v>13007200000</v>
      </c>
      <c r="E1446" s="3">
        <v>-6116000000</v>
      </c>
      <c r="F1446" s="3">
        <v>6891200000</v>
      </c>
      <c r="G1446" s="3">
        <v>0</v>
      </c>
      <c r="H1446" s="3">
        <v>6891200000</v>
      </c>
      <c r="I1446" s="3">
        <v>1486882933</v>
      </c>
      <c r="J1446" s="3">
        <v>6739644660</v>
      </c>
      <c r="K1446" s="3">
        <v>97.8</v>
      </c>
      <c r="L1446" s="3">
        <v>832132727</v>
      </c>
      <c r="M1446" s="3">
        <v>3119632539</v>
      </c>
      <c r="N1446" s="3">
        <v>45.27</v>
      </c>
    </row>
    <row r="1447" spans="1:14" x14ac:dyDescent="0.25">
      <c r="A1447" t="s">
        <v>1364</v>
      </c>
      <c r="B1447" t="s">
        <v>503</v>
      </c>
      <c r="C1447" t="s">
        <v>1056</v>
      </c>
      <c r="D1447" s="3">
        <v>13007200000</v>
      </c>
      <c r="E1447" s="3">
        <v>-6116000000</v>
      </c>
      <c r="F1447" s="3">
        <v>6891200000</v>
      </c>
      <c r="G1447" s="3">
        <v>0</v>
      </c>
      <c r="H1447" s="3">
        <v>6891200000</v>
      </c>
      <c r="I1447" s="3">
        <v>1486882933</v>
      </c>
      <c r="J1447" s="3">
        <v>6739644660</v>
      </c>
      <c r="K1447" s="3">
        <v>97.8</v>
      </c>
      <c r="L1447" s="3">
        <v>832132727</v>
      </c>
      <c r="M1447" s="3">
        <v>3119632539</v>
      </c>
      <c r="N1447" s="3">
        <v>45.27</v>
      </c>
    </row>
    <row r="1448" spans="1:14" x14ac:dyDescent="0.25">
      <c r="A1448" t="s">
        <v>1364</v>
      </c>
      <c r="B1448" t="s">
        <v>504</v>
      </c>
      <c r="C1448" t="s">
        <v>1057</v>
      </c>
      <c r="D1448" s="3">
        <v>760800000</v>
      </c>
      <c r="E1448" s="3">
        <v>0</v>
      </c>
      <c r="F1448" s="3">
        <v>760800000</v>
      </c>
      <c r="G1448" s="3">
        <v>0</v>
      </c>
      <c r="H1448" s="3">
        <v>760800000</v>
      </c>
      <c r="I1448" s="3">
        <v>250918333</v>
      </c>
      <c r="J1448" s="3">
        <v>760800000</v>
      </c>
      <c r="K1448" s="3">
        <v>100</v>
      </c>
      <c r="L1448" s="3">
        <v>100544750</v>
      </c>
      <c r="M1448" s="3">
        <v>442797290</v>
      </c>
      <c r="N1448" s="3">
        <v>58.2</v>
      </c>
    </row>
    <row r="1449" spans="1:14" x14ac:dyDescent="0.25">
      <c r="A1449" t="s">
        <v>1364</v>
      </c>
      <c r="B1449" t="s">
        <v>505</v>
      </c>
      <c r="C1449" t="s">
        <v>1058</v>
      </c>
      <c r="D1449" s="3">
        <v>760800000</v>
      </c>
      <c r="E1449" s="3">
        <v>0</v>
      </c>
      <c r="F1449" s="3">
        <v>760800000</v>
      </c>
      <c r="G1449" s="3">
        <v>0</v>
      </c>
      <c r="H1449" s="3">
        <v>760800000</v>
      </c>
      <c r="I1449" s="3">
        <v>250918333</v>
      </c>
      <c r="J1449" s="3">
        <v>760800000</v>
      </c>
      <c r="K1449" s="3">
        <v>100</v>
      </c>
      <c r="L1449" s="3">
        <v>100544750</v>
      </c>
      <c r="M1449" s="3">
        <v>442797290</v>
      </c>
      <c r="N1449" s="3">
        <v>58.2</v>
      </c>
    </row>
    <row r="1450" spans="1:14" x14ac:dyDescent="0.25">
      <c r="A1450" t="s">
        <v>1364</v>
      </c>
      <c r="B1450" t="s">
        <v>506</v>
      </c>
      <c r="C1450" t="s">
        <v>1059</v>
      </c>
      <c r="D1450" s="3">
        <v>628000000</v>
      </c>
      <c r="E1450" s="3">
        <v>0</v>
      </c>
      <c r="F1450" s="3">
        <v>628000000</v>
      </c>
      <c r="G1450" s="3">
        <v>0</v>
      </c>
      <c r="H1450" s="3">
        <v>628000000</v>
      </c>
      <c r="I1450" s="3">
        <v>47982166</v>
      </c>
      <c r="J1450" s="3">
        <v>627996072</v>
      </c>
      <c r="K1450" s="3">
        <v>100</v>
      </c>
      <c r="L1450" s="3">
        <v>142825081</v>
      </c>
      <c r="M1450" s="3">
        <v>371540827</v>
      </c>
      <c r="N1450" s="3">
        <v>59.16</v>
      </c>
    </row>
    <row r="1451" spans="1:14" x14ac:dyDescent="0.25">
      <c r="A1451" t="s">
        <v>1364</v>
      </c>
      <c r="B1451" t="s">
        <v>507</v>
      </c>
      <c r="C1451" t="s">
        <v>1060</v>
      </c>
      <c r="D1451" s="3">
        <v>628000000</v>
      </c>
      <c r="E1451" s="3">
        <v>0</v>
      </c>
      <c r="F1451" s="3">
        <v>628000000</v>
      </c>
      <c r="G1451" s="3">
        <v>0</v>
      </c>
      <c r="H1451" s="3">
        <v>628000000</v>
      </c>
      <c r="I1451" s="3">
        <v>47982166</v>
      </c>
      <c r="J1451" s="3">
        <v>627996072</v>
      </c>
      <c r="K1451" s="3">
        <v>100</v>
      </c>
      <c r="L1451" s="3">
        <v>142825081</v>
      </c>
      <c r="M1451" s="3">
        <v>371540827</v>
      </c>
      <c r="N1451" s="3">
        <v>59.16</v>
      </c>
    </row>
    <row r="1452" spans="1:14" x14ac:dyDescent="0.25">
      <c r="A1452" t="s">
        <v>1364</v>
      </c>
      <c r="B1452" t="s">
        <v>508</v>
      </c>
      <c r="C1452" t="s">
        <v>1061</v>
      </c>
      <c r="D1452" s="3">
        <v>6137000000</v>
      </c>
      <c r="E1452" s="3">
        <v>616000000</v>
      </c>
      <c r="F1452" s="3">
        <v>6753000000</v>
      </c>
      <c r="G1452" s="3">
        <v>0</v>
      </c>
      <c r="H1452" s="3">
        <v>6753000000</v>
      </c>
      <c r="I1452" s="3">
        <v>719744137</v>
      </c>
      <c r="J1452" s="3">
        <v>6677751836</v>
      </c>
      <c r="K1452" s="3">
        <v>98.89</v>
      </c>
      <c r="L1452" s="3">
        <v>1391050097</v>
      </c>
      <c r="M1452" s="3">
        <v>4302332852</v>
      </c>
      <c r="N1452" s="3">
        <v>63.71</v>
      </c>
    </row>
    <row r="1453" spans="1:14" x14ac:dyDescent="0.25">
      <c r="A1453" t="s">
        <v>1364</v>
      </c>
      <c r="B1453" t="s">
        <v>509</v>
      </c>
      <c r="C1453" t="s">
        <v>1062</v>
      </c>
      <c r="D1453" s="3">
        <v>0</v>
      </c>
      <c r="E1453" s="3">
        <v>408309200</v>
      </c>
      <c r="F1453" s="3">
        <v>408309200</v>
      </c>
      <c r="G1453" s="3">
        <v>0</v>
      </c>
      <c r="H1453" s="3">
        <v>408309200</v>
      </c>
      <c r="I1453" s="3">
        <v>6191813</v>
      </c>
      <c r="J1453" s="3">
        <v>396977013</v>
      </c>
      <c r="K1453" s="3">
        <v>97.22</v>
      </c>
      <c r="L1453" s="3">
        <v>146033333</v>
      </c>
      <c r="M1453" s="3">
        <v>279098927</v>
      </c>
      <c r="N1453" s="3">
        <v>68.349999999999994</v>
      </c>
    </row>
    <row r="1454" spans="1:14" x14ac:dyDescent="0.25">
      <c r="A1454" t="s">
        <v>1364</v>
      </c>
      <c r="B1454" t="s">
        <v>510</v>
      </c>
      <c r="C1454" t="s">
        <v>1063</v>
      </c>
      <c r="D1454" s="3">
        <v>6137000000</v>
      </c>
      <c r="E1454" s="3">
        <v>207690800</v>
      </c>
      <c r="F1454" s="3">
        <v>6344690800</v>
      </c>
      <c r="G1454" s="3">
        <v>0</v>
      </c>
      <c r="H1454" s="3">
        <v>6344690800</v>
      </c>
      <c r="I1454" s="3">
        <v>713552324</v>
      </c>
      <c r="J1454" s="3">
        <v>6280774823</v>
      </c>
      <c r="K1454" s="3">
        <v>98.99</v>
      </c>
      <c r="L1454" s="3">
        <v>1245016764</v>
      </c>
      <c r="M1454" s="3">
        <v>4023233925</v>
      </c>
      <c r="N1454" s="3">
        <v>63.41</v>
      </c>
    </row>
    <row r="1455" spans="1:14" x14ac:dyDescent="0.25">
      <c r="A1455" t="s">
        <v>1364</v>
      </c>
      <c r="B1455" t="s">
        <v>511</v>
      </c>
      <c r="C1455" t="s">
        <v>1064</v>
      </c>
      <c r="D1455" s="3">
        <v>3500000000</v>
      </c>
      <c r="E1455" s="3">
        <v>5500000000</v>
      </c>
      <c r="F1455" s="3">
        <v>9000000000</v>
      </c>
      <c r="G1455" s="3">
        <v>0</v>
      </c>
      <c r="H1455" s="3">
        <v>9000000000</v>
      </c>
      <c r="I1455" s="3">
        <v>4350679785</v>
      </c>
      <c r="J1455" s="3">
        <v>8843241620</v>
      </c>
      <c r="K1455" s="3">
        <v>98.26</v>
      </c>
      <c r="L1455" s="3">
        <v>836473822</v>
      </c>
      <c r="M1455" s="3">
        <v>3439156372</v>
      </c>
      <c r="N1455" s="3">
        <v>38.21</v>
      </c>
    </row>
    <row r="1456" spans="1:14" x14ac:dyDescent="0.25">
      <c r="A1456" t="s">
        <v>1364</v>
      </c>
      <c r="B1456" t="s">
        <v>512</v>
      </c>
      <c r="C1456" t="s">
        <v>1065</v>
      </c>
      <c r="D1456" s="3">
        <v>3500000000</v>
      </c>
      <c r="E1456" s="3">
        <v>5500000000</v>
      </c>
      <c r="F1456" s="3">
        <v>9000000000</v>
      </c>
      <c r="G1456" s="3">
        <v>0</v>
      </c>
      <c r="H1456" s="3">
        <v>9000000000</v>
      </c>
      <c r="I1456" s="3">
        <v>4350679785</v>
      </c>
      <c r="J1456" s="3">
        <v>8843241620</v>
      </c>
      <c r="K1456" s="3">
        <v>98.26</v>
      </c>
      <c r="L1456" s="3">
        <v>836473822</v>
      </c>
      <c r="M1456" s="3">
        <v>3439156372</v>
      </c>
      <c r="N1456" s="3">
        <v>38.21</v>
      </c>
    </row>
    <row r="1457" spans="1:14" x14ac:dyDescent="0.25">
      <c r="A1457" t="s">
        <v>1364</v>
      </c>
      <c r="B1457" t="s">
        <v>139</v>
      </c>
      <c r="C1457" t="s">
        <v>960</v>
      </c>
      <c r="D1457" s="3">
        <v>50000000</v>
      </c>
      <c r="E1457" s="3">
        <v>0</v>
      </c>
      <c r="F1457" s="3">
        <v>50000000</v>
      </c>
      <c r="G1457" s="3">
        <v>0</v>
      </c>
      <c r="H1457" s="3">
        <v>50000000</v>
      </c>
      <c r="I1457" s="3">
        <v>19405000</v>
      </c>
      <c r="J1457" s="3">
        <v>49905000</v>
      </c>
      <c r="K1457" s="3">
        <v>99.81</v>
      </c>
      <c r="L1457" s="3">
        <v>5833333</v>
      </c>
      <c r="M1457" s="3">
        <v>23833333</v>
      </c>
      <c r="N1457" s="3">
        <v>47.67</v>
      </c>
    </row>
    <row r="1458" spans="1:14" x14ac:dyDescent="0.25">
      <c r="A1458" t="s">
        <v>1364</v>
      </c>
      <c r="B1458" t="s">
        <v>140</v>
      </c>
      <c r="C1458" t="s">
        <v>1001</v>
      </c>
      <c r="D1458" s="3">
        <v>50000000</v>
      </c>
      <c r="E1458" s="3">
        <v>0</v>
      </c>
      <c r="F1458" s="3">
        <v>50000000</v>
      </c>
      <c r="G1458" s="3">
        <v>0</v>
      </c>
      <c r="H1458" s="3">
        <v>50000000</v>
      </c>
      <c r="I1458" s="3">
        <v>19405000</v>
      </c>
      <c r="J1458" s="3">
        <v>49905000</v>
      </c>
      <c r="K1458" s="3">
        <v>99.81</v>
      </c>
      <c r="L1458" s="3">
        <v>5833333</v>
      </c>
      <c r="M1458" s="3">
        <v>23833333</v>
      </c>
      <c r="N1458" s="3">
        <v>47.67</v>
      </c>
    </row>
    <row r="1459" spans="1:14" x14ac:dyDescent="0.25">
      <c r="A1459" t="s">
        <v>1364</v>
      </c>
      <c r="B1459" t="s">
        <v>513</v>
      </c>
      <c r="C1459" t="s">
        <v>514</v>
      </c>
      <c r="D1459" s="3">
        <v>50000000</v>
      </c>
      <c r="E1459" s="3">
        <v>0</v>
      </c>
      <c r="F1459" s="3">
        <v>50000000</v>
      </c>
      <c r="G1459" s="3">
        <v>0</v>
      </c>
      <c r="H1459" s="3">
        <v>50000000</v>
      </c>
      <c r="I1459" s="3">
        <v>19405000</v>
      </c>
      <c r="J1459" s="3">
        <v>49905000</v>
      </c>
      <c r="K1459" s="3">
        <v>99.81</v>
      </c>
      <c r="L1459" s="3">
        <v>5833333</v>
      </c>
      <c r="M1459" s="3">
        <v>23833333</v>
      </c>
      <c r="N1459" s="3">
        <v>47.67</v>
      </c>
    </row>
    <row r="1460" spans="1:14" x14ac:dyDescent="0.25">
      <c r="A1460" t="s">
        <v>1364</v>
      </c>
      <c r="B1460" t="s">
        <v>515</v>
      </c>
      <c r="C1460" t="s">
        <v>1066</v>
      </c>
      <c r="D1460" s="3">
        <v>50000000</v>
      </c>
      <c r="E1460" s="3">
        <v>0</v>
      </c>
      <c r="F1460" s="3">
        <v>50000000</v>
      </c>
      <c r="G1460" s="3">
        <v>0</v>
      </c>
      <c r="H1460" s="3">
        <v>50000000</v>
      </c>
      <c r="I1460" s="3">
        <v>19405000</v>
      </c>
      <c r="J1460" s="3">
        <v>49905000</v>
      </c>
      <c r="K1460" s="3">
        <v>99.81</v>
      </c>
      <c r="L1460" s="3">
        <v>5833333</v>
      </c>
      <c r="M1460" s="3">
        <v>23833333</v>
      </c>
      <c r="N1460" s="3">
        <v>47.67</v>
      </c>
    </row>
    <row r="1461" spans="1:14" x14ac:dyDescent="0.25">
      <c r="A1461" t="s">
        <v>1365</v>
      </c>
      <c r="B1461" t="s">
        <v>0</v>
      </c>
      <c r="C1461" t="s">
        <v>1</v>
      </c>
      <c r="D1461" s="3">
        <v>815852612000</v>
      </c>
      <c r="E1461" s="3">
        <v>33696885101</v>
      </c>
      <c r="F1461" s="3">
        <v>849549497101</v>
      </c>
      <c r="G1461" s="3">
        <v>0</v>
      </c>
      <c r="H1461" s="3">
        <v>849549497101</v>
      </c>
      <c r="I1461" s="3">
        <v>81176837786</v>
      </c>
      <c r="J1461" s="3">
        <v>844460380115</v>
      </c>
      <c r="K1461" s="3">
        <v>99.4</v>
      </c>
      <c r="L1461" s="3">
        <v>172469159863</v>
      </c>
      <c r="M1461" s="3">
        <v>667558248393</v>
      </c>
      <c r="N1461" s="3">
        <v>78.58</v>
      </c>
    </row>
    <row r="1462" spans="1:14" x14ac:dyDescent="0.25">
      <c r="A1462" t="s">
        <v>1365</v>
      </c>
      <c r="B1462" t="s">
        <v>2</v>
      </c>
      <c r="C1462" t="s">
        <v>3</v>
      </c>
      <c r="D1462" s="3">
        <v>19369221000</v>
      </c>
      <c r="E1462" s="3">
        <v>0</v>
      </c>
      <c r="F1462" s="3">
        <v>19369221000</v>
      </c>
      <c r="G1462" s="3">
        <v>0</v>
      </c>
      <c r="H1462" s="3">
        <v>19369221000</v>
      </c>
      <c r="I1462" s="3">
        <v>3986012742</v>
      </c>
      <c r="J1462" s="3">
        <v>18924547971</v>
      </c>
      <c r="K1462" s="3">
        <v>97.7</v>
      </c>
      <c r="L1462" s="3">
        <v>3754999738</v>
      </c>
      <c r="M1462" s="3">
        <v>16307345662</v>
      </c>
      <c r="N1462" s="3">
        <v>84.19</v>
      </c>
    </row>
    <row r="1463" spans="1:14" x14ac:dyDescent="0.25">
      <c r="A1463" t="s">
        <v>1365</v>
      </c>
      <c r="B1463" t="s">
        <v>4</v>
      </c>
      <c r="C1463" t="s">
        <v>5</v>
      </c>
      <c r="D1463" s="3">
        <v>5861118000</v>
      </c>
      <c r="E1463" s="3">
        <v>63000000</v>
      </c>
      <c r="F1463" s="3">
        <v>5924118000</v>
      </c>
      <c r="G1463" s="3">
        <v>0</v>
      </c>
      <c r="H1463" s="3">
        <v>5924118000</v>
      </c>
      <c r="I1463" s="3">
        <v>901811664</v>
      </c>
      <c r="J1463" s="3">
        <v>5535978928</v>
      </c>
      <c r="K1463" s="3">
        <v>93.45</v>
      </c>
      <c r="L1463" s="3">
        <v>1010770464</v>
      </c>
      <c r="M1463" s="3">
        <v>5514978928</v>
      </c>
      <c r="N1463" s="3">
        <v>93.09</v>
      </c>
    </row>
    <row r="1464" spans="1:14" x14ac:dyDescent="0.25">
      <c r="A1464" t="s">
        <v>1365</v>
      </c>
      <c r="B1464" t="s">
        <v>6</v>
      </c>
      <c r="C1464" t="s">
        <v>953</v>
      </c>
      <c r="D1464" s="3">
        <v>4373406000</v>
      </c>
      <c r="E1464" s="3">
        <v>-248106</v>
      </c>
      <c r="F1464" s="3">
        <v>4373157894</v>
      </c>
      <c r="G1464" s="3">
        <v>0</v>
      </c>
      <c r="H1464" s="3">
        <v>4373157894</v>
      </c>
      <c r="I1464" s="3">
        <v>667829454</v>
      </c>
      <c r="J1464" s="3">
        <v>4135357604</v>
      </c>
      <c r="K1464" s="3">
        <v>94.56</v>
      </c>
      <c r="L1464" s="3">
        <v>667829454</v>
      </c>
      <c r="M1464" s="3">
        <v>4135357604</v>
      </c>
      <c r="N1464" s="3">
        <v>94.56</v>
      </c>
    </row>
    <row r="1465" spans="1:14" x14ac:dyDescent="0.25">
      <c r="A1465" t="s">
        <v>1365</v>
      </c>
      <c r="B1465" t="s">
        <v>7</v>
      </c>
      <c r="C1465" t="s">
        <v>8</v>
      </c>
      <c r="D1465" s="3">
        <v>2366522000</v>
      </c>
      <c r="E1465" s="3">
        <v>-74165129</v>
      </c>
      <c r="F1465" s="3">
        <v>2292356871</v>
      </c>
      <c r="G1465" s="3">
        <v>0</v>
      </c>
      <c r="H1465" s="3">
        <v>2292356871</v>
      </c>
      <c r="I1465" s="3">
        <v>236548464</v>
      </c>
      <c r="J1465" s="3">
        <v>2229536736</v>
      </c>
      <c r="K1465" s="3">
        <v>97.26</v>
      </c>
      <c r="L1465" s="3">
        <v>236548464</v>
      </c>
      <c r="M1465" s="3">
        <v>2229536736</v>
      </c>
      <c r="N1465" s="3">
        <v>97.26</v>
      </c>
    </row>
    <row r="1466" spans="1:14" x14ac:dyDescent="0.25">
      <c r="A1466" t="s">
        <v>1365</v>
      </c>
      <c r="B1466" t="s">
        <v>9</v>
      </c>
      <c r="C1466" t="s">
        <v>10</v>
      </c>
      <c r="D1466" s="3">
        <v>262135000</v>
      </c>
      <c r="E1466" s="3">
        <v>0</v>
      </c>
      <c r="F1466" s="3">
        <v>262135000</v>
      </c>
      <c r="G1466" s="3">
        <v>0</v>
      </c>
      <c r="H1466" s="3">
        <v>262135000</v>
      </c>
      <c r="I1466" s="3">
        <v>21768986</v>
      </c>
      <c r="J1466" s="3">
        <v>247611310</v>
      </c>
      <c r="K1466" s="3">
        <v>94.46</v>
      </c>
      <c r="L1466" s="3">
        <v>21768986</v>
      </c>
      <c r="M1466" s="3">
        <v>247611310</v>
      </c>
      <c r="N1466" s="3">
        <v>94.46</v>
      </c>
    </row>
    <row r="1467" spans="1:14" x14ac:dyDescent="0.25">
      <c r="A1467" t="s">
        <v>1365</v>
      </c>
      <c r="B1467" t="s">
        <v>11</v>
      </c>
      <c r="C1467" t="s">
        <v>954</v>
      </c>
      <c r="D1467" s="3">
        <v>55573000</v>
      </c>
      <c r="E1467" s="3">
        <v>0</v>
      </c>
      <c r="F1467" s="3">
        <v>55573000</v>
      </c>
      <c r="G1467" s="3">
        <v>0</v>
      </c>
      <c r="H1467" s="3">
        <v>55573000</v>
      </c>
      <c r="I1467" s="3">
        <v>2546791</v>
      </c>
      <c r="J1467" s="3">
        <v>26052048</v>
      </c>
      <c r="K1467" s="3">
        <v>46.88</v>
      </c>
      <c r="L1467" s="3">
        <v>2546791</v>
      </c>
      <c r="M1467" s="3">
        <v>26052048</v>
      </c>
      <c r="N1467" s="3">
        <v>46.88</v>
      </c>
    </row>
    <row r="1468" spans="1:14" x14ac:dyDescent="0.25">
      <c r="A1468" t="s">
        <v>1365</v>
      </c>
      <c r="B1468" t="s">
        <v>152</v>
      </c>
      <c r="C1468" t="s">
        <v>153</v>
      </c>
      <c r="D1468" s="3">
        <v>5279000</v>
      </c>
      <c r="E1468" s="3">
        <v>0</v>
      </c>
      <c r="F1468" s="3">
        <v>5279000</v>
      </c>
      <c r="G1468" s="3">
        <v>0</v>
      </c>
      <c r="H1468" s="3">
        <v>5279000</v>
      </c>
      <c r="I1468" s="3">
        <v>268800</v>
      </c>
      <c r="J1468" s="3">
        <v>3177600</v>
      </c>
      <c r="K1468" s="3">
        <v>60.19</v>
      </c>
      <c r="L1468" s="3">
        <v>268800</v>
      </c>
      <c r="M1468" s="3">
        <v>3177600</v>
      </c>
      <c r="N1468" s="3">
        <v>60.19</v>
      </c>
    </row>
    <row r="1469" spans="1:14" x14ac:dyDescent="0.25">
      <c r="A1469" t="s">
        <v>1365</v>
      </c>
      <c r="B1469" t="s">
        <v>154</v>
      </c>
      <c r="C1469" t="s">
        <v>155</v>
      </c>
      <c r="D1469" s="3">
        <v>3459000</v>
      </c>
      <c r="E1469" s="3">
        <v>0</v>
      </c>
      <c r="F1469" s="3">
        <v>3459000</v>
      </c>
      <c r="G1469" s="3">
        <v>0</v>
      </c>
      <c r="H1469" s="3">
        <v>3459000</v>
      </c>
      <c r="I1469" s="3">
        <v>177524</v>
      </c>
      <c r="J1469" s="3">
        <v>2098585</v>
      </c>
      <c r="K1469" s="3">
        <v>60.67</v>
      </c>
      <c r="L1469" s="3">
        <v>177524</v>
      </c>
      <c r="M1469" s="3">
        <v>2098585</v>
      </c>
      <c r="N1469" s="3">
        <v>60.67</v>
      </c>
    </row>
    <row r="1470" spans="1:14" x14ac:dyDescent="0.25">
      <c r="A1470" t="s">
        <v>1365</v>
      </c>
      <c r="B1470" t="s">
        <v>12</v>
      </c>
      <c r="C1470" t="s">
        <v>13</v>
      </c>
      <c r="D1470" s="3">
        <v>80978000</v>
      </c>
      <c r="E1470" s="3">
        <v>0</v>
      </c>
      <c r="F1470" s="3">
        <v>80978000</v>
      </c>
      <c r="G1470" s="3">
        <v>0</v>
      </c>
      <c r="H1470" s="3">
        <v>80978000</v>
      </c>
      <c r="I1470" s="3">
        <v>4227242</v>
      </c>
      <c r="J1470" s="3">
        <v>68161555</v>
      </c>
      <c r="K1470" s="3">
        <v>84.17</v>
      </c>
      <c r="L1470" s="3">
        <v>4227242</v>
      </c>
      <c r="M1470" s="3">
        <v>68161555</v>
      </c>
      <c r="N1470" s="3">
        <v>84.17</v>
      </c>
    </row>
    <row r="1471" spans="1:14" x14ac:dyDescent="0.25">
      <c r="A1471" t="s">
        <v>1365</v>
      </c>
      <c r="B1471" t="s">
        <v>14</v>
      </c>
      <c r="C1471" t="s">
        <v>15</v>
      </c>
      <c r="D1471" s="3">
        <v>364115000</v>
      </c>
      <c r="E1471" s="3">
        <v>-20875569</v>
      </c>
      <c r="F1471" s="3">
        <v>343239431</v>
      </c>
      <c r="G1471" s="3">
        <v>0</v>
      </c>
      <c r="H1471" s="3">
        <v>343239431</v>
      </c>
      <c r="I1471" s="3">
        <v>0</v>
      </c>
      <c r="J1471" s="3">
        <v>335793673</v>
      </c>
      <c r="K1471" s="3">
        <v>97.83</v>
      </c>
      <c r="L1471" s="3">
        <v>0</v>
      </c>
      <c r="M1471" s="3">
        <v>335793673</v>
      </c>
      <c r="N1471" s="3">
        <v>97.83</v>
      </c>
    </row>
    <row r="1472" spans="1:14" x14ac:dyDescent="0.25">
      <c r="A1472" t="s">
        <v>1365</v>
      </c>
      <c r="B1472" t="s">
        <v>16</v>
      </c>
      <c r="C1472" t="s">
        <v>17</v>
      </c>
      <c r="D1472" s="3">
        <v>326761000</v>
      </c>
      <c r="E1472" s="3">
        <v>48935307</v>
      </c>
      <c r="F1472" s="3">
        <v>375696307</v>
      </c>
      <c r="G1472" s="3">
        <v>0</v>
      </c>
      <c r="H1472" s="3">
        <v>375696307</v>
      </c>
      <c r="I1472" s="3">
        <v>296256293</v>
      </c>
      <c r="J1472" s="3">
        <v>322998876</v>
      </c>
      <c r="K1472" s="3">
        <v>85.97</v>
      </c>
      <c r="L1472" s="3">
        <v>296256293</v>
      </c>
      <c r="M1472" s="3">
        <v>322998876</v>
      </c>
      <c r="N1472" s="3">
        <v>85.97</v>
      </c>
    </row>
    <row r="1473" spans="1:14" x14ac:dyDescent="0.25">
      <c r="A1473" t="s">
        <v>1365</v>
      </c>
      <c r="B1473" t="s">
        <v>18</v>
      </c>
      <c r="C1473" t="s">
        <v>19</v>
      </c>
      <c r="D1473" s="3">
        <v>156847000</v>
      </c>
      <c r="E1473" s="3">
        <v>0</v>
      </c>
      <c r="F1473" s="3">
        <v>156847000</v>
      </c>
      <c r="G1473" s="3">
        <v>0</v>
      </c>
      <c r="H1473" s="3">
        <v>156847000</v>
      </c>
      <c r="I1473" s="3">
        <v>42068507</v>
      </c>
      <c r="J1473" s="3">
        <v>143044679</v>
      </c>
      <c r="K1473" s="3">
        <v>91.2</v>
      </c>
      <c r="L1473" s="3">
        <v>42068507</v>
      </c>
      <c r="M1473" s="3">
        <v>143044679</v>
      </c>
      <c r="N1473" s="3">
        <v>91.2</v>
      </c>
    </row>
    <row r="1474" spans="1:14" x14ac:dyDescent="0.25">
      <c r="A1474" t="s">
        <v>1365</v>
      </c>
      <c r="B1474" t="s">
        <v>20</v>
      </c>
      <c r="C1474" t="s">
        <v>21</v>
      </c>
      <c r="D1474" s="3">
        <v>569289000</v>
      </c>
      <c r="E1474" s="3">
        <v>0</v>
      </c>
      <c r="F1474" s="3">
        <v>569289000</v>
      </c>
      <c r="G1474" s="3">
        <v>0</v>
      </c>
      <c r="H1474" s="3">
        <v>569289000</v>
      </c>
      <c r="I1474" s="3">
        <v>45939165</v>
      </c>
      <c r="J1474" s="3">
        <v>539060344</v>
      </c>
      <c r="K1474" s="3">
        <v>94.69</v>
      </c>
      <c r="L1474" s="3">
        <v>45939165</v>
      </c>
      <c r="M1474" s="3">
        <v>539060344</v>
      </c>
      <c r="N1474" s="3">
        <v>94.69</v>
      </c>
    </row>
    <row r="1475" spans="1:14" x14ac:dyDescent="0.25">
      <c r="A1475" t="s">
        <v>1365</v>
      </c>
      <c r="B1475" t="s">
        <v>22</v>
      </c>
      <c r="C1475" t="s">
        <v>23</v>
      </c>
      <c r="D1475" s="3">
        <v>104171000</v>
      </c>
      <c r="E1475" s="3">
        <v>0</v>
      </c>
      <c r="F1475" s="3">
        <v>104171000</v>
      </c>
      <c r="G1475" s="3">
        <v>0</v>
      </c>
      <c r="H1475" s="3">
        <v>104171000</v>
      </c>
      <c r="I1475" s="3">
        <v>7763343</v>
      </c>
      <c r="J1475" s="3">
        <v>94758478</v>
      </c>
      <c r="K1475" s="3">
        <v>90.96</v>
      </c>
      <c r="L1475" s="3">
        <v>7763343</v>
      </c>
      <c r="M1475" s="3">
        <v>94758478</v>
      </c>
      <c r="N1475" s="3">
        <v>90.96</v>
      </c>
    </row>
    <row r="1476" spans="1:14" x14ac:dyDescent="0.25">
      <c r="A1476" t="s">
        <v>1365</v>
      </c>
      <c r="B1476" t="s">
        <v>24</v>
      </c>
      <c r="C1476" t="s">
        <v>25</v>
      </c>
      <c r="D1476" s="3">
        <v>8363000</v>
      </c>
      <c r="E1476" s="3">
        <v>0</v>
      </c>
      <c r="F1476" s="3">
        <v>8363000</v>
      </c>
      <c r="G1476" s="3">
        <v>0</v>
      </c>
      <c r="H1476" s="3">
        <v>8363000</v>
      </c>
      <c r="I1476" s="3">
        <v>630301</v>
      </c>
      <c r="J1476" s="3">
        <v>7715110</v>
      </c>
      <c r="K1476" s="3">
        <v>92.25</v>
      </c>
      <c r="L1476" s="3">
        <v>630301</v>
      </c>
      <c r="M1476" s="3">
        <v>7715110</v>
      </c>
      <c r="N1476" s="3">
        <v>92.25</v>
      </c>
    </row>
    <row r="1477" spans="1:14" x14ac:dyDescent="0.25">
      <c r="A1477" t="s">
        <v>1365</v>
      </c>
      <c r="B1477" t="s">
        <v>26</v>
      </c>
      <c r="C1477" t="s">
        <v>27</v>
      </c>
      <c r="D1477" s="3">
        <v>0</v>
      </c>
      <c r="E1477" s="3">
        <v>44892842</v>
      </c>
      <c r="F1477" s="3">
        <v>44892842</v>
      </c>
      <c r="G1477" s="3">
        <v>0</v>
      </c>
      <c r="H1477" s="3">
        <v>44892842</v>
      </c>
      <c r="I1477" s="3">
        <v>5731514</v>
      </c>
      <c r="J1477" s="3">
        <v>44892842</v>
      </c>
      <c r="K1477" s="3">
        <v>100</v>
      </c>
      <c r="L1477" s="3">
        <v>5731514</v>
      </c>
      <c r="M1477" s="3">
        <v>44892842</v>
      </c>
      <c r="N1477" s="3">
        <v>100</v>
      </c>
    </row>
    <row r="1478" spans="1:14" x14ac:dyDescent="0.25">
      <c r="A1478" t="s">
        <v>1365</v>
      </c>
      <c r="B1478" t="s">
        <v>28</v>
      </c>
      <c r="C1478" t="s">
        <v>29</v>
      </c>
      <c r="D1478" s="3">
        <v>13147000</v>
      </c>
      <c r="E1478" s="3">
        <v>0</v>
      </c>
      <c r="F1478" s="3">
        <v>13147000</v>
      </c>
      <c r="G1478" s="3">
        <v>0</v>
      </c>
      <c r="H1478" s="3">
        <v>13147000</v>
      </c>
      <c r="I1478" s="3">
        <v>3902524</v>
      </c>
      <c r="J1478" s="3">
        <v>12724325</v>
      </c>
      <c r="K1478" s="3">
        <v>96.79</v>
      </c>
      <c r="L1478" s="3">
        <v>3902524</v>
      </c>
      <c r="M1478" s="3">
        <v>12724325</v>
      </c>
      <c r="N1478" s="3">
        <v>96.79</v>
      </c>
    </row>
    <row r="1479" spans="1:14" x14ac:dyDescent="0.25">
      <c r="A1479" t="s">
        <v>1365</v>
      </c>
      <c r="B1479" t="s">
        <v>30</v>
      </c>
      <c r="C1479" t="s">
        <v>955</v>
      </c>
      <c r="D1479" s="3">
        <v>56767000</v>
      </c>
      <c r="E1479" s="3">
        <v>964443</v>
      </c>
      <c r="F1479" s="3">
        <v>57731443</v>
      </c>
      <c r="G1479" s="3">
        <v>0</v>
      </c>
      <c r="H1479" s="3">
        <v>57731443</v>
      </c>
      <c r="I1479" s="3">
        <v>0</v>
      </c>
      <c r="J1479" s="3">
        <v>57731443</v>
      </c>
      <c r="K1479" s="3">
        <v>100</v>
      </c>
      <c r="L1479" s="3">
        <v>0</v>
      </c>
      <c r="M1479" s="3">
        <v>57731443</v>
      </c>
      <c r="N1479" s="3">
        <v>100</v>
      </c>
    </row>
    <row r="1480" spans="1:14" x14ac:dyDescent="0.25">
      <c r="A1480" t="s">
        <v>1365</v>
      </c>
      <c r="B1480" t="s">
        <v>70</v>
      </c>
      <c r="C1480" t="s">
        <v>71</v>
      </c>
      <c r="D1480" s="3">
        <v>7426000</v>
      </c>
      <c r="E1480" s="3">
        <v>63000000</v>
      </c>
      <c r="F1480" s="3">
        <v>70426000</v>
      </c>
      <c r="G1480" s="3">
        <v>0</v>
      </c>
      <c r="H1480" s="3">
        <v>70426000</v>
      </c>
      <c r="I1480" s="3">
        <v>0</v>
      </c>
      <c r="J1480" s="3">
        <v>53657673</v>
      </c>
      <c r="K1480" s="3">
        <v>76.19</v>
      </c>
      <c r="L1480" s="3">
        <v>10500000</v>
      </c>
      <c r="M1480" s="3">
        <v>32657673</v>
      </c>
      <c r="N1480" s="3">
        <v>46.37</v>
      </c>
    </row>
    <row r="1481" spans="1:14" x14ac:dyDescent="0.25">
      <c r="A1481" t="s">
        <v>1365</v>
      </c>
      <c r="B1481" t="s">
        <v>72</v>
      </c>
      <c r="C1481" t="s">
        <v>73</v>
      </c>
      <c r="D1481" s="3">
        <v>0</v>
      </c>
      <c r="E1481" s="3">
        <v>63000000</v>
      </c>
      <c r="F1481" s="3">
        <v>63000000</v>
      </c>
      <c r="G1481" s="3">
        <v>0</v>
      </c>
      <c r="H1481" s="3">
        <v>63000000</v>
      </c>
      <c r="I1481" s="3">
        <v>0</v>
      </c>
      <c r="J1481" s="3">
        <v>52500000</v>
      </c>
      <c r="K1481" s="3">
        <v>83.33</v>
      </c>
      <c r="L1481" s="3">
        <v>10500000</v>
      </c>
      <c r="M1481" s="3">
        <v>31500000</v>
      </c>
      <c r="N1481" s="3">
        <v>50</v>
      </c>
    </row>
    <row r="1482" spans="1:14" x14ac:dyDescent="0.25">
      <c r="A1482" t="s">
        <v>1365</v>
      </c>
      <c r="B1482" t="s">
        <v>74</v>
      </c>
      <c r="C1482" t="s">
        <v>75</v>
      </c>
      <c r="D1482" s="3">
        <v>0</v>
      </c>
      <c r="E1482" s="3">
        <v>63000000</v>
      </c>
      <c r="F1482" s="3">
        <v>63000000</v>
      </c>
      <c r="G1482" s="3">
        <v>0</v>
      </c>
      <c r="H1482" s="3">
        <v>63000000</v>
      </c>
      <c r="I1482" s="3">
        <v>0</v>
      </c>
      <c r="J1482" s="3">
        <v>52500000</v>
      </c>
      <c r="K1482" s="3">
        <v>83.33</v>
      </c>
      <c r="L1482" s="3">
        <v>10500000</v>
      </c>
      <c r="M1482" s="3">
        <v>31500000</v>
      </c>
      <c r="N1482" s="3">
        <v>50</v>
      </c>
    </row>
    <row r="1483" spans="1:14" x14ac:dyDescent="0.25">
      <c r="A1483" t="s">
        <v>1365</v>
      </c>
      <c r="B1483" t="s">
        <v>78</v>
      </c>
      <c r="C1483" t="s">
        <v>79</v>
      </c>
      <c r="D1483" s="3">
        <v>7426000</v>
      </c>
      <c r="E1483" s="3">
        <v>0</v>
      </c>
      <c r="F1483" s="3">
        <v>7426000</v>
      </c>
      <c r="G1483" s="3">
        <v>0</v>
      </c>
      <c r="H1483" s="3">
        <v>7426000</v>
      </c>
      <c r="I1483" s="3">
        <v>0</v>
      </c>
      <c r="J1483" s="3">
        <v>1157673</v>
      </c>
      <c r="K1483" s="3">
        <v>15.59</v>
      </c>
      <c r="L1483" s="3">
        <v>0</v>
      </c>
      <c r="M1483" s="3">
        <v>1157673</v>
      </c>
      <c r="N1483" s="3">
        <v>15.59</v>
      </c>
    </row>
    <row r="1484" spans="1:14" x14ac:dyDescent="0.25">
      <c r="A1484" t="s">
        <v>1365</v>
      </c>
      <c r="B1484" t="s">
        <v>31</v>
      </c>
      <c r="C1484" t="s">
        <v>956</v>
      </c>
      <c r="D1484" s="3">
        <v>1480286000</v>
      </c>
      <c r="E1484" s="3">
        <v>248106</v>
      </c>
      <c r="F1484" s="3">
        <v>1480534106</v>
      </c>
      <c r="G1484" s="3">
        <v>0</v>
      </c>
      <c r="H1484" s="3">
        <v>1480534106</v>
      </c>
      <c r="I1484" s="3">
        <v>233982210</v>
      </c>
      <c r="J1484" s="3">
        <v>1346963651</v>
      </c>
      <c r="K1484" s="3">
        <v>90.98</v>
      </c>
      <c r="L1484" s="3">
        <v>332441010</v>
      </c>
      <c r="M1484" s="3">
        <v>1346963651</v>
      </c>
      <c r="N1484" s="3">
        <v>90.98</v>
      </c>
    </row>
    <row r="1485" spans="1:14" x14ac:dyDescent="0.25">
      <c r="A1485" t="s">
        <v>1365</v>
      </c>
      <c r="B1485" t="s">
        <v>32</v>
      </c>
      <c r="C1485" t="s">
        <v>33</v>
      </c>
      <c r="D1485" s="3">
        <v>696936000</v>
      </c>
      <c r="E1485" s="3">
        <v>0</v>
      </c>
      <c r="F1485" s="3">
        <v>696936000</v>
      </c>
      <c r="G1485" s="3">
        <v>0</v>
      </c>
      <c r="H1485" s="3">
        <v>696936000</v>
      </c>
      <c r="I1485" s="3">
        <v>145860969</v>
      </c>
      <c r="J1485" s="3">
        <v>618355616</v>
      </c>
      <c r="K1485" s="3">
        <v>88.72</v>
      </c>
      <c r="L1485" s="3">
        <v>187460546</v>
      </c>
      <c r="M1485" s="3">
        <v>618355616</v>
      </c>
      <c r="N1485" s="3">
        <v>88.72</v>
      </c>
    </row>
    <row r="1486" spans="1:14" x14ac:dyDescent="0.25">
      <c r="A1486" t="s">
        <v>1365</v>
      </c>
      <c r="B1486" t="s">
        <v>34</v>
      </c>
      <c r="C1486" t="s">
        <v>35</v>
      </c>
      <c r="D1486" s="3">
        <v>137295000</v>
      </c>
      <c r="E1486" s="3">
        <v>0</v>
      </c>
      <c r="F1486" s="3">
        <v>137295000</v>
      </c>
      <c r="G1486" s="3">
        <v>0</v>
      </c>
      <c r="H1486" s="3">
        <v>137295000</v>
      </c>
      <c r="I1486" s="3">
        <v>100146539</v>
      </c>
      <c r="J1486" s="3">
        <v>106932907</v>
      </c>
      <c r="K1486" s="3">
        <v>77.89</v>
      </c>
      <c r="L1486" s="3">
        <v>100146539</v>
      </c>
      <c r="M1486" s="3">
        <v>106932907</v>
      </c>
      <c r="N1486" s="3">
        <v>77.89</v>
      </c>
    </row>
    <row r="1487" spans="1:14" x14ac:dyDescent="0.25">
      <c r="A1487" t="s">
        <v>1365</v>
      </c>
      <c r="B1487" t="s">
        <v>36</v>
      </c>
      <c r="C1487" t="s">
        <v>37</v>
      </c>
      <c r="D1487" s="3">
        <v>113959000</v>
      </c>
      <c r="E1487" s="3">
        <v>0</v>
      </c>
      <c r="F1487" s="3">
        <v>113959000</v>
      </c>
      <c r="G1487" s="3">
        <v>0</v>
      </c>
      <c r="H1487" s="3">
        <v>113959000</v>
      </c>
      <c r="I1487" s="3">
        <v>7858650</v>
      </c>
      <c r="J1487" s="3">
        <v>97099225</v>
      </c>
      <c r="K1487" s="3">
        <v>85.21</v>
      </c>
      <c r="L1487" s="3">
        <v>15688875</v>
      </c>
      <c r="M1487" s="3">
        <v>97099225</v>
      </c>
      <c r="N1487" s="3">
        <v>85.21</v>
      </c>
    </row>
    <row r="1488" spans="1:14" x14ac:dyDescent="0.25">
      <c r="A1488" t="s">
        <v>1365</v>
      </c>
      <c r="B1488" t="s">
        <v>38</v>
      </c>
      <c r="C1488" t="s">
        <v>39</v>
      </c>
      <c r="D1488" s="3">
        <v>286824000</v>
      </c>
      <c r="E1488" s="3">
        <v>0</v>
      </c>
      <c r="F1488" s="3">
        <v>286824000</v>
      </c>
      <c r="G1488" s="3">
        <v>0</v>
      </c>
      <c r="H1488" s="3">
        <v>286824000</v>
      </c>
      <c r="I1488" s="3">
        <v>23044180</v>
      </c>
      <c r="J1488" s="3">
        <v>267977684</v>
      </c>
      <c r="K1488" s="3">
        <v>93.43</v>
      </c>
      <c r="L1488" s="3">
        <v>45711572</v>
      </c>
      <c r="M1488" s="3">
        <v>267977684</v>
      </c>
      <c r="N1488" s="3">
        <v>93.43</v>
      </c>
    </row>
    <row r="1489" spans="1:14" x14ac:dyDescent="0.25">
      <c r="A1489" t="s">
        <v>1365</v>
      </c>
      <c r="B1489" t="s">
        <v>42</v>
      </c>
      <c r="C1489" t="s">
        <v>43</v>
      </c>
      <c r="D1489" s="3">
        <v>158858000</v>
      </c>
      <c r="E1489" s="3">
        <v>0</v>
      </c>
      <c r="F1489" s="3">
        <v>158858000</v>
      </c>
      <c r="G1489" s="3">
        <v>0</v>
      </c>
      <c r="H1489" s="3">
        <v>158858000</v>
      </c>
      <c r="I1489" s="3">
        <v>14811600</v>
      </c>
      <c r="J1489" s="3">
        <v>146345800</v>
      </c>
      <c r="K1489" s="3">
        <v>92.12</v>
      </c>
      <c r="L1489" s="3">
        <v>25913560</v>
      </c>
      <c r="M1489" s="3">
        <v>146345800</v>
      </c>
      <c r="N1489" s="3">
        <v>92.12</v>
      </c>
    </row>
    <row r="1490" spans="1:14" x14ac:dyDescent="0.25">
      <c r="A1490" t="s">
        <v>1365</v>
      </c>
      <c r="B1490" t="s">
        <v>44</v>
      </c>
      <c r="C1490" t="s">
        <v>45</v>
      </c>
      <c r="D1490" s="3">
        <v>783350000</v>
      </c>
      <c r="E1490" s="3">
        <v>248106</v>
      </c>
      <c r="F1490" s="3">
        <v>783598106</v>
      </c>
      <c r="G1490" s="3">
        <v>0</v>
      </c>
      <c r="H1490" s="3">
        <v>783598106</v>
      </c>
      <c r="I1490" s="3">
        <v>88121241</v>
      </c>
      <c r="J1490" s="3">
        <v>728608035</v>
      </c>
      <c r="K1490" s="3">
        <v>92.98</v>
      </c>
      <c r="L1490" s="3">
        <v>144980464</v>
      </c>
      <c r="M1490" s="3">
        <v>728608035</v>
      </c>
      <c r="N1490" s="3">
        <v>92.98</v>
      </c>
    </row>
    <row r="1491" spans="1:14" x14ac:dyDescent="0.25">
      <c r="A1491" t="s">
        <v>1365</v>
      </c>
      <c r="B1491" t="s">
        <v>46</v>
      </c>
      <c r="C1491" t="s">
        <v>47</v>
      </c>
      <c r="D1491" s="3">
        <v>259936000</v>
      </c>
      <c r="E1491" s="3">
        <v>0</v>
      </c>
      <c r="F1491" s="3">
        <v>259936000</v>
      </c>
      <c r="G1491" s="3">
        <v>0</v>
      </c>
      <c r="H1491" s="3">
        <v>259936000</v>
      </c>
      <c r="I1491" s="3">
        <v>42699448</v>
      </c>
      <c r="J1491" s="3">
        <v>242828414</v>
      </c>
      <c r="K1491" s="3">
        <v>93.42</v>
      </c>
      <c r="L1491" s="3">
        <v>59568806</v>
      </c>
      <c r="M1491" s="3">
        <v>242828414</v>
      </c>
      <c r="N1491" s="3">
        <v>93.42</v>
      </c>
    </row>
    <row r="1492" spans="1:14" x14ac:dyDescent="0.25">
      <c r="A1492" t="s">
        <v>1365</v>
      </c>
      <c r="B1492" t="s">
        <v>48</v>
      </c>
      <c r="C1492" t="s">
        <v>49</v>
      </c>
      <c r="D1492" s="3">
        <v>299687000</v>
      </c>
      <c r="E1492" s="3">
        <v>0</v>
      </c>
      <c r="F1492" s="3">
        <v>299687000</v>
      </c>
      <c r="G1492" s="3">
        <v>0</v>
      </c>
      <c r="H1492" s="3">
        <v>299687000</v>
      </c>
      <c r="I1492" s="3">
        <v>24900900</v>
      </c>
      <c r="J1492" s="3">
        <v>283020300</v>
      </c>
      <c r="K1492" s="3">
        <v>94.44</v>
      </c>
      <c r="L1492" s="3">
        <v>49298400</v>
      </c>
      <c r="M1492" s="3">
        <v>283020300</v>
      </c>
      <c r="N1492" s="3">
        <v>94.44</v>
      </c>
    </row>
    <row r="1493" spans="1:14" x14ac:dyDescent="0.25">
      <c r="A1493" t="s">
        <v>1365</v>
      </c>
      <c r="B1493" t="s">
        <v>50</v>
      </c>
      <c r="C1493" t="s">
        <v>51</v>
      </c>
      <c r="D1493" s="3">
        <v>6175000</v>
      </c>
      <c r="E1493" s="3">
        <v>0</v>
      </c>
      <c r="F1493" s="3">
        <v>6175000</v>
      </c>
      <c r="G1493" s="3">
        <v>0</v>
      </c>
      <c r="H1493" s="3">
        <v>6175000</v>
      </c>
      <c r="I1493" s="3">
        <v>160616</v>
      </c>
      <c r="J1493" s="3">
        <v>1279624</v>
      </c>
      <c r="K1493" s="3">
        <v>20.72</v>
      </c>
      <c r="L1493" s="3">
        <v>321232</v>
      </c>
      <c r="M1493" s="3">
        <v>1279624</v>
      </c>
      <c r="N1493" s="3">
        <v>20.72</v>
      </c>
    </row>
    <row r="1494" spans="1:14" x14ac:dyDescent="0.25">
      <c r="A1494" t="s">
        <v>1365</v>
      </c>
      <c r="B1494" t="s">
        <v>213</v>
      </c>
      <c r="C1494" t="s">
        <v>214</v>
      </c>
      <c r="D1494" s="3">
        <v>17992000</v>
      </c>
      <c r="E1494" s="3">
        <v>0</v>
      </c>
      <c r="F1494" s="3">
        <v>17992000</v>
      </c>
      <c r="G1494" s="3">
        <v>0</v>
      </c>
      <c r="H1494" s="3">
        <v>17992000</v>
      </c>
      <c r="I1494" s="3">
        <v>1389488</v>
      </c>
      <c r="J1494" s="3">
        <v>15916368</v>
      </c>
      <c r="K1494" s="3">
        <v>88.46</v>
      </c>
      <c r="L1494" s="3">
        <v>2779176</v>
      </c>
      <c r="M1494" s="3">
        <v>15916368</v>
      </c>
      <c r="N1494" s="3">
        <v>88.46</v>
      </c>
    </row>
    <row r="1495" spans="1:14" x14ac:dyDescent="0.25">
      <c r="A1495" t="s">
        <v>1365</v>
      </c>
      <c r="B1495" t="s">
        <v>52</v>
      </c>
      <c r="C1495" t="s">
        <v>53</v>
      </c>
      <c r="D1495" s="3">
        <v>19857000</v>
      </c>
      <c r="E1495" s="3">
        <v>0</v>
      </c>
      <c r="F1495" s="3">
        <v>19857000</v>
      </c>
      <c r="G1495" s="3">
        <v>0</v>
      </c>
      <c r="H1495" s="3">
        <v>19857000</v>
      </c>
      <c r="I1495" s="3">
        <v>1851450</v>
      </c>
      <c r="J1495" s="3">
        <v>18293225</v>
      </c>
      <c r="K1495" s="3">
        <v>92.12</v>
      </c>
      <c r="L1495" s="3">
        <v>3239195</v>
      </c>
      <c r="M1495" s="3">
        <v>18293225</v>
      </c>
      <c r="N1495" s="3">
        <v>92.12</v>
      </c>
    </row>
    <row r="1496" spans="1:14" x14ac:dyDescent="0.25">
      <c r="A1496" t="s">
        <v>1365</v>
      </c>
      <c r="B1496" t="s">
        <v>54</v>
      </c>
      <c r="C1496" t="s">
        <v>55</v>
      </c>
      <c r="D1496" s="3">
        <v>119145000</v>
      </c>
      <c r="E1496" s="3">
        <v>0</v>
      </c>
      <c r="F1496" s="3">
        <v>119145000</v>
      </c>
      <c r="G1496" s="3">
        <v>0</v>
      </c>
      <c r="H1496" s="3">
        <v>119145000</v>
      </c>
      <c r="I1496" s="3">
        <v>11108700</v>
      </c>
      <c r="J1496" s="3">
        <v>109759350</v>
      </c>
      <c r="K1496" s="3">
        <v>92.12</v>
      </c>
      <c r="L1496" s="3">
        <v>19435170</v>
      </c>
      <c r="M1496" s="3">
        <v>109759350</v>
      </c>
      <c r="N1496" s="3">
        <v>92.12</v>
      </c>
    </row>
    <row r="1497" spans="1:14" x14ac:dyDescent="0.25">
      <c r="A1497" t="s">
        <v>1365</v>
      </c>
      <c r="B1497" t="s">
        <v>56</v>
      </c>
      <c r="C1497" t="s">
        <v>57</v>
      </c>
      <c r="D1497" s="3">
        <v>19857000</v>
      </c>
      <c r="E1497" s="3">
        <v>0</v>
      </c>
      <c r="F1497" s="3">
        <v>19857000</v>
      </c>
      <c r="G1497" s="3">
        <v>0</v>
      </c>
      <c r="H1497" s="3">
        <v>19857000</v>
      </c>
      <c r="I1497" s="3">
        <v>1851450</v>
      </c>
      <c r="J1497" s="3">
        <v>18293225</v>
      </c>
      <c r="K1497" s="3">
        <v>92.12</v>
      </c>
      <c r="L1497" s="3">
        <v>3239195</v>
      </c>
      <c r="M1497" s="3">
        <v>18293225</v>
      </c>
      <c r="N1497" s="3">
        <v>92.12</v>
      </c>
    </row>
    <row r="1498" spans="1:14" x14ac:dyDescent="0.25">
      <c r="A1498" t="s">
        <v>1365</v>
      </c>
      <c r="B1498" t="s">
        <v>58</v>
      </c>
      <c r="C1498" t="s">
        <v>59</v>
      </c>
      <c r="D1498" s="3">
        <v>38113000</v>
      </c>
      <c r="E1498" s="3">
        <v>0</v>
      </c>
      <c r="F1498" s="3">
        <v>38113000</v>
      </c>
      <c r="G1498" s="3">
        <v>0</v>
      </c>
      <c r="H1498" s="3">
        <v>38113000</v>
      </c>
      <c r="I1498" s="3">
        <v>3702900</v>
      </c>
      <c r="J1498" s="3">
        <v>36586450</v>
      </c>
      <c r="K1498" s="3">
        <v>95.99</v>
      </c>
      <c r="L1498" s="3">
        <v>6478390</v>
      </c>
      <c r="M1498" s="3">
        <v>36586450</v>
      </c>
      <c r="N1498" s="3">
        <v>95.99</v>
      </c>
    </row>
    <row r="1499" spans="1:14" x14ac:dyDescent="0.25">
      <c r="A1499" t="s">
        <v>1365</v>
      </c>
      <c r="B1499" t="s">
        <v>60</v>
      </c>
      <c r="C1499" t="s">
        <v>61</v>
      </c>
      <c r="D1499" s="3">
        <v>2588000</v>
      </c>
      <c r="E1499" s="3">
        <v>248106</v>
      </c>
      <c r="F1499" s="3">
        <v>2836106</v>
      </c>
      <c r="G1499" s="3">
        <v>0</v>
      </c>
      <c r="H1499" s="3">
        <v>2836106</v>
      </c>
      <c r="I1499" s="3">
        <v>456289</v>
      </c>
      <c r="J1499" s="3">
        <v>2631079</v>
      </c>
      <c r="K1499" s="3">
        <v>92.77</v>
      </c>
      <c r="L1499" s="3">
        <v>620900</v>
      </c>
      <c r="M1499" s="3">
        <v>2631079</v>
      </c>
      <c r="N1499" s="3">
        <v>92.77</v>
      </c>
    </row>
    <row r="1500" spans="1:14" x14ac:dyDescent="0.25">
      <c r="A1500" t="s">
        <v>1365</v>
      </c>
      <c r="B1500" t="s">
        <v>62</v>
      </c>
      <c r="C1500" t="s">
        <v>63</v>
      </c>
      <c r="D1500" s="3">
        <v>13508103000</v>
      </c>
      <c r="E1500" s="3">
        <v>-71754404</v>
      </c>
      <c r="F1500" s="3">
        <v>13436348596</v>
      </c>
      <c r="G1500" s="3">
        <v>0</v>
      </c>
      <c r="H1500" s="3">
        <v>13436348596</v>
      </c>
      <c r="I1500" s="3">
        <v>3084201078</v>
      </c>
      <c r="J1500" s="3">
        <v>13379814639</v>
      </c>
      <c r="K1500" s="3">
        <v>99.58</v>
      </c>
      <c r="L1500" s="3">
        <v>2744229274</v>
      </c>
      <c r="M1500" s="3">
        <v>10783612330</v>
      </c>
      <c r="N1500" s="3">
        <v>80.260000000000005</v>
      </c>
    </row>
    <row r="1501" spans="1:14" x14ac:dyDescent="0.25">
      <c r="A1501" t="s">
        <v>1365</v>
      </c>
      <c r="B1501" t="s">
        <v>80</v>
      </c>
      <c r="C1501" t="s">
        <v>81</v>
      </c>
      <c r="D1501" s="3">
        <v>593730000</v>
      </c>
      <c r="E1501" s="3">
        <v>7531818</v>
      </c>
      <c r="F1501" s="3">
        <v>601261818</v>
      </c>
      <c r="G1501" s="3">
        <v>0</v>
      </c>
      <c r="H1501" s="3">
        <v>601261818</v>
      </c>
      <c r="I1501" s="3">
        <v>302996278</v>
      </c>
      <c r="J1501" s="3">
        <v>596470786</v>
      </c>
      <c r="K1501" s="3">
        <v>99.2</v>
      </c>
      <c r="L1501" s="3">
        <v>27496850</v>
      </c>
      <c r="M1501" s="3">
        <v>258866236</v>
      </c>
      <c r="N1501" s="3">
        <v>43.05</v>
      </c>
    </row>
    <row r="1502" spans="1:14" x14ac:dyDescent="0.25">
      <c r="A1502" t="s">
        <v>1365</v>
      </c>
      <c r="B1502" t="s">
        <v>162</v>
      </c>
      <c r="C1502" t="s">
        <v>163</v>
      </c>
      <c r="D1502" s="3">
        <v>481400000</v>
      </c>
      <c r="E1502" s="3">
        <v>0</v>
      </c>
      <c r="F1502" s="3">
        <v>481400000</v>
      </c>
      <c r="G1502" s="3">
        <v>0</v>
      </c>
      <c r="H1502" s="3">
        <v>481400000</v>
      </c>
      <c r="I1502" s="3">
        <v>232384124</v>
      </c>
      <c r="J1502" s="3">
        <v>481400000</v>
      </c>
      <c r="K1502" s="3">
        <v>100</v>
      </c>
      <c r="L1502" s="3">
        <v>0</v>
      </c>
      <c r="M1502" s="3">
        <v>209085188</v>
      </c>
      <c r="N1502" s="3">
        <v>43.43</v>
      </c>
    </row>
    <row r="1503" spans="1:14" x14ac:dyDescent="0.25">
      <c r="A1503" t="s">
        <v>1365</v>
      </c>
      <c r="B1503" t="s">
        <v>82</v>
      </c>
      <c r="C1503" t="s">
        <v>83</v>
      </c>
      <c r="D1503" s="3">
        <v>8080000</v>
      </c>
      <c r="E1503" s="3">
        <v>0</v>
      </c>
      <c r="F1503" s="3">
        <v>8080000</v>
      </c>
      <c r="G1503" s="3">
        <v>0</v>
      </c>
      <c r="H1503" s="3">
        <v>8080000</v>
      </c>
      <c r="I1503" s="3">
        <v>1667026</v>
      </c>
      <c r="J1503" s="3">
        <v>7764732</v>
      </c>
      <c r="K1503" s="3">
        <v>96.1</v>
      </c>
      <c r="L1503" s="3">
        <v>1667026</v>
      </c>
      <c r="M1503" s="3">
        <v>7764732</v>
      </c>
      <c r="N1503" s="3">
        <v>96.1</v>
      </c>
    </row>
    <row r="1504" spans="1:14" x14ac:dyDescent="0.25">
      <c r="A1504" t="s">
        <v>1365</v>
      </c>
      <c r="B1504" t="s">
        <v>84</v>
      </c>
      <c r="C1504" t="s">
        <v>85</v>
      </c>
      <c r="D1504" s="3">
        <v>3500000</v>
      </c>
      <c r="E1504" s="3">
        <v>7531818</v>
      </c>
      <c r="F1504" s="3">
        <v>11031818</v>
      </c>
      <c r="G1504" s="3">
        <v>0</v>
      </c>
      <c r="H1504" s="3">
        <v>11031818</v>
      </c>
      <c r="I1504" s="3">
        <v>2899824</v>
      </c>
      <c r="J1504" s="3">
        <v>8486666</v>
      </c>
      <c r="K1504" s="3">
        <v>76.930000000000007</v>
      </c>
      <c r="L1504" s="3">
        <v>2899824</v>
      </c>
      <c r="M1504" s="3">
        <v>8486666</v>
      </c>
      <c r="N1504" s="3">
        <v>76.930000000000007</v>
      </c>
    </row>
    <row r="1505" spans="1:14" x14ac:dyDescent="0.25">
      <c r="A1505" t="s">
        <v>1365</v>
      </c>
      <c r="B1505" t="s">
        <v>86</v>
      </c>
      <c r="C1505" t="s">
        <v>87</v>
      </c>
      <c r="D1505" s="3">
        <v>100750000</v>
      </c>
      <c r="E1505" s="3">
        <v>0</v>
      </c>
      <c r="F1505" s="3">
        <v>100750000</v>
      </c>
      <c r="G1505" s="3">
        <v>0</v>
      </c>
      <c r="H1505" s="3">
        <v>100750000</v>
      </c>
      <c r="I1505" s="3">
        <v>66045304</v>
      </c>
      <c r="J1505" s="3">
        <v>98819388</v>
      </c>
      <c r="K1505" s="3">
        <v>98.08</v>
      </c>
      <c r="L1505" s="3">
        <v>22930000</v>
      </c>
      <c r="M1505" s="3">
        <v>33529650</v>
      </c>
      <c r="N1505" s="3">
        <v>33.28</v>
      </c>
    </row>
    <row r="1506" spans="1:14" x14ac:dyDescent="0.25">
      <c r="A1506" t="s">
        <v>1365</v>
      </c>
      <c r="B1506" t="s">
        <v>90</v>
      </c>
      <c r="C1506" t="s">
        <v>91</v>
      </c>
      <c r="D1506" s="3">
        <v>12912376000</v>
      </c>
      <c r="E1506" s="3">
        <v>-79286222</v>
      </c>
      <c r="F1506" s="3">
        <v>12833089778</v>
      </c>
      <c r="G1506" s="3">
        <v>0</v>
      </c>
      <c r="H1506" s="3">
        <v>12833089778</v>
      </c>
      <c r="I1506" s="3">
        <v>2780812094</v>
      </c>
      <c r="J1506" s="3">
        <v>12781894881</v>
      </c>
      <c r="K1506" s="3">
        <v>99.6</v>
      </c>
      <c r="L1506" s="3">
        <v>2716339718</v>
      </c>
      <c r="M1506" s="3">
        <v>10523297122</v>
      </c>
      <c r="N1506" s="3">
        <v>82</v>
      </c>
    </row>
    <row r="1507" spans="1:14" x14ac:dyDescent="0.25">
      <c r="A1507" t="s">
        <v>1365</v>
      </c>
      <c r="B1507" t="s">
        <v>94</v>
      </c>
      <c r="C1507" t="s">
        <v>95</v>
      </c>
      <c r="D1507" s="3">
        <v>0</v>
      </c>
      <c r="E1507" s="3">
        <v>30403763</v>
      </c>
      <c r="F1507" s="3">
        <v>30403763</v>
      </c>
      <c r="G1507" s="3">
        <v>0</v>
      </c>
      <c r="H1507" s="3">
        <v>30403763</v>
      </c>
      <c r="I1507" s="3">
        <v>-2172012</v>
      </c>
      <c r="J1507" s="3">
        <v>28231751</v>
      </c>
      <c r="K1507" s="3">
        <v>92.86</v>
      </c>
      <c r="L1507" s="3">
        <v>1394008</v>
      </c>
      <c r="M1507" s="3">
        <v>28231751</v>
      </c>
      <c r="N1507" s="3">
        <v>92.86</v>
      </c>
    </row>
    <row r="1508" spans="1:14" x14ac:dyDescent="0.25">
      <c r="A1508" t="s">
        <v>1365</v>
      </c>
      <c r="B1508" t="s">
        <v>96</v>
      </c>
      <c r="C1508" t="s">
        <v>97</v>
      </c>
      <c r="D1508" s="3">
        <v>2265000000</v>
      </c>
      <c r="E1508" s="3">
        <v>-117055267</v>
      </c>
      <c r="F1508" s="3">
        <v>2147944733</v>
      </c>
      <c r="G1508" s="3">
        <v>0</v>
      </c>
      <c r="H1508" s="3">
        <v>2147944733</v>
      </c>
      <c r="I1508" s="3">
        <v>78348392</v>
      </c>
      <c r="J1508" s="3">
        <v>2132040771</v>
      </c>
      <c r="K1508" s="3">
        <v>99.26</v>
      </c>
      <c r="L1508" s="3">
        <v>408631325</v>
      </c>
      <c r="M1508" s="3">
        <v>1224510179</v>
      </c>
      <c r="N1508" s="3">
        <v>57.01</v>
      </c>
    </row>
    <row r="1509" spans="1:14" x14ac:dyDescent="0.25">
      <c r="A1509" t="s">
        <v>1365</v>
      </c>
      <c r="B1509" t="s">
        <v>98</v>
      </c>
      <c r="C1509" t="s">
        <v>99</v>
      </c>
      <c r="D1509" s="3">
        <v>25250000</v>
      </c>
      <c r="E1509" s="3">
        <v>0</v>
      </c>
      <c r="F1509" s="3">
        <v>25250000</v>
      </c>
      <c r="G1509" s="3">
        <v>0</v>
      </c>
      <c r="H1509" s="3">
        <v>25250000</v>
      </c>
      <c r="I1509" s="3">
        <v>1321132</v>
      </c>
      <c r="J1509" s="3">
        <v>24820335</v>
      </c>
      <c r="K1509" s="3">
        <v>98.3</v>
      </c>
      <c r="L1509" s="3">
        <v>1321132</v>
      </c>
      <c r="M1509" s="3">
        <v>24820335</v>
      </c>
      <c r="N1509" s="3">
        <v>98.3</v>
      </c>
    </row>
    <row r="1510" spans="1:14" x14ac:dyDescent="0.25">
      <c r="A1510" t="s">
        <v>1365</v>
      </c>
      <c r="B1510" t="s">
        <v>100</v>
      </c>
      <c r="C1510" t="s">
        <v>101</v>
      </c>
      <c r="D1510" s="3">
        <v>61000000</v>
      </c>
      <c r="E1510" s="3">
        <v>0</v>
      </c>
      <c r="F1510" s="3">
        <v>61000000</v>
      </c>
      <c r="G1510" s="3">
        <v>0</v>
      </c>
      <c r="H1510" s="3">
        <v>61000000</v>
      </c>
      <c r="I1510" s="3">
        <v>24656740</v>
      </c>
      <c r="J1510" s="3">
        <v>52947557</v>
      </c>
      <c r="K1510" s="3">
        <v>86.8</v>
      </c>
      <c r="L1510" s="3">
        <v>11275640</v>
      </c>
      <c r="M1510" s="3">
        <v>18578739</v>
      </c>
      <c r="N1510" s="3">
        <v>30.46</v>
      </c>
    </row>
    <row r="1511" spans="1:14" x14ac:dyDescent="0.25">
      <c r="A1511" t="s">
        <v>1365</v>
      </c>
      <c r="B1511" t="s">
        <v>102</v>
      </c>
      <c r="C1511" t="s">
        <v>103</v>
      </c>
      <c r="D1511" s="3">
        <v>61000000</v>
      </c>
      <c r="E1511" s="3">
        <v>0</v>
      </c>
      <c r="F1511" s="3">
        <v>61000000</v>
      </c>
      <c r="G1511" s="3">
        <v>0</v>
      </c>
      <c r="H1511" s="3">
        <v>61000000</v>
      </c>
      <c r="I1511" s="3">
        <v>24656740</v>
      </c>
      <c r="J1511" s="3">
        <v>52947557</v>
      </c>
      <c r="K1511" s="3">
        <v>86.8</v>
      </c>
      <c r="L1511" s="3">
        <v>11275640</v>
      </c>
      <c r="M1511" s="3">
        <v>18578739</v>
      </c>
      <c r="N1511" s="3">
        <v>30.46</v>
      </c>
    </row>
    <row r="1512" spans="1:14" x14ac:dyDescent="0.25">
      <c r="A1512" t="s">
        <v>1365</v>
      </c>
      <c r="B1512" t="s">
        <v>104</v>
      </c>
      <c r="C1512" t="s">
        <v>105</v>
      </c>
      <c r="D1512" s="3">
        <v>1128868000</v>
      </c>
      <c r="E1512" s="3">
        <v>-82550695</v>
      </c>
      <c r="F1512" s="3">
        <v>1046317305</v>
      </c>
      <c r="G1512" s="3">
        <v>0</v>
      </c>
      <c r="H1512" s="3">
        <v>1046317305</v>
      </c>
      <c r="I1512" s="3">
        <v>856327805</v>
      </c>
      <c r="J1512" s="3">
        <v>1023961149</v>
      </c>
      <c r="K1512" s="3">
        <v>97.86</v>
      </c>
      <c r="L1512" s="3">
        <v>167633244</v>
      </c>
      <c r="M1512" s="3">
        <v>167633244</v>
      </c>
      <c r="N1512" s="3">
        <v>16.02</v>
      </c>
    </row>
    <row r="1513" spans="1:14" x14ac:dyDescent="0.25">
      <c r="A1513" t="s">
        <v>1365</v>
      </c>
      <c r="B1513" t="s">
        <v>106</v>
      </c>
      <c r="C1513" t="s">
        <v>107</v>
      </c>
      <c r="D1513" s="3">
        <v>1128868000</v>
      </c>
      <c r="E1513" s="3">
        <v>-82550695</v>
      </c>
      <c r="F1513" s="3">
        <v>1046317305</v>
      </c>
      <c r="G1513" s="3">
        <v>0</v>
      </c>
      <c r="H1513" s="3">
        <v>1046317305</v>
      </c>
      <c r="I1513" s="3">
        <v>856327805</v>
      </c>
      <c r="J1513" s="3">
        <v>1023961149</v>
      </c>
      <c r="K1513" s="3">
        <v>97.86</v>
      </c>
      <c r="L1513" s="3">
        <v>167633244</v>
      </c>
      <c r="M1513" s="3">
        <v>167633244</v>
      </c>
      <c r="N1513" s="3">
        <v>16.02</v>
      </c>
    </row>
    <row r="1514" spans="1:14" x14ac:dyDescent="0.25">
      <c r="A1514" t="s">
        <v>1365</v>
      </c>
      <c r="B1514" t="s">
        <v>108</v>
      </c>
      <c r="C1514" t="s">
        <v>109</v>
      </c>
      <c r="D1514" s="3">
        <v>8461758000</v>
      </c>
      <c r="E1514" s="3">
        <v>89915977</v>
      </c>
      <c r="F1514" s="3">
        <v>8551673977</v>
      </c>
      <c r="G1514" s="3">
        <v>0</v>
      </c>
      <c r="H1514" s="3">
        <v>8551673977</v>
      </c>
      <c r="I1514" s="3">
        <v>1818634037</v>
      </c>
      <c r="J1514" s="3">
        <v>8549488223</v>
      </c>
      <c r="K1514" s="3">
        <v>99.97</v>
      </c>
      <c r="L1514" s="3">
        <v>1819494297</v>
      </c>
      <c r="M1514" s="3">
        <v>8549488223</v>
      </c>
      <c r="N1514" s="3">
        <v>99.97</v>
      </c>
    </row>
    <row r="1515" spans="1:14" x14ac:dyDescent="0.25">
      <c r="A1515" t="s">
        <v>1365</v>
      </c>
      <c r="B1515" t="s">
        <v>110</v>
      </c>
      <c r="C1515" t="s">
        <v>111</v>
      </c>
      <c r="D1515" s="3">
        <v>2004019000</v>
      </c>
      <c r="E1515" s="3">
        <v>665600000</v>
      </c>
      <c r="F1515" s="3">
        <v>2669619000</v>
      </c>
      <c r="G1515" s="3">
        <v>0</v>
      </c>
      <c r="H1515" s="3">
        <v>2669619000</v>
      </c>
      <c r="I1515" s="3">
        <v>735062186</v>
      </c>
      <c r="J1515" s="3">
        <v>2669619000</v>
      </c>
      <c r="K1515" s="3">
        <v>100</v>
      </c>
      <c r="L1515" s="3">
        <v>735489246</v>
      </c>
      <c r="M1515" s="3">
        <v>2669619000</v>
      </c>
      <c r="N1515" s="3">
        <v>100</v>
      </c>
    </row>
    <row r="1516" spans="1:14" x14ac:dyDescent="0.25">
      <c r="A1516" t="s">
        <v>1365</v>
      </c>
      <c r="B1516" t="s">
        <v>112</v>
      </c>
      <c r="C1516" t="s">
        <v>113</v>
      </c>
      <c r="D1516" s="3">
        <v>3554231000</v>
      </c>
      <c r="E1516" s="3">
        <v>-470184023</v>
      </c>
      <c r="F1516" s="3">
        <v>3084046977</v>
      </c>
      <c r="G1516" s="3">
        <v>0</v>
      </c>
      <c r="H1516" s="3">
        <v>3084046977</v>
      </c>
      <c r="I1516" s="3">
        <v>684501318</v>
      </c>
      <c r="J1516" s="3">
        <v>3082342796</v>
      </c>
      <c r="K1516" s="3">
        <v>99.94</v>
      </c>
      <c r="L1516" s="3">
        <v>684501318</v>
      </c>
      <c r="M1516" s="3">
        <v>3082342796</v>
      </c>
      <c r="N1516" s="3">
        <v>99.94</v>
      </c>
    </row>
    <row r="1517" spans="1:14" x14ac:dyDescent="0.25">
      <c r="A1517" t="s">
        <v>1365</v>
      </c>
      <c r="B1517" t="s">
        <v>114</v>
      </c>
      <c r="C1517" t="s">
        <v>115</v>
      </c>
      <c r="D1517" s="3">
        <v>407172000</v>
      </c>
      <c r="E1517" s="3">
        <v>57000000</v>
      </c>
      <c r="F1517" s="3">
        <v>464172000</v>
      </c>
      <c r="G1517" s="3">
        <v>0</v>
      </c>
      <c r="H1517" s="3">
        <v>464172000</v>
      </c>
      <c r="I1517" s="3">
        <v>8685570</v>
      </c>
      <c r="J1517" s="3">
        <v>464150047</v>
      </c>
      <c r="K1517" s="3">
        <v>100</v>
      </c>
      <c r="L1517" s="3">
        <v>8685570</v>
      </c>
      <c r="M1517" s="3">
        <v>464150047</v>
      </c>
      <c r="N1517" s="3">
        <v>100</v>
      </c>
    </row>
    <row r="1518" spans="1:14" x14ac:dyDescent="0.25">
      <c r="A1518" t="s">
        <v>1365</v>
      </c>
      <c r="B1518" t="s">
        <v>116</v>
      </c>
      <c r="C1518" t="s">
        <v>117</v>
      </c>
      <c r="D1518" s="3">
        <v>1071235000</v>
      </c>
      <c r="E1518" s="3">
        <v>-60000000</v>
      </c>
      <c r="F1518" s="3">
        <v>1011235000</v>
      </c>
      <c r="G1518" s="3">
        <v>0</v>
      </c>
      <c r="H1518" s="3">
        <v>1011235000</v>
      </c>
      <c r="I1518" s="3">
        <v>241487373</v>
      </c>
      <c r="J1518" s="3">
        <v>1011235000</v>
      </c>
      <c r="K1518" s="3">
        <v>100</v>
      </c>
      <c r="L1518" s="3">
        <v>241487373</v>
      </c>
      <c r="M1518" s="3">
        <v>1011235000</v>
      </c>
      <c r="N1518" s="3">
        <v>100</v>
      </c>
    </row>
    <row r="1519" spans="1:14" x14ac:dyDescent="0.25">
      <c r="A1519" t="s">
        <v>1365</v>
      </c>
      <c r="B1519" t="s">
        <v>164</v>
      </c>
      <c r="C1519" t="s">
        <v>165</v>
      </c>
      <c r="D1519" s="3">
        <v>1425101000</v>
      </c>
      <c r="E1519" s="3">
        <v>-102500000</v>
      </c>
      <c r="F1519" s="3">
        <v>1322601000</v>
      </c>
      <c r="G1519" s="3">
        <v>0</v>
      </c>
      <c r="H1519" s="3">
        <v>1322601000</v>
      </c>
      <c r="I1519" s="3">
        <v>148897590</v>
      </c>
      <c r="J1519" s="3">
        <v>1322141380</v>
      </c>
      <c r="K1519" s="3">
        <v>99.97</v>
      </c>
      <c r="L1519" s="3">
        <v>149330790</v>
      </c>
      <c r="M1519" s="3">
        <v>1322141380</v>
      </c>
      <c r="N1519" s="3">
        <v>99.97</v>
      </c>
    </row>
    <row r="1520" spans="1:14" x14ac:dyDescent="0.25">
      <c r="A1520" t="s">
        <v>1365</v>
      </c>
      <c r="B1520" t="s">
        <v>118</v>
      </c>
      <c r="C1520" t="s">
        <v>119</v>
      </c>
      <c r="D1520" s="3">
        <v>354000000</v>
      </c>
      <c r="E1520" s="3">
        <v>0</v>
      </c>
      <c r="F1520" s="3">
        <v>354000000</v>
      </c>
      <c r="G1520" s="3">
        <v>0</v>
      </c>
      <c r="H1520" s="3">
        <v>354000000</v>
      </c>
      <c r="I1520" s="3">
        <v>0</v>
      </c>
      <c r="J1520" s="3">
        <v>354000000</v>
      </c>
      <c r="K1520" s="3">
        <v>100</v>
      </c>
      <c r="L1520" s="3">
        <v>97001923</v>
      </c>
      <c r="M1520" s="3">
        <v>117652925</v>
      </c>
      <c r="N1520" s="3">
        <v>33.24</v>
      </c>
    </row>
    <row r="1521" spans="1:14" x14ac:dyDescent="0.25">
      <c r="A1521" t="s">
        <v>1365</v>
      </c>
      <c r="B1521" t="s">
        <v>120</v>
      </c>
      <c r="C1521" t="s">
        <v>121</v>
      </c>
      <c r="D1521" s="3">
        <v>354000000</v>
      </c>
      <c r="E1521" s="3">
        <v>0</v>
      </c>
      <c r="F1521" s="3">
        <v>354000000</v>
      </c>
      <c r="G1521" s="3">
        <v>0</v>
      </c>
      <c r="H1521" s="3">
        <v>354000000</v>
      </c>
      <c r="I1521" s="3">
        <v>0</v>
      </c>
      <c r="J1521" s="3">
        <v>354000000</v>
      </c>
      <c r="K1521" s="3">
        <v>100</v>
      </c>
      <c r="L1521" s="3">
        <v>97001923</v>
      </c>
      <c r="M1521" s="3">
        <v>117652925</v>
      </c>
      <c r="N1521" s="3">
        <v>33.24</v>
      </c>
    </row>
    <row r="1522" spans="1:14" x14ac:dyDescent="0.25">
      <c r="A1522" t="s">
        <v>1365</v>
      </c>
      <c r="B1522" t="s">
        <v>122</v>
      </c>
      <c r="C1522" t="s">
        <v>123</v>
      </c>
      <c r="D1522" s="3">
        <v>411000000</v>
      </c>
      <c r="E1522" s="3">
        <v>0</v>
      </c>
      <c r="F1522" s="3">
        <v>411000000</v>
      </c>
      <c r="G1522" s="3">
        <v>0</v>
      </c>
      <c r="H1522" s="3">
        <v>411000000</v>
      </c>
      <c r="I1522" s="3">
        <v>3696000</v>
      </c>
      <c r="J1522" s="3">
        <v>411000000</v>
      </c>
      <c r="K1522" s="3">
        <v>100</v>
      </c>
      <c r="L1522" s="3">
        <v>97091162</v>
      </c>
      <c r="M1522" s="3">
        <v>242090040</v>
      </c>
      <c r="N1522" s="3">
        <v>58.9</v>
      </c>
    </row>
    <row r="1523" spans="1:14" x14ac:dyDescent="0.25">
      <c r="A1523" t="s">
        <v>1365</v>
      </c>
      <c r="B1523" t="s">
        <v>126</v>
      </c>
      <c r="C1523" t="s">
        <v>127</v>
      </c>
      <c r="D1523" s="3">
        <v>205500000</v>
      </c>
      <c r="E1523" s="3">
        <v>0</v>
      </c>
      <c r="F1523" s="3">
        <v>205500000</v>
      </c>
      <c r="G1523" s="3">
        <v>0</v>
      </c>
      <c r="H1523" s="3">
        <v>205500000</v>
      </c>
      <c r="I1523" s="3">
        <v>0</v>
      </c>
      <c r="J1523" s="3">
        <v>205405095</v>
      </c>
      <c r="K1523" s="3">
        <v>99.95</v>
      </c>
      <c r="L1523" s="3">
        <v>112496987</v>
      </c>
      <c r="M1523" s="3">
        <v>150291686</v>
      </c>
      <c r="N1523" s="3">
        <v>73.13</v>
      </c>
    </row>
    <row r="1524" spans="1:14" x14ac:dyDescent="0.25">
      <c r="A1524" t="s">
        <v>1365</v>
      </c>
      <c r="B1524" t="s">
        <v>64</v>
      </c>
      <c r="C1524" t="s">
        <v>65</v>
      </c>
      <c r="D1524" s="3">
        <v>1997000</v>
      </c>
      <c r="E1524" s="3">
        <v>0</v>
      </c>
      <c r="F1524" s="3">
        <v>1997000</v>
      </c>
      <c r="G1524" s="3">
        <v>0</v>
      </c>
      <c r="H1524" s="3">
        <v>1997000</v>
      </c>
      <c r="I1524" s="3">
        <v>392706</v>
      </c>
      <c r="J1524" s="3">
        <v>1448972</v>
      </c>
      <c r="K1524" s="3">
        <v>72.56</v>
      </c>
      <c r="L1524" s="3">
        <v>392706</v>
      </c>
      <c r="M1524" s="3">
        <v>1448972</v>
      </c>
      <c r="N1524" s="3">
        <v>72.56</v>
      </c>
    </row>
    <row r="1525" spans="1:14" x14ac:dyDescent="0.25">
      <c r="A1525" t="s">
        <v>1365</v>
      </c>
      <c r="B1525" t="s">
        <v>130</v>
      </c>
      <c r="C1525" t="s">
        <v>595</v>
      </c>
      <c r="D1525" s="3">
        <v>1997000</v>
      </c>
      <c r="E1525" s="3">
        <v>0</v>
      </c>
      <c r="F1525" s="3">
        <v>1997000</v>
      </c>
      <c r="G1525" s="3">
        <v>0</v>
      </c>
      <c r="H1525" s="3">
        <v>1997000</v>
      </c>
      <c r="I1525" s="3">
        <v>392706</v>
      </c>
      <c r="J1525" s="3">
        <v>1448972</v>
      </c>
      <c r="K1525" s="3">
        <v>72.56</v>
      </c>
      <c r="L1525" s="3">
        <v>392706</v>
      </c>
      <c r="M1525" s="3">
        <v>1448972</v>
      </c>
      <c r="N1525" s="3">
        <v>72.56</v>
      </c>
    </row>
    <row r="1526" spans="1:14" x14ac:dyDescent="0.25">
      <c r="A1526" t="s">
        <v>1365</v>
      </c>
      <c r="B1526" t="s">
        <v>131</v>
      </c>
      <c r="C1526" t="s">
        <v>132</v>
      </c>
      <c r="D1526" s="3">
        <v>0</v>
      </c>
      <c r="E1526" s="3">
        <v>8754404</v>
      </c>
      <c r="F1526" s="3">
        <v>8754404</v>
      </c>
      <c r="G1526" s="3">
        <v>0</v>
      </c>
      <c r="H1526" s="3">
        <v>8754404</v>
      </c>
      <c r="I1526" s="3">
        <v>0</v>
      </c>
      <c r="J1526" s="3">
        <v>8754404</v>
      </c>
      <c r="K1526" s="3">
        <v>100</v>
      </c>
      <c r="L1526" s="3">
        <v>0</v>
      </c>
      <c r="M1526" s="3">
        <v>8754404</v>
      </c>
      <c r="N1526" s="3">
        <v>100</v>
      </c>
    </row>
    <row r="1527" spans="1:14" x14ac:dyDescent="0.25">
      <c r="A1527" t="s">
        <v>1365</v>
      </c>
      <c r="B1527" t="s">
        <v>133</v>
      </c>
      <c r="C1527" t="s">
        <v>134</v>
      </c>
      <c r="D1527" s="3">
        <v>796483391000</v>
      </c>
      <c r="E1527" s="3">
        <v>33696885101</v>
      </c>
      <c r="F1527" s="3">
        <v>830180276101</v>
      </c>
      <c r="G1527" s="3">
        <v>0</v>
      </c>
      <c r="H1527" s="3">
        <v>830180276101</v>
      </c>
      <c r="I1527" s="3">
        <v>77190825044</v>
      </c>
      <c r="J1527" s="3">
        <v>825535832144</v>
      </c>
      <c r="K1527" s="3">
        <v>99.44</v>
      </c>
      <c r="L1527" s="3">
        <v>168714160125</v>
      </c>
      <c r="M1527" s="3">
        <v>651250902731</v>
      </c>
      <c r="N1527" s="3">
        <v>78.45</v>
      </c>
    </row>
    <row r="1528" spans="1:14" x14ac:dyDescent="0.25">
      <c r="A1528" t="s">
        <v>1365</v>
      </c>
      <c r="B1528" t="s">
        <v>135</v>
      </c>
      <c r="C1528" t="s">
        <v>136</v>
      </c>
      <c r="D1528" s="3">
        <v>795869509000</v>
      </c>
      <c r="E1528" s="3">
        <v>28957808687</v>
      </c>
      <c r="F1528" s="3">
        <v>824827317687</v>
      </c>
      <c r="G1528" s="3">
        <v>0</v>
      </c>
      <c r="H1528" s="3">
        <v>824827317687</v>
      </c>
      <c r="I1528" s="3">
        <v>74674930070</v>
      </c>
      <c r="J1528" s="3">
        <v>820470387649</v>
      </c>
      <c r="K1528" s="3">
        <v>99.47</v>
      </c>
      <c r="L1528" s="3">
        <v>166285995662</v>
      </c>
      <c r="M1528" s="3">
        <v>646325922388</v>
      </c>
      <c r="N1528" s="3">
        <v>78.36</v>
      </c>
    </row>
    <row r="1529" spans="1:14" x14ac:dyDescent="0.25">
      <c r="A1529" t="s">
        <v>1365</v>
      </c>
      <c r="B1529" t="s">
        <v>137</v>
      </c>
      <c r="C1529" t="s">
        <v>138</v>
      </c>
      <c r="D1529" s="3">
        <v>795869509000</v>
      </c>
      <c r="E1529" s="3">
        <v>28957808687</v>
      </c>
      <c r="F1529" s="3">
        <v>824827317687</v>
      </c>
      <c r="G1529" s="3">
        <v>0</v>
      </c>
      <c r="H1529" s="3">
        <v>824827317687</v>
      </c>
      <c r="I1529" s="3">
        <v>74674930070</v>
      </c>
      <c r="J1529" s="3">
        <v>820470387649</v>
      </c>
      <c r="K1529" s="3">
        <v>99.47</v>
      </c>
      <c r="L1529" s="3">
        <v>166285995662</v>
      </c>
      <c r="M1529" s="3">
        <v>646325922388</v>
      </c>
      <c r="N1529" s="3">
        <v>78.36</v>
      </c>
    </row>
    <row r="1530" spans="1:14" x14ac:dyDescent="0.25">
      <c r="A1530" t="s">
        <v>1365</v>
      </c>
      <c r="B1530" t="s">
        <v>170</v>
      </c>
      <c r="C1530" t="s">
        <v>1016</v>
      </c>
      <c r="D1530" s="3">
        <v>635793423000</v>
      </c>
      <c r="E1530" s="3">
        <v>33034079479</v>
      </c>
      <c r="F1530" s="3">
        <v>668827502479</v>
      </c>
      <c r="G1530" s="3">
        <v>0</v>
      </c>
      <c r="H1530" s="3">
        <v>668827502479</v>
      </c>
      <c r="I1530" s="3">
        <v>50234718449</v>
      </c>
      <c r="J1530" s="3">
        <v>664667373731</v>
      </c>
      <c r="K1530" s="3">
        <v>99.38</v>
      </c>
      <c r="L1530" s="3">
        <v>133766137179</v>
      </c>
      <c r="M1530" s="3">
        <v>505463449224</v>
      </c>
      <c r="N1530" s="3">
        <v>75.569999999999993</v>
      </c>
    </row>
    <row r="1531" spans="1:14" x14ac:dyDescent="0.25">
      <c r="A1531" t="s">
        <v>1365</v>
      </c>
      <c r="B1531" t="s">
        <v>379</v>
      </c>
      <c r="C1531" t="s">
        <v>1017</v>
      </c>
      <c r="D1531" s="3">
        <v>262766488000</v>
      </c>
      <c r="E1531" s="3">
        <v>10063413260</v>
      </c>
      <c r="F1531" s="3">
        <v>272829901260</v>
      </c>
      <c r="G1531" s="3">
        <v>0</v>
      </c>
      <c r="H1531" s="3">
        <v>272829901260</v>
      </c>
      <c r="I1531" s="3">
        <v>31239726059</v>
      </c>
      <c r="J1531" s="3">
        <v>270022500803</v>
      </c>
      <c r="K1531" s="3">
        <v>98.97</v>
      </c>
      <c r="L1531" s="3">
        <v>47222880631</v>
      </c>
      <c r="M1531" s="3">
        <v>188566275774</v>
      </c>
      <c r="N1531" s="3">
        <v>69.11</v>
      </c>
    </row>
    <row r="1532" spans="1:14" x14ac:dyDescent="0.25">
      <c r="A1532" t="s">
        <v>1365</v>
      </c>
      <c r="B1532" t="s">
        <v>557</v>
      </c>
      <c r="C1532" t="s">
        <v>1018</v>
      </c>
      <c r="D1532" s="3">
        <v>163153446000</v>
      </c>
      <c r="E1532" s="3">
        <v>33637101055</v>
      </c>
      <c r="F1532" s="3">
        <v>196790547055</v>
      </c>
      <c r="G1532" s="3">
        <v>0</v>
      </c>
      <c r="H1532" s="3">
        <v>196790547055</v>
      </c>
      <c r="I1532" s="3">
        <v>12459116052</v>
      </c>
      <c r="J1532" s="3">
        <v>195132544095</v>
      </c>
      <c r="K1532" s="3">
        <v>99.16</v>
      </c>
      <c r="L1532" s="3">
        <v>34440510779</v>
      </c>
      <c r="M1532" s="3">
        <v>155473338425</v>
      </c>
      <c r="N1532" s="3">
        <v>79</v>
      </c>
    </row>
    <row r="1533" spans="1:14" x14ac:dyDescent="0.25">
      <c r="A1533" t="s">
        <v>1365</v>
      </c>
      <c r="B1533" t="s">
        <v>558</v>
      </c>
      <c r="C1533" t="s">
        <v>1019</v>
      </c>
      <c r="D1533" s="3">
        <v>4685947000</v>
      </c>
      <c r="E1533" s="3">
        <v>-1491948422</v>
      </c>
      <c r="F1533" s="3">
        <v>3193998578</v>
      </c>
      <c r="G1533" s="3">
        <v>0</v>
      </c>
      <c r="H1533" s="3">
        <v>3193998578</v>
      </c>
      <c r="I1533" s="3">
        <v>407504616</v>
      </c>
      <c r="J1533" s="3">
        <v>3156092694</v>
      </c>
      <c r="K1533" s="3">
        <v>98.81</v>
      </c>
      <c r="L1533" s="3">
        <v>230786552</v>
      </c>
      <c r="M1533" s="3">
        <v>2567621330</v>
      </c>
      <c r="N1533" s="3">
        <v>80.39</v>
      </c>
    </row>
    <row r="1534" spans="1:14" x14ac:dyDescent="0.25">
      <c r="A1534" t="s">
        <v>1365</v>
      </c>
      <c r="B1534" t="s">
        <v>559</v>
      </c>
      <c r="C1534" t="s">
        <v>1020</v>
      </c>
      <c r="D1534" s="3">
        <v>253661000</v>
      </c>
      <c r="E1534" s="3">
        <v>0</v>
      </c>
      <c r="F1534" s="3">
        <v>253661000</v>
      </c>
      <c r="G1534" s="3">
        <v>0</v>
      </c>
      <c r="H1534" s="3">
        <v>253661000</v>
      </c>
      <c r="I1534" s="3">
        <v>0</v>
      </c>
      <c r="J1534" s="3">
        <v>221436057</v>
      </c>
      <c r="K1534" s="3">
        <v>87.3</v>
      </c>
      <c r="L1534" s="3">
        <v>52816440</v>
      </c>
      <c r="M1534" s="3">
        <v>219820860</v>
      </c>
      <c r="N1534" s="3">
        <v>86.66</v>
      </c>
    </row>
    <row r="1535" spans="1:14" x14ac:dyDescent="0.25">
      <c r="A1535" t="s">
        <v>1365</v>
      </c>
      <c r="B1535" t="s">
        <v>560</v>
      </c>
      <c r="C1535" t="s">
        <v>1021</v>
      </c>
      <c r="D1535" s="3">
        <v>158213838000</v>
      </c>
      <c r="E1535" s="3">
        <v>35129049477</v>
      </c>
      <c r="F1535" s="3">
        <v>193342887477</v>
      </c>
      <c r="G1535" s="3">
        <v>0</v>
      </c>
      <c r="H1535" s="3">
        <v>193342887477</v>
      </c>
      <c r="I1535" s="3">
        <v>12051611436</v>
      </c>
      <c r="J1535" s="3">
        <v>191755015344</v>
      </c>
      <c r="K1535" s="3">
        <v>99.18</v>
      </c>
      <c r="L1535" s="3">
        <v>34156907787</v>
      </c>
      <c r="M1535" s="3">
        <v>152685896235</v>
      </c>
      <c r="N1535" s="3">
        <v>78.97</v>
      </c>
    </row>
    <row r="1536" spans="1:14" x14ac:dyDescent="0.25">
      <c r="A1536" t="s">
        <v>1365</v>
      </c>
      <c r="B1536" t="s">
        <v>561</v>
      </c>
      <c r="C1536" t="s">
        <v>1022</v>
      </c>
      <c r="D1536" s="3">
        <v>99613042000</v>
      </c>
      <c r="E1536" s="3">
        <v>-23573687795</v>
      </c>
      <c r="F1536" s="3">
        <v>76039354205</v>
      </c>
      <c r="G1536" s="3">
        <v>0</v>
      </c>
      <c r="H1536" s="3">
        <v>76039354205</v>
      </c>
      <c r="I1536" s="3">
        <v>18780610007</v>
      </c>
      <c r="J1536" s="3">
        <v>74889956708</v>
      </c>
      <c r="K1536" s="3">
        <v>98.49</v>
      </c>
      <c r="L1536" s="3">
        <v>12782369852</v>
      </c>
      <c r="M1536" s="3">
        <v>33092937349</v>
      </c>
      <c r="N1536" s="3">
        <v>43.52</v>
      </c>
    </row>
    <row r="1537" spans="1:14" x14ac:dyDescent="0.25">
      <c r="A1537" t="s">
        <v>1365</v>
      </c>
      <c r="B1537" t="s">
        <v>562</v>
      </c>
      <c r="C1537" t="s">
        <v>1023</v>
      </c>
      <c r="D1537" s="3">
        <v>99613042000</v>
      </c>
      <c r="E1537" s="3">
        <v>-23573687795</v>
      </c>
      <c r="F1537" s="3">
        <v>76039354205</v>
      </c>
      <c r="G1537" s="3">
        <v>0</v>
      </c>
      <c r="H1537" s="3">
        <v>76039354205</v>
      </c>
      <c r="I1537" s="3">
        <v>18780610007</v>
      </c>
      <c r="J1537" s="3">
        <v>74889956708</v>
      </c>
      <c r="K1537" s="3">
        <v>98.49</v>
      </c>
      <c r="L1537" s="3">
        <v>12782369852</v>
      </c>
      <c r="M1537" s="3">
        <v>33092937349</v>
      </c>
      <c r="N1537" s="3">
        <v>43.52</v>
      </c>
    </row>
    <row r="1538" spans="1:14" x14ac:dyDescent="0.25">
      <c r="A1538" t="s">
        <v>1365</v>
      </c>
      <c r="B1538" t="s">
        <v>382</v>
      </c>
      <c r="C1538" t="s">
        <v>1024</v>
      </c>
      <c r="D1538" s="3">
        <v>177967207000</v>
      </c>
      <c r="E1538" s="3">
        <v>10700192879</v>
      </c>
      <c r="F1538" s="3">
        <v>188667399879</v>
      </c>
      <c r="G1538" s="3">
        <v>0</v>
      </c>
      <c r="H1538" s="3">
        <v>188667399879</v>
      </c>
      <c r="I1538" s="3">
        <v>10253981424</v>
      </c>
      <c r="J1538" s="3">
        <v>187598542540</v>
      </c>
      <c r="K1538" s="3">
        <v>99.43</v>
      </c>
      <c r="L1538" s="3">
        <v>33635647335</v>
      </c>
      <c r="M1538" s="3">
        <v>156588729307</v>
      </c>
      <c r="N1538" s="3">
        <v>83</v>
      </c>
    </row>
    <row r="1539" spans="1:14" x14ac:dyDescent="0.25">
      <c r="A1539" t="s">
        <v>1365</v>
      </c>
      <c r="B1539" t="s">
        <v>563</v>
      </c>
      <c r="C1539" t="s">
        <v>1025</v>
      </c>
      <c r="D1539" s="3">
        <v>53129519000</v>
      </c>
      <c r="E1539" s="3">
        <v>-411776713</v>
      </c>
      <c r="F1539" s="3">
        <v>52717742287</v>
      </c>
      <c r="G1539" s="3">
        <v>0</v>
      </c>
      <c r="H1539" s="3">
        <v>52717742287</v>
      </c>
      <c r="I1539" s="3">
        <v>3163243696</v>
      </c>
      <c r="J1539" s="3">
        <v>52682115297</v>
      </c>
      <c r="K1539" s="3">
        <v>99.93</v>
      </c>
      <c r="L1539" s="3">
        <v>9023711778</v>
      </c>
      <c r="M1539" s="3">
        <v>39857262085</v>
      </c>
      <c r="N1539" s="3">
        <v>75.61</v>
      </c>
    </row>
    <row r="1540" spans="1:14" x14ac:dyDescent="0.25">
      <c r="A1540" t="s">
        <v>1365</v>
      </c>
      <c r="B1540" t="s">
        <v>564</v>
      </c>
      <c r="C1540" t="s">
        <v>1026</v>
      </c>
      <c r="D1540" s="3">
        <v>53129519000</v>
      </c>
      <c r="E1540" s="3">
        <v>-411776713</v>
      </c>
      <c r="F1540" s="3">
        <v>52717742287</v>
      </c>
      <c r="G1540" s="3">
        <v>0</v>
      </c>
      <c r="H1540" s="3">
        <v>52717742287</v>
      </c>
      <c r="I1540" s="3">
        <v>3163243696</v>
      </c>
      <c r="J1540" s="3">
        <v>52682115297</v>
      </c>
      <c r="K1540" s="3">
        <v>99.93</v>
      </c>
      <c r="L1540" s="3">
        <v>9023711778</v>
      </c>
      <c r="M1540" s="3">
        <v>39857262085</v>
      </c>
      <c r="N1540" s="3">
        <v>75.61</v>
      </c>
    </row>
    <row r="1541" spans="1:14" x14ac:dyDescent="0.25">
      <c r="A1541" t="s">
        <v>1365</v>
      </c>
      <c r="B1541" t="s">
        <v>565</v>
      </c>
      <c r="C1541" t="s">
        <v>1027</v>
      </c>
      <c r="D1541" s="3">
        <v>100875116000</v>
      </c>
      <c r="E1541" s="3">
        <v>4379372816</v>
      </c>
      <c r="F1541" s="3">
        <v>105254488816</v>
      </c>
      <c r="G1541" s="3">
        <v>0</v>
      </c>
      <c r="H1541" s="3">
        <v>105254488816</v>
      </c>
      <c r="I1541" s="3">
        <v>4660109862</v>
      </c>
      <c r="J1541" s="3">
        <v>104593164703</v>
      </c>
      <c r="K1541" s="3">
        <v>99.37</v>
      </c>
      <c r="L1541" s="3">
        <v>19204924771</v>
      </c>
      <c r="M1541" s="3">
        <v>93567279427</v>
      </c>
      <c r="N1541" s="3">
        <v>88.9</v>
      </c>
    </row>
    <row r="1542" spans="1:14" x14ac:dyDescent="0.25">
      <c r="A1542" t="s">
        <v>1365</v>
      </c>
      <c r="B1542" t="s">
        <v>566</v>
      </c>
      <c r="C1542" t="s">
        <v>1028</v>
      </c>
      <c r="D1542" s="3">
        <v>100875116000</v>
      </c>
      <c r="E1542" s="3">
        <v>4379372816</v>
      </c>
      <c r="F1542" s="3">
        <v>105254488816</v>
      </c>
      <c r="G1542" s="3">
        <v>0</v>
      </c>
      <c r="H1542" s="3">
        <v>105254488816</v>
      </c>
      <c r="I1542" s="3">
        <v>4660109862</v>
      </c>
      <c r="J1542" s="3">
        <v>104593164703</v>
      </c>
      <c r="K1542" s="3">
        <v>99.37</v>
      </c>
      <c r="L1542" s="3">
        <v>19204924771</v>
      </c>
      <c r="M1542" s="3">
        <v>93567279427</v>
      </c>
      <c r="N1542" s="3">
        <v>88.9</v>
      </c>
    </row>
    <row r="1543" spans="1:14" x14ac:dyDescent="0.25">
      <c r="A1543" t="s">
        <v>1365</v>
      </c>
      <c r="B1543" t="s">
        <v>567</v>
      </c>
      <c r="C1543" t="s">
        <v>1029</v>
      </c>
      <c r="D1543" s="3">
        <v>11000000000</v>
      </c>
      <c r="E1543" s="3">
        <v>4759678789</v>
      </c>
      <c r="F1543" s="3">
        <v>15759678789</v>
      </c>
      <c r="G1543" s="3">
        <v>0</v>
      </c>
      <c r="H1543" s="3">
        <v>15759678789</v>
      </c>
      <c r="I1543" s="3">
        <v>1548028905</v>
      </c>
      <c r="J1543" s="3">
        <v>15618079263</v>
      </c>
      <c r="K1543" s="3">
        <v>99.1</v>
      </c>
      <c r="L1543" s="3">
        <v>2943779211</v>
      </c>
      <c r="M1543" s="3">
        <v>11543346342</v>
      </c>
      <c r="N1543" s="3">
        <v>73.25</v>
      </c>
    </row>
    <row r="1544" spans="1:14" x14ac:dyDescent="0.25">
      <c r="A1544" t="s">
        <v>1365</v>
      </c>
      <c r="B1544" t="s">
        <v>568</v>
      </c>
      <c r="C1544" t="s">
        <v>1030</v>
      </c>
      <c r="D1544" s="3">
        <v>11000000000</v>
      </c>
      <c r="E1544" s="3">
        <v>4759678789</v>
      </c>
      <c r="F1544" s="3">
        <v>15759678789</v>
      </c>
      <c r="G1544" s="3">
        <v>0</v>
      </c>
      <c r="H1544" s="3">
        <v>15759678789</v>
      </c>
      <c r="I1544" s="3">
        <v>1548028905</v>
      </c>
      <c r="J1544" s="3">
        <v>15618079263</v>
      </c>
      <c r="K1544" s="3">
        <v>99.1</v>
      </c>
      <c r="L1544" s="3">
        <v>2943779211</v>
      </c>
      <c r="M1544" s="3">
        <v>11543346342</v>
      </c>
      <c r="N1544" s="3">
        <v>73.25</v>
      </c>
    </row>
    <row r="1545" spans="1:14" x14ac:dyDescent="0.25">
      <c r="A1545" t="s">
        <v>1365</v>
      </c>
      <c r="B1545" t="s">
        <v>569</v>
      </c>
      <c r="C1545" t="s">
        <v>1031</v>
      </c>
      <c r="D1545" s="3">
        <v>3165527000</v>
      </c>
      <c r="E1545" s="3">
        <v>-252888584</v>
      </c>
      <c r="F1545" s="3">
        <v>2912638416</v>
      </c>
      <c r="G1545" s="3">
        <v>0</v>
      </c>
      <c r="H1545" s="3">
        <v>2912638416</v>
      </c>
      <c r="I1545" s="3">
        <v>292952386</v>
      </c>
      <c r="J1545" s="3">
        <v>2872512098</v>
      </c>
      <c r="K1545" s="3">
        <v>98.62</v>
      </c>
      <c r="L1545" s="3">
        <v>537917765</v>
      </c>
      <c r="M1545" s="3">
        <v>2019751989</v>
      </c>
      <c r="N1545" s="3">
        <v>69.34</v>
      </c>
    </row>
    <row r="1546" spans="1:14" x14ac:dyDescent="0.25">
      <c r="A1546" t="s">
        <v>1365</v>
      </c>
      <c r="B1546" t="s">
        <v>570</v>
      </c>
      <c r="C1546" t="s">
        <v>1032</v>
      </c>
      <c r="D1546" s="3">
        <v>3165527000</v>
      </c>
      <c r="E1546" s="3">
        <v>-252888584</v>
      </c>
      <c r="F1546" s="3">
        <v>2912638416</v>
      </c>
      <c r="G1546" s="3">
        <v>0</v>
      </c>
      <c r="H1546" s="3">
        <v>2912638416</v>
      </c>
      <c r="I1546" s="3">
        <v>292952386</v>
      </c>
      <c r="J1546" s="3">
        <v>2872512098</v>
      </c>
      <c r="K1546" s="3">
        <v>98.62</v>
      </c>
      <c r="L1546" s="3">
        <v>537917765</v>
      </c>
      <c r="M1546" s="3">
        <v>2019751989</v>
      </c>
      <c r="N1546" s="3">
        <v>69.34</v>
      </c>
    </row>
    <row r="1547" spans="1:14" x14ac:dyDescent="0.25">
      <c r="A1547" t="s">
        <v>1365</v>
      </c>
      <c r="B1547" t="s">
        <v>571</v>
      </c>
      <c r="C1547" t="s">
        <v>1033</v>
      </c>
      <c r="D1547" s="3">
        <v>6297045000</v>
      </c>
      <c r="E1547" s="3">
        <v>3859782830</v>
      </c>
      <c r="F1547" s="3">
        <v>10156827830</v>
      </c>
      <c r="G1547" s="3">
        <v>0</v>
      </c>
      <c r="H1547" s="3">
        <v>10156827830</v>
      </c>
      <c r="I1547" s="3">
        <v>495230748</v>
      </c>
      <c r="J1547" s="3">
        <v>9966649635</v>
      </c>
      <c r="K1547" s="3">
        <v>98.13</v>
      </c>
      <c r="L1547" s="3">
        <v>1701168529</v>
      </c>
      <c r="M1547" s="3">
        <v>8107760488</v>
      </c>
      <c r="N1547" s="3">
        <v>79.83</v>
      </c>
    </row>
    <row r="1548" spans="1:14" x14ac:dyDescent="0.25">
      <c r="A1548" t="s">
        <v>1365</v>
      </c>
      <c r="B1548" t="s">
        <v>572</v>
      </c>
      <c r="C1548" t="s">
        <v>1034</v>
      </c>
      <c r="D1548" s="3">
        <v>6297045000</v>
      </c>
      <c r="E1548" s="3">
        <v>3859782830</v>
      </c>
      <c r="F1548" s="3">
        <v>10156827830</v>
      </c>
      <c r="G1548" s="3">
        <v>0</v>
      </c>
      <c r="H1548" s="3">
        <v>10156827830</v>
      </c>
      <c r="I1548" s="3">
        <v>495230748</v>
      </c>
      <c r="J1548" s="3">
        <v>9966649635</v>
      </c>
      <c r="K1548" s="3">
        <v>98.13</v>
      </c>
      <c r="L1548" s="3">
        <v>1701168529</v>
      </c>
      <c r="M1548" s="3">
        <v>8107760488</v>
      </c>
      <c r="N1548" s="3">
        <v>79.83</v>
      </c>
    </row>
    <row r="1549" spans="1:14" x14ac:dyDescent="0.25">
      <c r="A1549" t="s">
        <v>1365</v>
      </c>
      <c r="B1549" t="s">
        <v>573</v>
      </c>
      <c r="C1549" t="s">
        <v>574</v>
      </c>
      <c r="D1549" s="3">
        <v>3500000000</v>
      </c>
      <c r="E1549" s="3">
        <v>-1633976259</v>
      </c>
      <c r="F1549" s="3">
        <v>1866023741</v>
      </c>
      <c r="G1549" s="3">
        <v>0</v>
      </c>
      <c r="H1549" s="3">
        <v>1866023741</v>
      </c>
      <c r="I1549" s="3">
        <v>94415827</v>
      </c>
      <c r="J1549" s="3">
        <v>1866021544</v>
      </c>
      <c r="K1549" s="3">
        <v>100</v>
      </c>
      <c r="L1549" s="3">
        <v>224145281</v>
      </c>
      <c r="M1549" s="3">
        <v>1493328976</v>
      </c>
      <c r="N1549" s="3">
        <v>80.03</v>
      </c>
    </row>
    <row r="1550" spans="1:14" x14ac:dyDescent="0.25">
      <c r="A1550" t="s">
        <v>1365</v>
      </c>
      <c r="B1550" t="s">
        <v>575</v>
      </c>
      <c r="C1550" t="s">
        <v>576</v>
      </c>
      <c r="D1550" s="3">
        <v>3500000000</v>
      </c>
      <c r="E1550" s="3">
        <v>-1633976259</v>
      </c>
      <c r="F1550" s="3">
        <v>1866023741</v>
      </c>
      <c r="G1550" s="3">
        <v>0</v>
      </c>
      <c r="H1550" s="3">
        <v>1866023741</v>
      </c>
      <c r="I1550" s="3">
        <v>94415827</v>
      </c>
      <c r="J1550" s="3">
        <v>1866021544</v>
      </c>
      <c r="K1550" s="3">
        <v>100</v>
      </c>
      <c r="L1550" s="3">
        <v>224145281</v>
      </c>
      <c r="M1550" s="3">
        <v>1493328976</v>
      </c>
      <c r="N1550" s="3">
        <v>80.03</v>
      </c>
    </row>
    <row r="1551" spans="1:14" x14ac:dyDescent="0.25">
      <c r="A1551" t="s">
        <v>1365</v>
      </c>
      <c r="B1551" t="s">
        <v>577</v>
      </c>
      <c r="C1551" t="s">
        <v>1035</v>
      </c>
      <c r="D1551" s="3">
        <v>19669884000</v>
      </c>
      <c r="E1551" s="3">
        <v>-698349970</v>
      </c>
      <c r="F1551" s="3">
        <v>18971534030</v>
      </c>
      <c r="G1551" s="3">
        <v>0</v>
      </c>
      <c r="H1551" s="3">
        <v>18971534030</v>
      </c>
      <c r="I1551" s="3">
        <v>518760170</v>
      </c>
      <c r="J1551" s="3">
        <v>18782644076</v>
      </c>
      <c r="K1551" s="3">
        <v>99</v>
      </c>
      <c r="L1551" s="3">
        <v>3642062403</v>
      </c>
      <c r="M1551" s="3">
        <v>15812178309</v>
      </c>
      <c r="N1551" s="3">
        <v>83.35</v>
      </c>
    </row>
    <row r="1552" spans="1:14" x14ac:dyDescent="0.25">
      <c r="A1552" t="s">
        <v>1365</v>
      </c>
      <c r="B1552" t="s">
        <v>578</v>
      </c>
      <c r="C1552" t="s">
        <v>1036</v>
      </c>
      <c r="D1552" s="3">
        <v>19669884000</v>
      </c>
      <c r="E1552" s="3">
        <v>-698349970</v>
      </c>
      <c r="F1552" s="3">
        <v>18971534030</v>
      </c>
      <c r="G1552" s="3">
        <v>0</v>
      </c>
      <c r="H1552" s="3">
        <v>18971534030</v>
      </c>
      <c r="I1552" s="3">
        <v>518760170</v>
      </c>
      <c r="J1552" s="3">
        <v>18782644076</v>
      </c>
      <c r="K1552" s="3">
        <v>99</v>
      </c>
      <c r="L1552" s="3">
        <v>3642062403</v>
      </c>
      <c r="M1552" s="3">
        <v>15812178309</v>
      </c>
      <c r="N1552" s="3">
        <v>83.35</v>
      </c>
    </row>
    <row r="1553" spans="1:14" x14ac:dyDescent="0.25">
      <c r="A1553" t="s">
        <v>1365</v>
      </c>
      <c r="B1553" t="s">
        <v>579</v>
      </c>
      <c r="C1553" t="s">
        <v>1037</v>
      </c>
      <c r="D1553" s="3">
        <v>19669884000</v>
      </c>
      <c r="E1553" s="3">
        <v>-698349970</v>
      </c>
      <c r="F1553" s="3">
        <v>18971534030</v>
      </c>
      <c r="G1553" s="3">
        <v>0</v>
      </c>
      <c r="H1553" s="3">
        <v>18971534030</v>
      </c>
      <c r="I1553" s="3">
        <v>518760170</v>
      </c>
      <c r="J1553" s="3">
        <v>18782644076</v>
      </c>
      <c r="K1553" s="3">
        <v>99</v>
      </c>
      <c r="L1553" s="3">
        <v>3642062403</v>
      </c>
      <c r="M1553" s="3">
        <v>15812178309</v>
      </c>
      <c r="N1553" s="3">
        <v>83.35</v>
      </c>
    </row>
    <row r="1554" spans="1:14" x14ac:dyDescent="0.25">
      <c r="A1554" t="s">
        <v>1365</v>
      </c>
      <c r="B1554" t="s">
        <v>258</v>
      </c>
      <c r="C1554" t="s">
        <v>1038</v>
      </c>
      <c r="D1554" s="3">
        <v>175389844000</v>
      </c>
      <c r="E1554" s="3">
        <v>12968823310</v>
      </c>
      <c r="F1554" s="3">
        <v>188358667310</v>
      </c>
      <c r="G1554" s="3">
        <v>0</v>
      </c>
      <c r="H1554" s="3">
        <v>188358667310</v>
      </c>
      <c r="I1554" s="3">
        <v>8222250796</v>
      </c>
      <c r="J1554" s="3">
        <v>188263686312</v>
      </c>
      <c r="K1554" s="3">
        <v>99.95</v>
      </c>
      <c r="L1554" s="3">
        <v>49265546810</v>
      </c>
      <c r="M1554" s="3">
        <v>144496265834</v>
      </c>
      <c r="N1554" s="3">
        <v>76.709999999999994</v>
      </c>
    </row>
    <row r="1555" spans="1:14" x14ac:dyDescent="0.25">
      <c r="A1555" t="s">
        <v>1365</v>
      </c>
      <c r="B1555" t="s">
        <v>580</v>
      </c>
      <c r="C1555" t="s">
        <v>1039</v>
      </c>
      <c r="D1555" s="3">
        <v>175389844000</v>
      </c>
      <c r="E1555" s="3">
        <v>12968823310</v>
      </c>
      <c r="F1555" s="3">
        <v>188358667310</v>
      </c>
      <c r="G1555" s="3">
        <v>0</v>
      </c>
      <c r="H1555" s="3">
        <v>188358667310</v>
      </c>
      <c r="I1555" s="3">
        <v>8222250796</v>
      </c>
      <c r="J1555" s="3">
        <v>188263686312</v>
      </c>
      <c r="K1555" s="3">
        <v>99.95</v>
      </c>
      <c r="L1555" s="3">
        <v>49265546810</v>
      </c>
      <c r="M1555" s="3">
        <v>144496265834</v>
      </c>
      <c r="N1555" s="3">
        <v>76.709999999999994</v>
      </c>
    </row>
    <row r="1556" spans="1:14" x14ac:dyDescent="0.25">
      <c r="A1556" t="s">
        <v>1365</v>
      </c>
      <c r="B1556" t="s">
        <v>581</v>
      </c>
      <c r="C1556" t="s">
        <v>1040</v>
      </c>
      <c r="D1556" s="3">
        <v>175389844000</v>
      </c>
      <c r="E1556" s="3">
        <v>12968823310</v>
      </c>
      <c r="F1556" s="3">
        <v>188358667310</v>
      </c>
      <c r="G1556" s="3">
        <v>0</v>
      </c>
      <c r="H1556" s="3">
        <v>188358667310</v>
      </c>
      <c r="I1556" s="3">
        <v>8222250796</v>
      </c>
      <c r="J1556" s="3">
        <v>188263686312</v>
      </c>
      <c r="K1556" s="3">
        <v>99.95</v>
      </c>
      <c r="L1556" s="3">
        <v>49265546810</v>
      </c>
      <c r="M1556" s="3">
        <v>144496265834</v>
      </c>
      <c r="N1556" s="3">
        <v>76.709999999999994</v>
      </c>
    </row>
    <row r="1557" spans="1:14" x14ac:dyDescent="0.25">
      <c r="A1557" t="s">
        <v>1365</v>
      </c>
      <c r="B1557" t="s">
        <v>306</v>
      </c>
      <c r="C1557" t="s">
        <v>957</v>
      </c>
      <c r="D1557" s="3">
        <v>2354314000</v>
      </c>
      <c r="E1557" s="3">
        <v>0</v>
      </c>
      <c r="F1557" s="3">
        <v>2354314000</v>
      </c>
      <c r="G1557" s="3">
        <v>0</v>
      </c>
      <c r="H1557" s="3">
        <v>2354314000</v>
      </c>
      <c r="I1557" s="3">
        <v>72323956</v>
      </c>
      <c r="J1557" s="3">
        <v>2339311329</v>
      </c>
      <c r="K1557" s="3">
        <v>99.36</v>
      </c>
      <c r="L1557" s="3">
        <v>532150962</v>
      </c>
      <c r="M1557" s="3">
        <v>1892094313</v>
      </c>
      <c r="N1557" s="3">
        <v>80.37</v>
      </c>
    </row>
    <row r="1558" spans="1:14" x14ac:dyDescent="0.25">
      <c r="A1558" t="s">
        <v>1365</v>
      </c>
      <c r="B1558" t="s">
        <v>353</v>
      </c>
      <c r="C1558" t="s">
        <v>354</v>
      </c>
      <c r="D1558" s="3">
        <v>2354314000</v>
      </c>
      <c r="E1558" s="3">
        <v>0</v>
      </c>
      <c r="F1558" s="3">
        <v>2354314000</v>
      </c>
      <c r="G1558" s="3">
        <v>0</v>
      </c>
      <c r="H1558" s="3">
        <v>2354314000</v>
      </c>
      <c r="I1558" s="3">
        <v>72323956</v>
      </c>
      <c r="J1558" s="3">
        <v>2339311329</v>
      </c>
      <c r="K1558" s="3">
        <v>99.36</v>
      </c>
      <c r="L1558" s="3">
        <v>532150962</v>
      </c>
      <c r="M1558" s="3">
        <v>1892094313</v>
      </c>
      <c r="N1558" s="3">
        <v>80.37</v>
      </c>
    </row>
    <row r="1559" spans="1:14" x14ac:dyDescent="0.25">
      <c r="A1559" t="s">
        <v>1365</v>
      </c>
      <c r="B1559" t="s">
        <v>582</v>
      </c>
      <c r="C1559" t="s">
        <v>1041</v>
      </c>
      <c r="D1559" s="3">
        <v>2354314000</v>
      </c>
      <c r="E1559" s="3">
        <v>0</v>
      </c>
      <c r="F1559" s="3">
        <v>2354314000</v>
      </c>
      <c r="G1559" s="3">
        <v>0</v>
      </c>
      <c r="H1559" s="3">
        <v>2354314000</v>
      </c>
      <c r="I1559" s="3">
        <v>72323956</v>
      </c>
      <c r="J1559" s="3">
        <v>2339311329</v>
      </c>
      <c r="K1559" s="3">
        <v>99.36</v>
      </c>
      <c r="L1559" s="3">
        <v>532150962</v>
      </c>
      <c r="M1559" s="3">
        <v>1892094313</v>
      </c>
      <c r="N1559" s="3">
        <v>80.37</v>
      </c>
    </row>
    <row r="1560" spans="1:14" x14ac:dyDescent="0.25">
      <c r="A1560" t="s">
        <v>1365</v>
      </c>
      <c r="B1560" t="s">
        <v>583</v>
      </c>
      <c r="C1560" t="s">
        <v>1042</v>
      </c>
      <c r="D1560" s="3">
        <v>2354314000</v>
      </c>
      <c r="E1560" s="3">
        <v>-226236204</v>
      </c>
      <c r="F1560" s="3">
        <v>2128077796</v>
      </c>
      <c r="G1560" s="3">
        <v>0</v>
      </c>
      <c r="H1560" s="3">
        <v>2128077796</v>
      </c>
      <c r="I1560" s="3">
        <v>72323956</v>
      </c>
      <c r="J1560" s="3">
        <v>2113075125</v>
      </c>
      <c r="K1560" s="3">
        <v>99.3</v>
      </c>
      <c r="L1560" s="3">
        <v>487754562</v>
      </c>
      <c r="M1560" s="3">
        <v>1681619276</v>
      </c>
      <c r="N1560" s="3">
        <v>79.02</v>
      </c>
    </row>
    <row r="1561" spans="1:14" x14ac:dyDescent="0.25">
      <c r="A1561" t="s">
        <v>1365</v>
      </c>
      <c r="B1561" t="s">
        <v>584</v>
      </c>
      <c r="C1561" t="s">
        <v>1043</v>
      </c>
      <c r="D1561" s="3">
        <v>0</v>
      </c>
      <c r="E1561" s="3">
        <v>226236204</v>
      </c>
      <c r="F1561" s="3">
        <v>226236204</v>
      </c>
      <c r="G1561" s="3">
        <v>0</v>
      </c>
      <c r="H1561" s="3">
        <v>226236204</v>
      </c>
      <c r="I1561" s="3">
        <v>0</v>
      </c>
      <c r="J1561" s="3">
        <v>226236204</v>
      </c>
      <c r="K1561" s="3">
        <v>100</v>
      </c>
      <c r="L1561" s="3">
        <v>44396400</v>
      </c>
      <c r="M1561" s="3">
        <v>210475037</v>
      </c>
      <c r="N1561" s="3">
        <v>93.03</v>
      </c>
    </row>
    <row r="1562" spans="1:14" x14ac:dyDescent="0.25">
      <c r="A1562" t="s">
        <v>1365</v>
      </c>
      <c r="B1562" t="s">
        <v>139</v>
      </c>
      <c r="C1562" t="s">
        <v>960</v>
      </c>
      <c r="D1562" s="3">
        <v>157721772000</v>
      </c>
      <c r="E1562" s="3">
        <v>-4076270792</v>
      </c>
      <c r="F1562" s="3">
        <v>153645501208</v>
      </c>
      <c r="G1562" s="3">
        <v>0</v>
      </c>
      <c r="H1562" s="3">
        <v>153645501208</v>
      </c>
      <c r="I1562" s="3">
        <v>24367887665</v>
      </c>
      <c r="J1562" s="3">
        <v>153463702589</v>
      </c>
      <c r="K1562" s="3">
        <v>99.88</v>
      </c>
      <c r="L1562" s="3">
        <v>31987707521</v>
      </c>
      <c r="M1562" s="3">
        <v>138970378851</v>
      </c>
      <c r="N1562" s="3">
        <v>90.45</v>
      </c>
    </row>
    <row r="1563" spans="1:14" x14ac:dyDescent="0.25">
      <c r="A1563" t="s">
        <v>1365</v>
      </c>
      <c r="B1563" t="s">
        <v>368</v>
      </c>
      <c r="C1563" t="s">
        <v>966</v>
      </c>
      <c r="D1563" s="3">
        <v>4301433000</v>
      </c>
      <c r="E1563" s="3">
        <v>-92249434</v>
      </c>
      <c r="F1563" s="3">
        <v>4209183566</v>
      </c>
      <c r="G1563" s="3">
        <v>0</v>
      </c>
      <c r="H1563" s="3">
        <v>4209183566</v>
      </c>
      <c r="I1563" s="3">
        <v>569736886</v>
      </c>
      <c r="J1563" s="3">
        <v>4191609039</v>
      </c>
      <c r="K1563" s="3">
        <v>99.58</v>
      </c>
      <c r="L1563" s="3">
        <v>667345918</v>
      </c>
      <c r="M1563" s="3">
        <v>3340503996</v>
      </c>
      <c r="N1563" s="3">
        <v>79.36</v>
      </c>
    </row>
    <row r="1564" spans="1:14" x14ac:dyDescent="0.25">
      <c r="A1564" t="s">
        <v>1365</v>
      </c>
      <c r="B1564" t="s">
        <v>585</v>
      </c>
      <c r="C1564" t="s">
        <v>1044</v>
      </c>
      <c r="D1564" s="3">
        <v>4301433000</v>
      </c>
      <c r="E1564" s="3">
        <v>-92249434</v>
      </c>
      <c r="F1564" s="3">
        <v>4209183566</v>
      </c>
      <c r="G1564" s="3">
        <v>0</v>
      </c>
      <c r="H1564" s="3">
        <v>4209183566</v>
      </c>
      <c r="I1564" s="3">
        <v>569736886</v>
      </c>
      <c r="J1564" s="3">
        <v>4191609039</v>
      </c>
      <c r="K1564" s="3">
        <v>99.58</v>
      </c>
      <c r="L1564" s="3">
        <v>667345918</v>
      </c>
      <c r="M1564" s="3">
        <v>3340503996</v>
      </c>
      <c r="N1564" s="3">
        <v>79.36</v>
      </c>
    </row>
    <row r="1565" spans="1:14" x14ac:dyDescent="0.25">
      <c r="A1565" t="s">
        <v>1365</v>
      </c>
      <c r="B1565" t="s">
        <v>586</v>
      </c>
      <c r="C1565" t="s">
        <v>1045</v>
      </c>
      <c r="D1565" s="3">
        <v>4301433000</v>
      </c>
      <c r="E1565" s="3">
        <v>-92249434</v>
      </c>
      <c r="F1565" s="3">
        <v>4209183566</v>
      </c>
      <c r="G1565" s="3">
        <v>0</v>
      </c>
      <c r="H1565" s="3">
        <v>4209183566</v>
      </c>
      <c r="I1565" s="3">
        <v>569736886</v>
      </c>
      <c r="J1565" s="3">
        <v>4191609039</v>
      </c>
      <c r="K1565" s="3">
        <v>99.58</v>
      </c>
      <c r="L1565" s="3">
        <v>667345918</v>
      </c>
      <c r="M1565" s="3">
        <v>3340503996</v>
      </c>
      <c r="N1565" s="3">
        <v>79.36</v>
      </c>
    </row>
    <row r="1566" spans="1:14" x14ac:dyDescent="0.25">
      <c r="A1566" t="s">
        <v>1365</v>
      </c>
      <c r="B1566" t="s">
        <v>149</v>
      </c>
      <c r="C1566" t="s">
        <v>712</v>
      </c>
      <c r="D1566" s="3">
        <v>148318153000</v>
      </c>
      <c r="E1566" s="3">
        <v>-4708291050</v>
      </c>
      <c r="F1566" s="3">
        <v>143609861950</v>
      </c>
      <c r="G1566" s="3">
        <v>0</v>
      </c>
      <c r="H1566" s="3">
        <v>143609861950</v>
      </c>
      <c r="I1566" s="3">
        <v>22546880236</v>
      </c>
      <c r="J1566" s="3">
        <v>143449022007</v>
      </c>
      <c r="K1566" s="3">
        <v>99.89</v>
      </c>
      <c r="L1566" s="3">
        <v>29499089254</v>
      </c>
      <c r="M1566" s="3">
        <v>130544997091</v>
      </c>
      <c r="N1566" s="3">
        <v>90.9</v>
      </c>
    </row>
    <row r="1567" spans="1:14" x14ac:dyDescent="0.25">
      <c r="A1567" t="s">
        <v>1365</v>
      </c>
      <c r="B1567" t="s">
        <v>587</v>
      </c>
      <c r="C1567" t="s">
        <v>1046</v>
      </c>
      <c r="D1567" s="3">
        <v>52594967000</v>
      </c>
      <c r="E1567" s="3">
        <v>1964837919</v>
      </c>
      <c r="F1567" s="3">
        <v>54559804919</v>
      </c>
      <c r="G1567" s="3">
        <v>0</v>
      </c>
      <c r="H1567" s="3">
        <v>54559804919</v>
      </c>
      <c r="I1567" s="3">
        <v>5246048115</v>
      </c>
      <c r="J1567" s="3">
        <v>54437288275</v>
      </c>
      <c r="K1567" s="3">
        <v>99.78</v>
      </c>
      <c r="L1567" s="3">
        <v>9058555199</v>
      </c>
      <c r="M1567" s="3">
        <v>42237139228</v>
      </c>
      <c r="N1567" s="3">
        <v>77.41</v>
      </c>
    </row>
    <row r="1568" spans="1:14" x14ac:dyDescent="0.25">
      <c r="A1568" t="s">
        <v>1365</v>
      </c>
      <c r="B1568" t="s">
        <v>588</v>
      </c>
      <c r="C1568" t="s">
        <v>1047</v>
      </c>
      <c r="D1568" s="3">
        <v>52594967000</v>
      </c>
      <c r="E1568" s="3">
        <v>1964837919</v>
      </c>
      <c r="F1568" s="3">
        <v>54559804919</v>
      </c>
      <c r="G1568" s="3">
        <v>0</v>
      </c>
      <c r="H1568" s="3">
        <v>54559804919</v>
      </c>
      <c r="I1568" s="3">
        <v>5246048115</v>
      </c>
      <c r="J1568" s="3">
        <v>54437288275</v>
      </c>
      <c r="K1568" s="3">
        <v>99.78</v>
      </c>
      <c r="L1568" s="3">
        <v>9058555199</v>
      </c>
      <c r="M1568" s="3">
        <v>42237139228</v>
      </c>
      <c r="N1568" s="3">
        <v>77.41</v>
      </c>
    </row>
    <row r="1569" spans="1:14" x14ac:dyDescent="0.25">
      <c r="A1569" t="s">
        <v>1365</v>
      </c>
      <c r="B1569" t="s">
        <v>589</v>
      </c>
      <c r="C1569" t="s">
        <v>1048</v>
      </c>
      <c r="D1569" s="3">
        <v>91780852000</v>
      </c>
      <c r="E1569" s="3">
        <v>-6673128969</v>
      </c>
      <c r="F1569" s="3">
        <v>85107723031</v>
      </c>
      <c r="G1569" s="3">
        <v>0</v>
      </c>
      <c r="H1569" s="3">
        <v>85107723031</v>
      </c>
      <c r="I1569" s="3">
        <v>17209602820</v>
      </c>
      <c r="J1569" s="3">
        <v>85071931544</v>
      </c>
      <c r="K1569" s="3">
        <v>99.96</v>
      </c>
      <c r="L1569" s="3">
        <v>19759618476</v>
      </c>
      <c r="M1569" s="3">
        <v>84727709843</v>
      </c>
      <c r="N1569" s="3">
        <v>99.55</v>
      </c>
    </row>
    <row r="1570" spans="1:14" x14ac:dyDescent="0.25">
      <c r="A1570" t="s">
        <v>1365</v>
      </c>
      <c r="B1570" t="s">
        <v>590</v>
      </c>
      <c r="C1570" t="s">
        <v>1049</v>
      </c>
      <c r="D1570" s="3">
        <v>91780852000</v>
      </c>
      <c r="E1570" s="3">
        <v>-6673128969</v>
      </c>
      <c r="F1570" s="3">
        <v>85107723031</v>
      </c>
      <c r="G1570" s="3">
        <v>0</v>
      </c>
      <c r="H1570" s="3">
        <v>85107723031</v>
      </c>
      <c r="I1570" s="3">
        <v>17209602820</v>
      </c>
      <c r="J1570" s="3">
        <v>85071931544</v>
      </c>
      <c r="K1570" s="3">
        <v>99.96</v>
      </c>
      <c r="L1570" s="3">
        <v>19759618476</v>
      </c>
      <c r="M1570" s="3">
        <v>84727709843</v>
      </c>
      <c r="N1570" s="3">
        <v>99.55</v>
      </c>
    </row>
    <row r="1571" spans="1:14" x14ac:dyDescent="0.25">
      <c r="A1571" t="s">
        <v>1365</v>
      </c>
      <c r="B1571" t="s">
        <v>591</v>
      </c>
      <c r="C1571" t="s">
        <v>1050</v>
      </c>
      <c r="D1571" s="3">
        <v>3942334000</v>
      </c>
      <c r="E1571" s="3">
        <v>0</v>
      </c>
      <c r="F1571" s="3">
        <v>3942334000</v>
      </c>
      <c r="G1571" s="3">
        <v>0</v>
      </c>
      <c r="H1571" s="3">
        <v>3942334000</v>
      </c>
      <c r="I1571" s="3">
        <v>91229301</v>
      </c>
      <c r="J1571" s="3">
        <v>3939802188</v>
      </c>
      <c r="K1571" s="3">
        <v>99.94</v>
      </c>
      <c r="L1571" s="3">
        <v>680915579</v>
      </c>
      <c r="M1571" s="3">
        <v>3580148020</v>
      </c>
      <c r="N1571" s="3">
        <v>90.81</v>
      </c>
    </row>
    <row r="1572" spans="1:14" x14ac:dyDescent="0.25">
      <c r="A1572" t="s">
        <v>1365</v>
      </c>
      <c r="B1572" t="s">
        <v>592</v>
      </c>
      <c r="C1572" t="s">
        <v>1051</v>
      </c>
      <c r="D1572" s="3">
        <v>3942334000</v>
      </c>
      <c r="E1572" s="3">
        <v>0</v>
      </c>
      <c r="F1572" s="3">
        <v>3942334000</v>
      </c>
      <c r="G1572" s="3">
        <v>0</v>
      </c>
      <c r="H1572" s="3">
        <v>3942334000</v>
      </c>
      <c r="I1572" s="3">
        <v>91229301</v>
      </c>
      <c r="J1572" s="3">
        <v>3939802188</v>
      </c>
      <c r="K1572" s="3">
        <v>99.94</v>
      </c>
      <c r="L1572" s="3">
        <v>680915579</v>
      </c>
      <c r="M1572" s="3">
        <v>3580148020</v>
      </c>
      <c r="N1572" s="3">
        <v>90.81</v>
      </c>
    </row>
    <row r="1573" spans="1:14" x14ac:dyDescent="0.25">
      <c r="A1573" t="s">
        <v>1365</v>
      </c>
      <c r="B1573" t="s">
        <v>201</v>
      </c>
      <c r="C1573" t="s">
        <v>969</v>
      </c>
      <c r="D1573" s="3">
        <v>5102186000</v>
      </c>
      <c r="E1573" s="3">
        <v>724269692</v>
      </c>
      <c r="F1573" s="3">
        <v>5826455692</v>
      </c>
      <c r="G1573" s="3">
        <v>0</v>
      </c>
      <c r="H1573" s="3">
        <v>5826455692</v>
      </c>
      <c r="I1573" s="3">
        <v>1251270543</v>
      </c>
      <c r="J1573" s="3">
        <v>5823071543</v>
      </c>
      <c r="K1573" s="3">
        <v>99.94</v>
      </c>
      <c r="L1573" s="3">
        <v>1821272349</v>
      </c>
      <c r="M1573" s="3">
        <v>5084877764</v>
      </c>
      <c r="N1573" s="3">
        <v>87.27</v>
      </c>
    </row>
    <row r="1574" spans="1:14" x14ac:dyDescent="0.25">
      <c r="A1574" t="s">
        <v>1365</v>
      </c>
      <c r="B1574" t="s">
        <v>593</v>
      </c>
      <c r="C1574" t="s">
        <v>1052</v>
      </c>
      <c r="D1574" s="3">
        <v>5102186000</v>
      </c>
      <c r="E1574" s="3">
        <v>724269692</v>
      </c>
      <c r="F1574" s="3">
        <v>5826455692</v>
      </c>
      <c r="G1574" s="3">
        <v>0</v>
      </c>
      <c r="H1574" s="3">
        <v>5826455692</v>
      </c>
      <c r="I1574" s="3">
        <v>1251270543</v>
      </c>
      <c r="J1574" s="3">
        <v>5823071543</v>
      </c>
      <c r="K1574" s="3">
        <v>99.94</v>
      </c>
      <c r="L1574" s="3">
        <v>1821272349</v>
      </c>
      <c r="M1574" s="3">
        <v>5084877764</v>
      </c>
      <c r="N1574" s="3">
        <v>87.27</v>
      </c>
    </row>
    <row r="1575" spans="1:14" x14ac:dyDescent="0.25">
      <c r="A1575" t="s">
        <v>1365</v>
      </c>
      <c r="B1575" t="s">
        <v>594</v>
      </c>
      <c r="C1575" t="s">
        <v>1053</v>
      </c>
      <c r="D1575" s="3">
        <v>5102186000</v>
      </c>
      <c r="E1575" s="3">
        <v>724269692</v>
      </c>
      <c r="F1575" s="3">
        <v>5826455692</v>
      </c>
      <c r="G1575" s="3">
        <v>0</v>
      </c>
      <c r="H1575" s="3">
        <v>5826455692</v>
      </c>
      <c r="I1575" s="3">
        <v>1251270543</v>
      </c>
      <c r="J1575" s="3">
        <v>5823071543</v>
      </c>
      <c r="K1575" s="3">
        <v>99.94</v>
      </c>
      <c r="L1575" s="3">
        <v>1821272349</v>
      </c>
      <c r="M1575" s="3">
        <v>5084877764</v>
      </c>
      <c r="N1575" s="3">
        <v>87.27</v>
      </c>
    </row>
    <row r="1576" spans="1:14" x14ac:dyDescent="0.25">
      <c r="A1576" t="s">
        <v>1365</v>
      </c>
      <c r="B1576" t="s">
        <v>212</v>
      </c>
      <c r="C1576" t="s">
        <v>132</v>
      </c>
      <c r="D1576" s="3">
        <v>613882000</v>
      </c>
      <c r="E1576" s="3">
        <v>4739076414</v>
      </c>
      <c r="F1576" s="3">
        <v>5352958414</v>
      </c>
      <c r="G1576" s="3">
        <v>0</v>
      </c>
      <c r="H1576" s="3">
        <v>5352958414</v>
      </c>
      <c r="I1576" s="3">
        <v>2515894974</v>
      </c>
      <c r="J1576" s="3">
        <v>5065444495</v>
      </c>
      <c r="K1576" s="3">
        <v>94.63</v>
      </c>
      <c r="L1576" s="3">
        <v>2428164463</v>
      </c>
      <c r="M1576" s="3">
        <v>4924980343</v>
      </c>
      <c r="N1576" s="3">
        <v>92</v>
      </c>
    </row>
    <row r="1577" spans="1:14" x14ac:dyDescent="0.25">
      <c r="A1577" t="s">
        <v>1366</v>
      </c>
      <c r="B1577" t="s">
        <v>0</v>
      </c>
      <c r="C1577" t="s">
        <v>1</v>
      </c>
      <c r="D1577" s="3">
        <v>9142984000</v>
      </c>
      <c r="E1577" s="3">
        <v>1096330000</v>
      </c>
      <c r="F1577" s="3">
        <v>10239314000</v>
      </c>
      <c r="G1577" s="3">
        <v>0</v>
      </c>
      <c r="H1577" s="3">
        <v>10239314000</v>
      </c>
      <c r="I1577" s="3">
        <v>1069815137</v>
      </c>
      <c r="J1577" s="3">
        <v>10097734013</v>
      </c>
      <c r="K1577" s="3">
        <v>98.62</v>
      </c>
      <c r="L1577" s="3">
        <v>3734011922</v>
      </c>
      <c r="M1577" s="3">
        <v>9862208090</v>
      </c>
      <c r="N1577" s="3">
        <v>96.32</v>
      </c>
    </row>
    <row r="1578" spans="1:14" x14ac:dyDescent="0.25">
      <c r="A1578" t="s">
        <v>1366</v>
      </c>
      <c r="B1578" t="s">
        <v>2</v>
      </c>
      <c r="C1578" t="s">
        <v>3</v>
      </c>
      <c r="D1578" s="3">
        <v>7017984000</v>
      </c>
      <c r="E1578" s="3">
        <v>1096330000</v>
      </c>
      <c r="F1578" s="3">
        <v>8114314000</v>
      </c>
      <c r="G1578" s="3">
        <v>0</v>
      </c>
      <c r="H1578" s="3">
        <v>8114314000</v>
      </c>
      <c r="I1578" s="3">
        <v>876873526</v>
      </c>
      <c r="J1578" s="3">
        <v>7998345101</v>
      </c>
      <c r="K1578" s="3">
        <v>98.57</v>
      </c>
      <c r="L1578" s="3">
        <v>3280512471</v>
      </c>
      <c r="M1578" s="3">
        <v>7864757823</v>
      </c>
      <c r="N1578" s="3">
        <v>96.92</v>
      </c>
    </row>
    <row r="1579" spans="1:14" x14ac:dyDescent="0.25">
      <c r="A1579" t="s">
        <v>1366</v>
      </c>
      <c r="B1579" t="s">
        <v>4</v>
      </c>
      <c r="C1579" t="s">
        <v>5</v>
      </c>
      <c r="D1579" s="3">
        <v>6466904000</v>
      </c>
      <c r="E1579" s="3">
        <v>-1145732000</v>
      </c>
      <c r="F1579" s="3">
        <v>5321172000</v>
      </c>
      <c r="G1579" s="3">
        <v>0</v>
      </c>
      <c r="H1579" s="3">
        <v>5321172000</v>
      </c>
      <c r="I1579" s="3">
        <v>864591444</v>
      </c>
      <c r="J1579" s="3">
        <v>5242901280</v>
      </c>
      <c r="K1579" s="3">
        <v>98.53</v>
      </c>
      <c r="L1579" s="3">
        <v>952184384</v>
      </c>
      <c r="M1579" s="3">
        <v>5231997947</v>
      </c>
      <c r="N1579" s="3">
        <v>98.32</v>
      </c>
    </row>
    <row r="1580" spans="1:14" x14ac:dyDescent="0.25">
      <c r="A1580" t="s">
        <v>1366</v>
      </c>
      <c r="B1580" t="s">
        <v>6</v>
      </c>
      <c r="C1580" t="s">
        <v>953</v>
      </c>
      <c r="D1580" s="3">
        <v>4786253000</v>
      </c>
      <c r="E1580" s="3">
        <v>-840775743</v>
      </c>
      <c r="F1580" s="3">
        <v>3945477257</v>
      </c>
      <c r="G1580" s="3">
        <v>0</v>
      </c>
      <c r="H1580" s="3">
        <v>3945477257</v>
      </c>
      <c r="I1580" s="3">
        <v>552725596</v>
      </c>
      <c r="J1580" s="3">
        <v>3912062813</v>
      </c>
      <c r="K1580" s="3">
        <v>99.15</v>
      </c>
      <c r="L1580" s="3">
        <v>552725596</v>
      </c>
      <c r="M1580" s="3">
        <v>3912062813</v>
      </c>
      <c r="N1580" s="3">
        <v>99.15</v>
      </c>
    </row>
    <row r="1581" spans="1:14" x14ac:dyDescent="0.25">
      <c r="A1581" t="s">
        <v>1366</v>
      </c>
      <c r="B1581" t="s">
        <v>7</v>
      </c>
      <c r="C1581" t="s">
        <v>8</v>
      </c>
      <c r="D1581" s="3">
        <v>2552495000</v>
      </c>
      <c r="E1581" s="3">
        <v>-400616000</v>
      </c>
      <c r="F1581" s="3">
        <v>2151879000</v>
      </c>
      <c r="G1581" s="3">
        <v>0</v>
      </c>
      <c r="H1581" s="3">
        <v>2151879000</v>
      </c>
      <c r="I1581" s="3">
        <v>176106054</v>
      </c>
      <c r="J1581" s="3">
        <v>2151546209</v>
      </c>
      <c r="K1581" s="3">
        <v>99.98</v>
      </c>
      <c r="L1581" s="3">
        <v>176106054</v>
      </c>
      <c r="M1581" s="3">
        <v>2151546209</v>
      </c>
      <c r="N1581" s="3">
        <v>99.98</v>
      </c>
    </row>
    <row r="1582" spans="1:14" x14ac:dyDescent="0.25">
      <c r="A1582" t="s">
        <v>1366</v>
      </c>
      <c r="B1582" t="s">
        <v>9</v>
      </c>
      <c r="C1582" t="s">
        <v>10</v>
      </c>
      <c r="D1582" s="3">
        <v>197490000</v>
      </c>
      <c r="E1582" s="3">
        <v>-9000000</v>
      </c>
      <c r="F1582" s="3">
        <v>188490000</v>
      </c>
      <c r="G1582" s="3">
        <v>0</v>
      </c>
      <c r="H1582" s="3">
        <v>188490000</v>
      </c>
      <c r="I1582" s="3">
        <v>16016048</v>
      </c>
      <c r="J1582" s="3">
        <v>182286134</v>
      </c>
      <c r="K1582" s="3">
        <v>96.71</v>
      </c>
      <c r="L1582" s="3">
        <v>16016048</v>
      </c>
      <c r="M1582" s="3">
        <v>182286134</v>
      </c>
      <c r="N1582" s="3">
        <v>96.71</v>
      </c>
    </row>
    <row r="1583" spans="1:14" x14ac:dyDescent="0.25">
      <c r="A1583" t="s">
        <v>1366</v>
      </c>
      <c r="B1583" t="s">
        <v>11</v>
      </c>
      <c r="C1583" t="s">
        <v>954</v>
      </c>
      <c r="D1583" s="3">
        <v>25636000</v>
      </c>
      <c r="E1583" s="3">
        <v>-11000000</v>
      </c>
      <c r="F1583" s="3">
        <v>14636000</v>
      </c>
      <c r="G1583" s="3">
        <v>0</v>
      </c>
      <c r="H1583" s="3">
        <v>14636000</v>
      </c>
      <c r="I1583" s="3">
        <v>1682962</v>
      </c>
      <c r="J1583" s="3">
        <v>13296797</v>
      </c>
      <c r="K1583" s="3">
        <v>90.85</v>
      </c>
      <c r="L1583" s="3">
        <v>1682962</v>
      </c>
      <c r="M1583" s="3">
        <v>13296797</v>
      </c>
      <c r="N1583" s="3">
        <v>90.85</v>
      </c>
    </row>
    <row r="1584" spans="1:14" x14ac:dyDescent="0.25">
      <c r="A1584" t="s">
        <v>1366</v>
      </c>
      <c r="B1584" t="s">
        <v>154</v>
      </c>
      <c r="C1584" t="s">
        <v>155</v>
      </c>
      <c r="D1584" s="3">
        <v>1729000</v>
      </c>
      <c r="E1584" s="3">
        <v>0</v>
      </c>
      <c r="F1584" s="3">
        <v>1729000</v>
      </c>
      <c r="G1584" s="3">
        <v>0</v>
      </c>
      <c r="H1584" s="3">
        <v>1729000</v>
      </c>
      <c r="I1584" s="3">
        <v>117292</v>
      </c>
      <c r="J1584" s="3">
        <v>1531867</v>
      </c>
      <c r="K1584" s="3">
        <v>88.6</v>
      </c>
      <c r="L1584" s="3">
        <v>117292</v>
      </c>
      <c r="M1584" s="3">
        <v>1531867</v>
      </c>
      <c r="N1584" s="3">
        <v>88.6</v>
      </c>
    </row>
    <row r="1585" spans="1:14" x14ac:dyDescent="0.25">
      <c r="A1585" t="s">
        <v>1366</v>
      </c>
      <c r="B1585" t="s">
        <v>12</v>
      </c>
      <c r="C1585" t="s">
        <v>13</v>
      </c>
      <c r="D1585" s="3">
        <v>84099000</v>
      </c>
      <c r="E1585" s="3">
        <v>-12000000</v>
      </c>
      <c r="F1585" s="3">
        <v>72099000</v>
      </c>
      <c r="G1585" s="3">
        <v>0</v>
      </c>
      <c r="H1585" s="3">
        <v>72099000</v>
      </c>
      <c r="I1585" s="3">
        <v>5571697</v>
      </c>
      <c r="J1585" s="3">
        <v>69118267</v>
      </c>
      <c r="K1585" s="3">
        <v>95.87</v>
      </c>
      <c r="L1585" s="3">
        <v>5571697</v>
      </c>
      <c r="M1585" s="3">
        <v>69118267</v>
      </c>
      <c r="N1585" s="3">
        <v>95.87</v>
      </c>
    </row>
    <row r="1586" spans="1:14" x14ac:dyDescent="0.25">
      <c r="A1586" t="s">
        <v>1366</v>
      </c>
      <c r="B1586" t="s">
        <v>14</v>
      </c>
      <c r="C1586" t="s">
        <v>15</v>
      </c>
      <c r="D1586" s="3">
        <v>399928000</v>
      </c>
      <c r="E1586" s="3">
        <v>-88000000</v>
      </c>
      <c r="F1586" s="3">
        <v>311928000</v>
      </c>
      <c r="G1586" s="3">
        <v>0</v>
      </c>
      <c r="H1586" s="3">
        <v>311928000</v>
      </c>
      <c r="I1586" s="3">
        <v>0</v>
      </c>
      <c r="J1586" s="3">
        <v>311621255</v>
      </c>
      <c r="K1586" s="3">
        <v>99.9</v>
      </c>
      <c r="L1586" s="3">
        <v>0</v>
      </c>
      <c r="M1586" s="3">
        <v>311621255</v>
      </c>
      <c r="N1586" s="3">
        <v>99.9</v>
      </c>
    </row>
    <row r="1587" spans="1:14" x14ac:dyDescent="0.25">
      <c r="A1587" t="s">
        <v>1366</v>
      </c>
      <c r="B1587" t="s">
        <v>16</v>
      </c>
      <c r="C1587" t="s">
        <v>17</v>
      </c>
      <c r="D1587" s="3">
        <v>362039000</v>
      </c>
      <c r="E1587" s="3">
        <v>-66662000</v>
      </c>
      <c r="F1587" s="3">
        <v>295377000</v>
      </c>
      <c r="G1587" s="3">
        <v>0</v>
      </c>
      <c r="H1587" s="3">
        <v>295377000</v>
      </c>
      <c r="I1587" s="3">
        <v>283889374</v>
      </c>
      <c r="J1587" s="3">
        <v>288665889</v>
      </c>
      <c r="K1587" s="3">
        <v>97.73</v>
      </c>
      <c r="L1587" s="3">
        <v>283889374</v>
      </c>
      <c r="M1587" s="3">
        <v>288665889</v>
      </c>
      <c r="N1587" s="3">
        <v>97.73</v>
      </c>
    </row>
    <row r="1588" spans="1:14" x14ac:dyDescent="0.25">
      <c r="A1588" t="s">
        <v>1366</v>
      </c>
      <c r="B1588" t="s">
        <v>18</v>
      </c>
      <c r="C1588" t="s">
        <v>19</v>
      </c>
      <c r="D1588" s="3">
        <v>173779000</v>
      </c>
      <c r="E1588" s="3">
        <v>-5950000</v>
      </c>
      <c r="F1588" s="3">
        <v>167829000</v>
      </c>
      <c r="G1588" s="3">
        <v>0</v>
      </c>
      <c r="H1588" s="3">
        <v>167829000</v>
      </c>
      <c r="I1588" s="3">
        <v>6628878</v>
      </c>
      <c r="J1588" s="3">
        <v>165369084</v>
      </c>
      <c r="K1588" s="3">
        <v>98.53</v>
      </c>
      <c r="L1588" s="3">
        <v>6628878</v>
      </c>
      <c r="M1588" s="3">
        <v>165369084</v>
      </c>
      <c r="N1588" s="3">
        <v>98.53</v>
      </c>
    </row>
    <row r="1589" spans="1:14" x14ac:dyDescent="0.25">
      <c r="A1589" t="s">
        <v>1366</v>
      </c>
      <c r="B1589" t="s">
        <v>20</v>
      </c>
      <c r="C1589" t="s">
        <v>21</v>
      </c>
      <c r="D1589" s="3">
        <v>867320000</v>
      </c>
      <c r="E1589" s="3">
        <v>-253494000</v>
      </c>
      <c r="F1589" s="3">
        <v>613826000</v>
      </c>
      <c r="G1589" s="3">
        <v>0</v>
      </c>
      <c r="H1589" s="3">
        <v>613826000</v>
      </c>
      <c r="I1589" s="3">
        <v>54163184</v>
      </c>
      <c r="J1589" s="3">
        <v>605691757</v>
      </c>
      <c r="K1589" s="3">
        <v>98.67</v>
      </c>
      <c r="L1589" s="3">
        <v>54163184</v>
      </c>
      <c r="M1589" s="3">
        <v>605691757</v>
      </c>
      <c r="N1589" s="3">
        <v>98.67</v>
      </c>
    </row>
    <row r="1590" spans="1:14" x14ac:dyDescent="0.25">
      <c r="A1590" t="s">
        <v>1366</v>
      </c>
      <c r="B1590" t="s">
        <v>22</v>
      </c>
      <c r="C1590" t="s">
        <v>23</v>
      </c>
      <c r="D1590" s="3">
        <v>66069000</v>
      </c>
      <c r="E1590" s="3">
        <v>-8000000</v>
      </c>
      <c r="F1590" s="3">
        <v>58069000</v>
      </c>
      <c r="G1590" s="3">
        <v>0</v>
      </c>
      <c r="H1590" s="3">
        <v>58069000</v>
      </c>
      <c r="I1590" s="3">
        <v>4821223</v>
      </c>
      <c r="J1590" s="3">
        <v>53943703</v>
      </c>
      <c r="K1590" s="3">
        <v>92.9</v>
      </c>
      <c r="L1590" s="3">
        <v>4821223</v>
      </c>
      <c r="M1590" s="3">
        <v>53943703</v>
      </c>
      <c r="N1590" s="3">
        <v>92.9</v>
      </c>
    </row>
    <row r="1591" spans="1:14" x14ac:dyDescent="0.25">
      <c r="A1591" t="s">
        <v>1366</v>
      </c>
      <c r="B1591" t="s">
        <v>24</v>
      </c>
      <c r="C1591" t="s">
        <v>25</v>
      </c>
      <c r="D1591" s="3">
        <v>1556000</v>
      </c>
      <c r="E1591" s="3">
        <v>286257</v>
      </c>
      <c r="F1591" s="3">
        <v>1842257</v>
      </c>
      <c r="G1591" s="3">
        <v>0</v>
      </c>
      <c r="H1591" s="3">
        <v>1842257</v>
      </c>
      <c r="I1591" s="3">
        <v>129204</v>
      </c>
      <c r="J1591" s="3">
        <v>1744254</v>
      </c>
      <c r="K1591" s="3">
        <v>94.68</v>
      </c>
      <c r="L1591" s="3">
        <v>129204</v>
      </c>
      <c r="M1591" s="3">
        <v>1744254</v>
      </c>
      <c r="N1591" s="3">
        <v>94.68</v>
      </c>
    </row>
    <row r="1592" spans="1:14" x14ac:dyDescent="0.25">
      <c r="A1592" t="s">
        <v>1366</v>
      </c>
      <c r="B1592" t="s">
        <v>26</v>
      </c>
      <c r="C1592" t="s">
        <v>27</v>
      </c>
      <c r="D1592" s="3">
        <v>0</v>
      </c>
      <c r="E1592" s="3">
        <v>27660000</v>
      </c>
      <c r="F1592" s="3">
        <v>27660000</v>
      </c>
      <c r="G1592" s="3">
        <v>0</v>
      </c>
      <c r="H1592" s="3">
        <v>27660000</v>
      </c>
      <c r="I1592" s="3">
        <v>3050247</v>
      </c>
      <c r="J1592" s="3">
        <v>27510981</v>
      </c>
      <c r="K1592" s="3">
        <v>99.46</v>
      </c>
      <c r="L1592" s="3">
        <v>3050247</v>
      </c>
      <c r="M1592" s="3">
        <v>27510981</v>
      </c>
      <c r="N1592" s="3">
        <v>99.46</v>
      </c>
    </row>
    <row r="1593" spans="1:14" x14ac:dyDescent="0.25">
      <c r="A1593" t="s">
        <v>1366</v>
      </c>
      <c r="B1593" t="s">
        <v>28</v>
      </c>
      <c r="C1593" t="s">
        <v>29</v>
      </c>
      <c r="D1593" s="3">
        <v>14182000</v>
      </c>
      <c r="E1593" s="3">
        <v>-1000000</v>
      </c>
      <c r="F1593" s="3">
        <v>13182000</v>
      </c>
      <c r="G1593" s="3">
        <v>0</v>
      </c>
      <c r="H1593" s="3">
        <v>13182000</v>
      </c>
      <c r="I1593" s="3">
        <v>549433</v>
      </c>
      <c r="J1593" s="3">
        <v>12932205</v>
      </c>
      <c r="K1593" s="3">
        <v>98.11</v>
      </c>
      <c r="L1593" s="3">
        <v>549433</v>
      </c>
      <c r="M1593" s="3">
        <v>12932205</v>
      </c>
      <c r="N1593" s="3">
        <v>98.11</v>
      </c>
    </row>
    <row r="1594" spans="1:14" x14ac:dyDescent="0.25">
      <c r="A1594" t="s">
        <v>1366</v>
      </c>
      <c r="B1594" t="s">
        <v>30</v>
      </c>
      <c r="C1594" t="s">
        <v>955</v>
      </c>
      <c r="D1594" s="3">
        <v>39931000</v>
      </c>
      <c r="E1594" s="3">
        <v>-13000000</v>
      </c>
      <c r="F1594" s="3">
        <v>26931000</v>
      </c>
      <c r="G1594" s="3">
        <v>0</v>
      </c>
      <c r="H1594" s="3">
        <v>26931000</v>
      </c>
      <c r="I1594" s="3">
        <v>0</v>
      </c>
      <c r="J1594" s="3">
        <v>26804411</v>
      </c>
      <c r="K1594" s="3">
        <v>99.53</v>
      </c>
      <c r="L1594" s="3">
        <v>0</v>
      </c>
      <c r="M1594" s="3">
        <v>26804411</v>
      </c>
      <c r="N1594" s="3">
        <v>99.53</v>
      </c>
    </row>
    <row r="1595" spans="1:14" x14ac:dyDescent="0.25">
      <c r="A1595" t="s">
        <v>1366</v>
      </c>
      <c r="B1595" t="s">
        <v>70</v>
      </c>
      <c r="C1595" t="s">
        <v>71</v>
      </c>
      <c r="D1595" s="3">
        <v>50000000</v>
      </c>
      <c r="E1595" s="3">
        <v>10000000</v>
      </c>
      <c r="F1595" s="3">
        <v>60000000</v>
      </c>
      <c r="G1595" s="3">
        <v>0</v>
      </c>
      <c r="H1595" s="3">
        <v>60000000</v>
      </c>
      <c r="I1595" s="3">
        <v>0</v>
      </c>
      <c r="J1595" s="3">
        <v>60000000</v>
      </c>
      <c r="K1595" s="3">
        <v>100</v>
      </c>
      <c r="L1595" s="3">
        <v>5150000</v>
      </c>
      <c r="M1595" s="3">
        <v>49096667</v>
      </c>
      <c r="N1595" s="3">
        <v>81.83</v>
      </c>
    </row>
    <row r="1596" spans="1:14" x14ac:dyDescent="0.25">
      <c r="A1596" t="s">
        <v>1366</v>
      </c>
      <c r="B1596" t="s">
        <v>76</v>
      </c>
      <c r="C1596" t="s">
        <v>77</v>
      </c>
      <c r="D1596" s="3">
        <v>50000000</v>
      </c>
      <c r="E1596" s="3">
        <v>10000000</v>
      </c>
      <c r="F1596" s="3">
        <v>60000000</v>
      </c>
      <c r="G1596" s="3">
        <v>0</v>
      </c>
      <c r="H1596" s="3">
        <v>60000000</v>
      </c>
      <c r="I1596" s="3">
        <v>0</v>
      </c>
      <c r="J1596" s="3">
        <v>60000000</v>
      </c>
      <c r="K1596" s="3">
        <v>100</v>
      </c>
      <c r="L1596" s="3">
        <v>5150000</v>
      </c>
      <c r="M1596" s="3">
        <v>49096667</v>
      </c>
      <c r="N1596" s="3">
        <v>81.83</v>
      </c>
    </row>
    <row r="1597" spans="1:14" x14ac:dyDescent="0.25">
      <c r="A1597" t="s">
        <v>1366</v>
      </c>
      <c r="B1597" t="s">
        <v>31</v>
      </c>
      <c r="C1597" t="s">
        <v>956</v>
      </c>
      <c r="D1597" s="3">
        <v>1630651000</v>
      </c>
      <c r="E1597" s="3">
        <v>-314956257</v>
      </c>
      <c r="F1597" s="3">
        <v>1315694743</v>
      </c>
      <c r="G1597" s="3">
        <v>0</v>
      </c>
      <c r="H1597" s="3">
        <v>1315694743</v>
      </c>
      <c r="I1597" s="3">
        <v>311865848</v>
      </c>
      <c r="J1597" s="3">
        <v>1270838467</v>
      </c>
      <c r="K1597" s="3">
        <v>96.59</v>
      </c>
      <c r="L1597" s="3">
        <v>394308788</v>
      </c>
      <c r="M1597" s="3">
        <v>1270838467</v>
      </c>
      <c r="N1597" s="3">
        <v>96.59</v>
      </c>
    </row>
    <row r="1598" spans="1:14" x14ac:dyDescent="0.25">
      <c r="A1598" t="s">
        <v>1366</v>
      </c>
      <c r="B1598" t="s">
        <v>32</v>
      </c>
      <c r="C1598" t="s">
        <v>33</v>
      </c>
      <c r="D1598" s="3">
        <v>1004354000</v>
      </c>
      <c r="E1598" s="3">
        <v>-188000000</v>
      </c>
      <c r="F1598" s="3">
        <v>816354000</v>
      </c>
      <c r="G1598" s="3">
        <v>0</v>
      </c>
      <c r="H1598" s="3">
        <v>816354000</v>
      </c>
      <c r="I1598" s="3">
        <v>266151554</v>
      </c>
      <c r="J1598" s="3">
        <v>789996986</v>
      </c>
      <c r="K1598" s="3">
        <v>96.77</v>
      </c>
      <c r="L1598" s="3">
        <v>312803245</v>
      </c>
      <c r="M1598" s="3">
        <v>789996986</v>
      </c>
      <c r="N1598" s="3">
        <v>96.77</v>
      </c>
    </row>
    <row r="1599" spans="1:14" x14ac:dyDescent="0.25">
      <c r="A1599" t="s">
        <v>1366</v>
      </c>
      <c r="B1599" t="s">
        <v>34</v>
      </c>
      <c r="C1599" t="s">
        <v>35</v>
      </c>
      <c r="D1599" s="3">
        <v>301067000</v>
      </c>
      <c r="E1599" s="3">
        <v>-63000000</v>
      </c>
      <c r="F1599" s="3">
        <v>238067000</v>
      </c>
      <c r="G1599" s="3">
        <v>0</v>
      </c>
      <c r="H1599" s="3">
        <v>238067000</v>
      </c>
      <c r="I1599" s="3">
        <v>218716885</v>
      </c>
      <c r="J1599" s="3">
        <v>224527637</v>
      </c>
      <c r="K1599" s="3">
        <v>94.31</v>
      </c>
      <c r="L1599" s="3">
        <v>218716885</v>
      </c>
      <c r="M1599" s="3">
        <v>224527637</v>
      </c>
      <c r="N1599" s="3">
        <v>94.31</v>
      </c>
    </row>
    <row r="1600" spans="1:14" x14ac:dyDescent="0.25">
      <c r="A1600" t="s">
        <v>1366</v>
      </c>
      <c r="B1600" t="s">
        <v>36</v>
      </c>
      <c r="C1600" t="s">
        <v>37</v>
      </c>
      <c r="D1600" s="3">
        <v>186132000</v>
      </c>
      <c r="E1600" s="3">
        <v>-20000000</v>
      </c>
      <c r="F1600" s="3">
        <v>166132000</v>
      </c>
      <c r="G1600" s="3">
        <v>0</v>
      </c>
      <c r="H1600" s="3">
        <v>166132000</v>
      </c>
      <c r="I1600" s="3">
        <v>14256100</v>
      </c>
      <c r="J1600" s="3">
        <v>162393672</v>
      </c>
      <c r="K1600" s="3">
        <v>97.75</v>
      </c>
      <c r="L1600" s="3">
        <v>27957800</v>
      </c>
      <c r="M1600" s="3">
        <v>162393672</v>
      </c>
      <c r="N1600" s="3">
        <v>97.75</v>
      </c>
    </row>
    <row r="1601" spans="1:14" x14ac:dyDescent="0.25">
      <c r="A1601" t="s">
        <v>1366</v>
      </c>
      <c r="B1601" t="s">
        <v>38</v>
      </c>
      <c r="C1601" t="s">
        <v>39</v>
      </c>
      <c r="D1601" s="3">
        <v>322544000</v>
      </c>
      <c r="E1601" s="3">
        <v>-62000000</v>
      </c>
      <c r="F1601" s="3">
        <v>260544000</v>
      </c>
      <c r="G1601" s="3">
        <v>0</v>
      </c>
      <c r="H1601" s="3">
        <v>260544000</v>
      </c>
      <c r="I1601" s="3">
        <v>21324529</v>
      </c>
      <c r="J1601" s="3">
        <v>257387381</v>
      </c>
      <c r="K1601" s="3">
        <v>98.79</v>
      </c>
      <c r="L1601" s="3">
        <v>42722820</v>
      </c>
      <c r="M1601" s="3">
        <v>257387381</v>
      </c>
      <c r="N1601" s="3">
        <v>98.79</v>
      </c>
    </row>
    <row r="1602" spans="1:14" x14ac:dyDescent="0.25">
      <c r="A1602" t="s">
        <v>1366</v>
      </c>
      <c r="B1602" t="s">
        <v>40</v>
      </c>
      <c r="C1602" t="s">
        <v>41</v>
      </c>
      <c r="D1602" s="3">
        <v>19807000</v>
      </c>
      <c r="E1602" s="3">
        <v>-3000000</v>
      </c>
      <c r="F1602" s="3">
        <v>16807000</v>
      </c>
      <c r="G1602" s="3">
        <v>0</v>
      </c>
      <c r="H1602" s="3">
        <v>16807000</v>
      </c>
      <c r="I1602" s="3">
        <v>1297600</v>
      </c>
      <c r="J1602" s="3">
        <v>14867268</v>
      </c>
      <c r="K1602" s="3">
        <v>88.46</v>
      </c>
      <c r="L1602" s="3">
        <v>2601400</v>
      </c>
      <c r="M1602" s="3">
        <v>14867268</v>
      </c>
      <c r="N1602" s="3">
        <v>88.46</v>
      </c>
    </row>
    <row r="1603" spans="1:14" x14ac:dyDescent="0.25">
      <c r="A1603" t="s">
        <v>1366</v>
      </c>
      <c r="B1603" t="s">
        <v>42</v>
      </c>
      <c r="C1603" t="s">
        <v>43</v>
      </c>
      <c r="D1603" s="3">
        <v>174804000</v>
      </c>
      <c r="E1603" s="3">
        <v>-40000000</v>
      </c>
      <c r="F1603" s="3">
        <v>134804000</v>
      </c>
      <c r="G1603" s="3">
        <v>0</v>
      </c>
      <c r="H1603" s="3">
        <v>134804000</v>
      </c>
      <c r="I1603" s="3">
        <v>10556440</v>
      </c>
      <c r="J1603" s="3">
        <v>130821028</v>
      </c>
      <c r="K1603" s="3">
        <v>97.05</v>
      </c>
      <c r="L1603" s="3">
        <v>20804340</v>
      </c>
      <c r="M1603" s="3">
        <v>130821028</v>
      </c>
      <c r="N1603" s="3">
        <v>97.05</v>
      </c>
    </row>
    <row r="1604" spans="1:14" x14ac:dyDescent="0.25">
      <c r="A1604" t="s">
        <v>1366</v>
      </c>
      <c r="B1604" t="s">
        <v>44</v>
      </c>
      <c r="C1604" t="s">
        <v>45</v>
      </c>
      <c r="D1604" s="3">
        <v>626297000</v>
      </c>
      <c r="E1604" s="3">
        <v>-126956257</v>
      </c>
      <c r="F1604" s="3">
        <v>499340743</v>
      </c>
      <c r="G1604" s="3">
        <v>0</v>
      </c>
      <c r="H1604" s="3">
        <v>499340743</v>
      </c>
      <c r="I1604" s="3">
        <v>45714294</v>
      </c>
      <c r="J1604" s="3">
        <v>480841481</v>
      </c>
      <c r="K1604" s="3">
        <v>96.3</v>
      </c>
      <c r="L1604" s="3">
        <v>81505543</v>
      </c>
      <c r="M1604" s="3">
        <v>480841481</v>
      </c>
      <c r="N1604" s="3">
        <v>96.3</v>
      </c>
    </row>
    <row r="1605" spans="1:14" x14ac:dyDescent="0.25">
      <c r="A1605" t="s">
        <v>1366</v>
      </c>
      <c r="B1605" t="s">
        <v>46</v>
      </c>
      <c r="C1605" t="s">
        <v>47</v>
      </c>
      <c r="D1605" s="3">
        <v>139986000</v>
      </c>
      <c r="E1605" s="3">
        <v>-20000000</v>
      </c>
      <c r="F1605" s="3">
        <v>119986000</v>
      </c>
      <c r="G1605" s="3">
        <v>0</v>
      </c>
      <c r="H1605" s="3">
        <v>119986000</v>
      </c>
      <c r="I1605" s="3">
        <v>16611541</v>
      </c>
      <c r="J1605" s="3">
        <v>115678692</v>
      </c>
      <c r="K1605" s="3">
        <v>96.41</v>
      </c>
      <c r="L1605" s="3">
        <v>23093114</v>
      </c>
      <c r="M1605" s="3">
        <v>115678692</v>
      </c>
      <c r="N1605" s="3">
        <v>96.41</v>
      </c>
    </row>
    <row r="1606" spans="1:14" x14ac:dyDescent="0.25">
      <c r="A1606" t="s">
        <v>1366</v>
      </c>
      <c r="B1606" t="s">
        <v>48</v>
      </c>
      <c r="C1606" t="s">
        <v>49</v>
      </c>
      <c r="D1606" s="3">
        <v>269229000</v>
      </c>
      <c r="E1606" s="3">
        <v>-63000000</v>
      </c>
      <c r="F1606" s="3">
        <v>206229000</v>
      </c>
      <c r="G1606" s="3">
        <v>0</v>
      </c>
      <c r="H1606" s="3">
        <v>206229000</v>
      </c>
      <c r="I1606" s="3">
        <v>15858900</v>
      </c>
      <c r="J1606" s="3">
        <v>201290998</v>
      </c>
      <c r="K1606" s="3">
        <v>97.61</v>
      </c>
      <c r="L1606" s="3">
        <v>32358700</v>
      </c>
      <c r="M1606" s="3">
        <v>201290998</v>
      </c>
      <c r="N1606" s="3">
        <v>97.61</v>
      </c>
    </row>
    <row r="1607" spans="1:14" x14ac:dyDescent="0.25">
      <c r="A1607" t="s">
        <v>1366</v>
      </c>
      <c r="B1607" t="s">
        <v>52</v>
      </c>
      <c r="C1607" t="s">
        <v>53</v>
      </c>
      <c r="D1607" s="3">
        <v>21852000</v>
      </c>
      <c r="E1607" s="3">
        <v>-4000000</v>
      </c>
      <c r="F1607" s="3">
        <v>17852000</v>
      </c>
      <c r="G1607" s="3">
        <v>0</v>
      </c>
      <c r="H1607" s="3">
        <v>17852000</v>
      </c>
      <c r="I1607" s="3">
        <v>1319555</v>
      </c>
      <c r="J1607" s="3">
        <v>16352636</v>
      </c>
      <c r="K1607" s="3">
        <v>91.6</v>
      </c>
      <c r="L1607" s="3">
        <v>2600543</v>
      </c>
      <c r="M1607" s="3">
        <v>16352636</v>
      </c>
      <c r="N1607" s="3">
        <v>91.6</v>
      </c>
    </row>
    <row r="1608" spans="1:14" x14ac:dyDescent="0.25">
      <c r="A1608" t="s">
        <v>1366</v>
      </c>
      <c r="B1608" t="s">
        <v>54</v>
      </c>
      <c r="C1608" t="s">
        <v>55</v>
      </c>
      <c r="D1608" s="3">
        <v>131102000</v>
      </c>
      <c r="E1608" s="3">
        <v>-29000000</v>
      </c>
      <c r="F1608" s="3">
        <v>102102000</v>
      </c>
      <c r="G1608" s="3">
        <v>0</v>
      </c>
      <c r="H1608" s="3">
        <v>102102000</v>
      </c>
      <c r="I1608" s="3">
        <v>7917330</v>
      </c>
      <c r="J1608" s="3">
        <v>98115771</v>
      </c>
      <c r="K1608" s="3">
        <v>96.1</v>
      </c>
      <c r="L1608" s="3">
        <v>15603255</v>
      </c>
      <c r="M1608" s="3">
        <v>98115771</v>
      </c>
      <c r="N1608" s="3">
        <v>96.1</v>
      </c>
    </row>
    <row r="1609" spans="1:14" x14ac:dyDescent="0.25">
      <c r="A1609" t="s">
        <v>1366</v>
      </c>
      <c r="B1609" t="s">
        <v>56</v>
      </c>
      <c r="C1609" t="s">
        <v>57</v>
      </c>
      <c r="D1609" s="3">
        <v>21852000</v>
      </c>
      <c r="E1609" s="3">
        <v>-4000000</v>
      </c>
      <c r="F1609" s="3">
        <v>17852000</v>
      </c>
      <c r="G1609" s="3">
        <v>0</v>
      </c>
      <c r="H1609" s="3">
        <v>17852000</v>
      </c>
      <c r="I1609" s="3">
        <v>1319555</v>
      </c>
      <c r="J1609" s="3">
        <v>16352636</v>
      </c>
      <c r="K1609" s="3">
        <v>91.6</v>
      </c>
      <c r="L1609" s="3">
        <v>2600543</v>
      </c>
      <c r="M1609" s="3">
        <v>16352636</v>
      </c>
      <c r="N1609" s="3">
        <v>91.6</v>
      </c>
    </row>
    <row r="1610" spans="1:14" x14ac:dyDescent="0.25">
      <c r="A1610" t="s">
        <v>1366</v>
      </c>
      <c r="B1610" t="s">
        <v>58</v>
      </c>
      <c r="C1610" t="s">
        <v>59</v>
      </c>
      <c r="D1610" s="3">
        <v>41946000</v>
      </c>
      <c r="E1610" s="3">
        <v>-7000000</v>
      </c>
      <c r="F1610" s="3">
        <v>34946000</v>
      </c>
      <c r="G1610" s="3">
        <v>0</v>
      </c>
      <c r="H1610" s="3">
        <v>34946000</v>
      </c>
      <c r="I1610" s="3">
        <v>2639110</v>
      </c>
      <c r="J1610" s="3">
        <v>32705257</v>
      </c>
      <c r="K1610" s="3">
        <v>93.59</v>
      </c>
      <c r="L1610" s="3">
        <v>5201085</v>
      </c>
      <c r="M1610" s="3">
        <v>32705257</v>
      </c>
      <c r="N1610" s="3">
        <v>93.59</v>
      </c>
    </row>
    <row r="1611" spans="1:14" x14ac:dyDescent="0.25">
      <c r="A1611" t="s">
        <v>1366</v>
      </c>
      <c r="B1611" t="s">
        <v>60</v>
      </c>
      <c r="C1611" t="s">
        <v>61</v>
      </c>
      <c r="D1611" s="3">
        <v>330000</v>
      </c>
      <c r="E1611" s="3">
        <v>43743</v>
      </c>
      <c r="F1611" s="3">
        <v>373743</v>
      </c>
      <c r="G1611" s="3">
        <v>0</v>
      </c>
      <c r="H1611" s="3">
        <v>373743</v>
      </c>
      <c r="I1611" s="3">
        <v>48303</v>
      </c>
      <c r="J1611" s="3">
        <v>345491</v>
      </c>
      <c r="K1611" s="3">
        <v>92.44</v>
      </c>
      <c r="L1611" s="3">
        <v>48303</v>
      </c>
      <c r="M1611" s="3">
        <v>345491</v>
      </c>
      <c r="N1611" s="3">
        <v>92.44</v>
      </c>
    </row>
    <row r="1612" spans="1:14" x14ac:dyDescent="0.25">
      <c r="A1612" t="s">
        <v>1366</v>
      </c>
      <c r="B1612" t="s">
        <v>62</v>
      </c>
      <c r="C1612" t="s">
        <v>63</v>
      </c>
      <c r="D1612" s="3">
        <v>551080000</v>
      </c>
      <c r="E1612" s="3">
        <v>2240183500</v>
      </c>
      <c r="F1612" s="3">
        <v>2791263500</v>
      </c>
      <c r="G1612" s="3">
        <v>0</v>
      </c>
      <c r="H1612" s="3">
        <v>2791263500</v>
      </c>
      <c r="I1612" s="3">
        <v>12282082</v>
      </c>
      <c r="J1612" s="3">
        <v>2753565321</v>
      </c>
      <c r="K1612" s="3">
        <v>98.65</v>
      </c>
      <c r="L1612" s="3">
        <v>2328328087</v>
      </c>
      <c r="M1612" s="3">
        <v>2630881376</v>
      </c>
      <c r="N1612" s="3">
        <v>94.25</v>
      </c>
    </row>
    <row r="1613" spans="1:14" x14ac:dyDescent="0.25">
      <c r="A1613" t="s">
        <v>1366</v>
      </c>
      <c r="B1613" t="s">
        <v>80</v>
      </c>
      <c r="C1613" t="s">
        <v>81</v>
      </c>
      <c r="D1613" s="3">
        <v>167000000</v>
      </c>
      <c r="E1613" s="3">
        <v>-3500000</v>
      </c>
      <c r="F1613" s="3">
        <v>163500000</v>
      </c>
      <c r="G1613" s="3">
        <v>0</v>
      </c>
      <c r="H1613" s="3">
        <v>163500000</v>
      </c>
      <c r="I1613" s="3">
        <v>270034</v>
      </c>
      <c r="J1613" s="3">
        <v>154239343</v>
      </c>
      <c r="K1613" s="3">
        <v>94.34</v>
      </c>
      <c r="L1613" s="3">
        <v>20366795</v>
      </c>
      <c r="M1613" s="3">
        <v>124153017</v>
      </c>
      <c r="N1613" s="3">
        <v>75.930000000000007</v>
      </c>
    </row>
    <row r="1614" spans="1:14" x14ac:dyDescent="0.25">
      <c r="A1614" t="s">
        <v>1366</v>
      </c>
      <c r="B1614" t="s">
        <v>82</v>
      </c>
      <c r="C1614" t="s">
        <v>83</v>
      </c>
      <c r="D1614" s="3">
        <v>137000000</v>
      </c>
      <c r="E1614" s="3">
        <v>-7000000</v>
      </c>
      <c r="F1614" s="3">
        <v>130000000</v>
      </c>
      <c r="G1614" s="3">
        <v>0</v>
      </c>
      <c r="H1614" s="3">
        <v>130000000</v>
      </c>
      <c r="I1614" s="3">
        <v>0</v>
      </c>
      <c r="J1614" s="3">
        <v>128307955</v>
      </c>
      <c r="K1614" s="3">
        <v>98.7</v>
      </c>
      <c r="L1614" s="3">
        <v>18934602</v>
      </c>
      <c r="M1614" s="3">
        <v>113810074</v>
      </c>
      <c r="N1614" s="3">
        <v>87.55</v>
      </c>
    </row>
    <row r="1615" spans="1:14" x14ac:dyDescent="0.25">
      <c r="A1615" t="s">
        <v>1366</v>
      </c>
      <c r="B1615" t="s">
        <v>84</v>
      </c>
      <c r="C1615" t="s">
        <v>85</v>
      </c>
      <c r="D1615" s="3">
        <v>12000000</v>
      </c>
      <c r="E1615" s="3">
        <v>-4500000</v>
      </c>
      <c r="F1615" s="3">
        <v>7500000</v>
      </c>
      <c r="G1615" s="3">
        <v>0</v>
      </c>
      <c r="H1615" s="3">
        <v>7500000</v>
      </c>
      <c r="I1615" s="3">
        <v>0</v>
      </c>
      <c r="J1615" s="3">
        <v>7322355</v>
      </c>
      <c r="K1615" s="3">
        <v>97.63</v>
      </c>
      <c r="L1615" s="3">
        <v>0</v>
      </c>
      <c r="M1615" s="3">
        <v>2122355</v>
      </c>
      <c r="N1615" s="3">
        <v>28.3</v>
      </c>
    </row>
    <row r="1616" spans="1:14" x14ac:dyDescent="0.25">
      <c r="A1616" t="s">
        <v>1366</v>
      </c>
      <c r="B1616" t="s">
        <v>86</v>
      </c>
      <c r="C1616" t="s">
        <v>87</v>
      </c>
      <c r="D1616" s="3">
        <v>18000000</v>
      </c>
      <c r="E1616" s="3">
        <v>8000000</v>
      </c>
      <c r="F1616" s="3">
        <v>26000000</v>
      </c>
      <c r="G1616" s="3">
        <v>0</v>
      </c>
      <c r="H1616" s="3">
        <v>26000000</v>
      </c>
      <c r="I1616" s="3">
        <v>270034</v>
      </c>
      <c r="J1616" s="3">
        <v>18609033</v>
      </c>
      <c r="K1616" s="3">
        <v>71.569999999999993</v>
      </c>
      <c r="L1616" s="3">
        <v>1432193</v>
      </c>
      <c r="M1616" s="3">
        <v>8220588</v>
      </c>
      <c r="N1616" s="3">
        <v>31.62</v>
      </c>
    </row>
    <row r="1617" spans="1:14" x14ac:dyDescent="0.25">
      <c r="A1617" t="s">
        <v>1366</v>
      </c>
      <c r="B1617" t="s">
        <v>90</v>
      </c>
      <c r="C1617" t="s">
        <v>91</v>
      </c>
      <c r="D1617" s="3">
        <v>383900000</v>
      </c>
      <c r="E1617" s="3">
        <v>2227683500</v>
      </c>
      <c r="F1617" s="3">
        <v>2611583500</v>
      </c>
      <c r="G1617" s="3">
        <v>0</v>
      </c>
      <c r="H1617" s="3">
        <v>2611583500</v>
      </c>
      <c r="I1617" s="3">
        <v>10196259</v>
      </c>
      <c r="J1617" s="3">
        <v>2588064269</v>
      </c>
      <c r="K1617" s="3">
        <v>99.1</v>
      </c>
      <c r="L1617" s="3">
        <v>2303110172</v>
      </c>
      <c r="M1617" s="3">
        <v>2497282439</v>
      </c>
      <c r="N1617" s="3">
        <v>95.62</v>
      </c>
    </row>
    <row r="1618" spans="1:14" x14ac:dyDescent="0.25">
      <c r="A1618" t="s">
        <v>1366</v>
      </c>
      <c r="B1618" t="s">
        <v>94</v>
      </c>
      <c r="C1618" t="s">
        <v>95</v>
      </c>
      <c r="D1618" s="3">
        <v>0</v>
      </c>
      <c r="E1618" s="3">
        <v>2062000</v>
      </c>
      <c r="F1618" s="3">
        <v>2062000</v>
      </c>
      <c r="G1618" s="3">
        <v>0</v>
      </c>
      <c r="H1618" s="3">
        <v>2062000</v>
      </c>
      <c r="I1618" s="3">
        <v>0</v>
      </c>
      <c r="J1618" s="3">
        <v>2061367</v>
      </c>
      <c r="K1618" s="3">
        <v>99.97</v>
      </c>
      <c r="L1618" s="3">
        <v>0</v>
      </c>
      <c r="M1618" s="3">
        <v>2061367</v>
      </c>
      <c r="N1618" s="3">
        <v>99.97</v>
      </c>
    </row>
    <row r="1619" spans="1:14" x14ac:dyDescent="0.25">
      <c r="A1619" t="s">
        <v>1366</v>
      </c>
      <c r="B1619" t="s">
        <v>96</v>
      </c>
      <c r="C1619" t="s">
        <v>97</v>
      </c>
      <c r="D1619" s="3">
        <v>71600000</v>
      </c>
      <c r="E1619" s="3">
        <v>-11878500</v>
      </c>
      <c r="F1619" s="3">
        <v>59721500</v>
      </c>
      <c r="G1619" s="3">
        <v>0</v>
      </c>
      <c r="H1619" s="3">
        <v>59721500</v>
      </c>
      <c r="I1619" s="3">
        <v>118000</v>
      </c>
      <c r="J1619" s="3">
        <v>58375254</v>
      </c>
      <c r="K1619" s="3">
        <v>97.75</v>
      </c>
      <c r="L1619" s="3">
        <v>7256607</v>
      </c>
      <c r="M1619" s="3">
        <v>39548442</v>
      </c>
      <c r="N1619" s="3">
        <v>66.22</v>
      </c>
    </row>
    <row r="1620" spans="1:14" x14ac:dyDescent="0.25">
      <c r="A1620" t="s">
        <v>1366</v>
      </c>
      <c r="B1620" t="s">
        <v>98</v>
      </c>
      <c r="C1620" t="s">
        <v>99</v>
      </c>
      <c r="D1620" s="3">
        <v>13100000</v>
      </c>
      <c r="E1620" s="3">
        <v>-1000000</v>
      </c>
      <c r="F1620" s="3">
        <v>12100000</v>
      </c>
      <c r="G1620" s="3">
        <v>0</v>
      </c>
      <c r="H1620" s="3">
        <v>12100000</v>
      </c>
      <c r="I1620" s="3">
        <v>1693785</v>
      </c>
      <c r="J1620" s="3">
        <v>11900000</v>
      </c>
      <c r="K1620" s="3">
        <v>98.35</v>
      </c>
      <c r="L1620" s="3">
        <v>1986400</v>
      </c>
      <c r="M1620" s="3">
        <v>10406215</v>
      </c>
      <c r="N1620" s="3">
        <v>86</v>
      </c>
    </row>
    <row r="1621" spans="1:14" x14ac:dyDescent="0.25">
      <c r="A1621" t="s">
        <v>1366</v>
      </c>
      <c r="B1621" t="s">
        <v>100</v>
      </c>
      <c r="C1621" t="s">
        <v>101</v>
      </c>
      <c r="D1621" s="3">
        <v>122900000</v>
      </c>
      <c r="E1621" s="3">
        <v>-16000000</v>
      </c>
      <c r="F1621" s="3">
        <v>106900000</v>
      </c>
      <c r="G1621" s="3">
        <v>0</v>
      </c>
      <c r="H1621" s="3">
        <v>106900000</v>
      </c>
      <c r="I1621" s="3">
        <v>5487427</v>
      </c>
      <c r="J1621" s="3">
        <v>95699315</v>
      </c>
      <c r="K1621" s="3">
        <v>89.52</v>
      </c>
      <c r="L1621" s="3">
        <v>12930275</v>
      </c>
      <c r="M1621" s="3">
        <v>62643687</v>
      </c>
      <c r="N1621" s="3">
        <v>58.6</v>
      </c>
    </row>
    <row r="1622" spans="1:14" x14ac:dyDescent="0.25">
      <c r="A1622" t="s">
        <v>1366</v>
      </c>
      <c r="B1622" t="s">
        <v>102</v>
      </c>
      <c r="C1622" t="s">
        <v>103</v>
      </c>
      <c r="D1622" s="3">
        <v>122900000</v>
      </c>
      <c r="E1622" s="3">
        <v>-16000000</v>
      </c>
      <c r="F1622" s="3">
        <v>106900000</v>
      </c>
      <c r="G1622" s="3">
        <v>0</v>
      </c>
      <c r="H1622" s="3">
        <v>106900000</v>
      </c>
      <c r="I1622" s="3">
        <v>5487427</v>
      </c>
      <c r="J1622" s="3">
        <v>95699315</v>
      </c>
      <c r="K1622" s="3">
        <v>89.52</v>
      </c>
      <c r="L1622" s="3">
        <v>12930275</v>
      </c>
      <c r="M1622" s="3">
        <v>62643687</v>
      </c>
      <c r="N1622" s="3">
        <v>58.6</v>
      </c>
    </row>
    <row r="1623" spans="1:14" x14ac:dyDescent="0.25">
      <c r="A1623" t="s">
        <v>1366</v>
      </c>
      <c r="B1623" t="s">
        <v>104</v>
      </c>
      <c r="C1623" t="s">
        <v>105</v>
      </c>
      <c r="D1623" s="3">
        <v>26000000</v>
      </c>
      <c r="E1623" s="3">
        <v>0</v>
      </c>
      <c r="F1623" s="3">
        <v>26000000</v>
      </c>
      <c r="G1623" s="3">
        <v>0</v>
      </c>
      <c r="H1623" s="3">
        <v>26000000</v>
      </c>
      <c r="I1623" s="3">
        <v>0</v>
      </c>
      <c r="J1623" s="3">
        <v>25895377</v>
      </c>
      <c r="K1623" s="3">
        <v>99.6</v>
      </c>
      <c r="L1623" s="3">
        <v>0</v>
      </c>
      <c r="M1623" s="3">
        <v>25822972</v>
      </c>
      <c r="N1623" s="3">
        <v>99.32</v>
      </c>
    </row>
    <row r="1624" spans="1:14" x14ac:dyDescent="0.25">
      <c r="A1624" t="s">
        <v>1366</v>
      </c>
      <c r="B1624" t="s">
        <v>106</v>
      </c>
      <c r="C1624" t="s">
        <v>107</v>
      </c>
      <c r="D1624" s="3">
        <v>26000000</v>
      </c>
      <c r="E1624" s="3">
        <v>0</v>
      </c>
      <c r="F1624" s="3">
        <v>26000000</v>
      </c>
      <c r="G1624" s="3">
        <v>0</v>
      </c>
      <c r="H1624" s="3">
        <v>26000000</v>
      </c>
      <c r="I1624" s="3">
        <v>0</v>
      </c>
      <c r="J1624" s="3">
        <v>25895377</v>
      </c>
      <c r="K1624" s="3">
        <v>99.6</v>
      </c>
      <c r="L1624" s="3">
        <v>0</v>
      </c>
      <c r="M1624" s="3">
        <v>25822972</v>
      </c>
      <c r="N1624" s="3">
        <v>99.32</v>
      </c>
    </row>
    <row r="1625" spans="1:14" x14ac:dyDescent="0.25">
      <c r="A1625" t="s">
        <v>1366</v>
      </c>
      <c r="B1625" t="s">
        <v>108</v>
      </c>
      <c r="C1625" t="s">
        <v>109</v>
      </c>
      <c r="D1625" s="3">
        <v>39000000</v>
      </c>
      <c r="E1625" s="3">
        <v>4500000</v>
      </c>
      <c r="F1625" s="3">
        <v>43500000</v>
      </c>
      <c r="G1625" s="3">
        <v>0</v>
      </c>
      <c r="H1625" s="3">
        <v>43500000</v>
      </c>
      <c r="I1625" s="3">
        <v>3035690</v>
      </c>
      <c r="J1625" s="3">
        <v>37750010</v>
      </c>
      <c r="K1625" s="3">
        <v>86.78</v>
      </c>
      <c r="L1625" s="3">
        <v>3035690</v>
      </c>
      <c r="M1625" s="3">
        <v>37750010</v>
      </c>
      <c r="N1625" s="3">
        <v>86.78</v>
      </c>
    </row>
    <row r="1626" spans="1:14" x14ac:dyDescent="0.25">
      <c r="A1626" t="s">
        <v>1366</v>
      </c>
      <c r="B1626" t="s">
        <v>110</v>
      </c>
      <c r="C1626" t="s">
        <v>111</v>
      </c>
      <c r="D1626" s="3">
        <v>0</v>
      </c>
      <c r="E1626" s="3">
        <v>2460000</v>
      </c>
      <c r="F1626" s="3">
        <v>2460000</v>
      </c>
      <c r="G1626" s="3">
        <v>0</v>
      </c>
      <c r="H1626" s="3">
        <v>2460000</v>
      </c>
      <c r="I1626" s="3">
        <v>48890</v>
      </c>
      <c r="J1626" s="3">
        <v>1315170</v>
      </c>
      <c r="K1626" s="3">
        <v>53.46</v>
      </c>
      <c r="L1626" s="3">
        <v>48890</v>
      </c>
      <c r="M1626" s="3">
        <v>1315170</v>
      </c>
      <c r="N1626" s="3">
        <v>53.46</v>
      </c>
    </row>
    <row r="1627" spans="1:14" x14ac:dyDescent="0.25">
      <c r="A1627" t="s">
        <v>1366</v>
      </c>
      <c r="B1627" t="s">
        <v>112</v>
      </c>
      <c r="C1627" t="s">
        <v>113</v>
      </c>
      <c r="D1627" s="3">
        <v>0</v>
      </c>
      <c r="E1627" s="3">
        <v>1800000</v>
      </c>
      <c r="F1627" s="3">
        <v>1800000</v>
      </c>
      <c r="G1627" s="3">
        <v>0</v>
      </c>
      <c r="H1627" s="3">
        <v>1800000</v>
      </c>
      <c r="I1627" s="3">
        <v>30420</v>
      </c>
      <c r="J1627" s="3">
        <v>405390</v>
      </c>
      <c r="K1627" s="3">
        <v>22.52</v>
      </c>
      <c r="L1627" s="3">
        <v>30420</v>
      </c>
      <c r="M1627" s="3">
        <v>405390</v>
      </c>
      <c r="N1627" s="3">
        <v>22.52</v>
      </c>
    </row>
    <row r="1628" spans="1:14" x14ac:dyDescent="0.25">
      <c r="A1628" t="s">
        <v>1366</v>
      </c>
      <c r="B1628" t="s">
        <v>114</v>
      </c>
      <c r="C1628" t="s">
        <v>115</v>
      </c>
      <c r="D1628" s="3">
        <v>0</v>
      </c>
      <c r="E1628" s="3">
        <v>240000</v>
      </c>
      <c r="F1628" s="3">
        <v>240000</v>
      </c>
      <c r="G1628" s="3">
        <v>0</v>
      </c>
      <c r="H1628" s="3">
        <v>240000</v>
      </c>
      <c r="I1628" s="3">
        <v>13280</v>
      </c>
      <c r="J1628" s="3">
        <v>93550</v>
      </c>
      <c r="K1628" s="3">
        <v>38.979999999999997</v>
      </c>
      <c r="L1628" s="3">
        <v>13280</v>
      </c>
      <c r="M1628" s="3">
        <v>93550</v>
      </c>
      <c r="N1628" s="3">
        <v>38.979999999999997</v>
      </c>
    </row>
    <row r="1629" spans="1:14" x14ac:dyDescent="0.25">
      <c r="A1629" t="s">
        <v>1366</v>
      </c>
      <c r="B1629" t="s">
        <v>116</v>
      </c>
      <c r="C1629" t="s">
        <v>117</v>
      </c>
      <c r="D1629" s="3">
        <v>39000000</v>
      </c>
      <c r="E1629" s="3">
        <v>0</v>
      </c>
      <c r="F1629" s="3">
        <v>39000000</v>
      </c>
      <c r="G1629" s="3">
        <v>0</v>
      </c>
      <c r="H1629" s="3">
        <v>39000000</v>
      </c>
      <c r="I1629" s="3">
        <v>2943100</v>
      </c>
      <c r="J1629" s="3">
        <v>35935900</v>
      </c>
      <c r="K1629" s="3">
        <v>92.14</v>
      </c>
      <c r="L1629" s="3">
        <v>2943100</v>
      </c>
      <c r="M1629" s="3">
        <v>35935900</v>
      </c>
      <c r="N1629" s="3">
        <v>92.14</v>
      </c>
    </row>
    <row r="1630" spans="1:14" x14ac:dyDescent="0.25">
      <c r="A1630" t="s">
        <v>1366</v>
      </c>
      <c r="B1630" t="s">
        <v>118</v>
      </c>
      <c r="C1630" t="s">
        <v>119</v>
      </c>
      <c r="D1630" s="3">
        <v>40000000</v>
      </c>
      <c r="E1630" s="3">
        <v>0</v>
      </c>
      <c r="F1630" s="3">
        <v>40000000</v>
      </c>
      <c r="G1630" s="3">
        <v>0</v>
      </c>
      <c r="H1630" s="3">
        <v>40000000</v>
      </c>
      <c r="I1630" s="3">
        <v>3230000</v>
      </c>
      <c r="J1630" s="3">
        <v>39624000</v>
      </c>
      <c r="K1630" s="3">
        <v>99.06</v>
      </c>
      <c r="L1630" s="3">
        <v>3760000</v>
      </c>
      <c r="M1630" s="3">
        <v>5570000</v>
      </c>
      <c r="N1630" s="3">
        <v>13.93</v>
      </c>
    </row>
    <row r="1631" spans="1:14" x14ac:dyDescent="0.25">
      <c r="A1631" t="s">
        <v>1366</v>
      </c>
      <c r="B1631" t="s">
        <v>120</v>
      </c>
      <c r="C1631" t="s">
        <v>121</v>
      </c>
      <c r="D1631" s="3">
        <v>40000000</v>
      </c>
      <c r="E1631" s="3">
        <v>0</v>
      </c>
      <c r="F1631" s="3">
        <v>40000000</v>
      </c>
      <c r="G1631" s="3">
        <v>0</v>
      </c>
      <c r="H1631" s="3">
        <v>40000000</v>
      </c>
      <c r="I1631" s="3">
        <v>3230000</v>
      </c>
      <c r="J1631" s="3">
        <v>39624000</v>
      </c>
      <c r="K1631" s="3">
        <v>99.06</v>
      </c>
      <c r="L1631" s="3">
        <v>3760000</v>
      </c>
      <c r="M1631" s="3">
        <v>5570000</v>
      </c>
      <c r="N1631" s="3">
        <v>13.93</v>
      </c>
    </row>
    <row r="1632" spans="1:14" x14ac:dyDescent="0.25">
      <c r="A1632" t="s">
        <v>1366</v>
      </c>
      <c r="B1632" t="s">
        <v>122</v>
      </c>
      <c r="C1632" t="s">
        <v>123</v>
      </c>
      <c r="D1632" s="3">
        <v>46300000</v>
      </c>
      <c r="E1632" s="3">
        <v>2250000000</v>
      </c>
      <c r="F1632" s="3">
        <v>2296300000</v>
      </c>
      <c r="G1632" s="3">
        <v>0</v>
      </c>
      <c r="H1632" s="3">
        <v>2296300000</v>
      </c>
      <c r="I1632" s="3">
        <v>-3406629</v>
      </c>
      <c r="J1632" s="3">
        <v>2292831024</v>
      </c>
      <c r="K1632" s="3">
        <v>99.85</v>
      </c>
      <c r="L1632" s="3">
        <v>2272475200</v>
      </c>
      <c r="M1632" s="3">
        <v>2290616224</v>
      </c>
      <c r="N1632" s="3">
        <v>99.75</v>
      </c>
    </row>
    <row r="1633" spans="1:14" x14ac:dyDescent="0.25">
      <c r="A1633" t="s">
        <v>1366</v>
      </c>
      <c r="B1633" t="s">
        <v>126</v>
      </c>
      <c r="C1633" t="s">
        <v>127</v>
      </c>
      <c r="D1633" s="3">
        <v>25000000</v>
      </c>
      <c r="E1633" s="3">
        <v>0</v>
      </c>
      <c r="F1633" s="3">
        <v>25000000</v>
      </c>
      <c r="G1633" s="3">
        <v>0</v>
      </c>
      <c r="H1633" s="3">
        <v>25000000</v>
      </c>
      <c r="I1633" s="3">
        <v>37986</v>
      </c>
      <c r="J1633" s="3">
        <v>23927922</v>
      </c>
      <c r="K1633" s="3">
        <v>95.71</v>
      </c>
      <c r="L1633" s="3">
        <v>1666000</v>
      </c>
      <c r="M1633" s="3">
        <v>22863522</v>
      </c>
      <c r="N1633" s="3">
        <v>91.45</v>
      </c>
    </row>
    <row r="1634" spans="1:14" x14ac:dyDescent="0.25">
      <c r="A1634" t="s">
        <v>1366</v>
      </c>
      <c r="B1634" t="s">
        <v>64</v>
      </c>
      <c r="C1634" t="s">
        <v>65</v>
      </c>
      <c r="D1634" s="3">
        <v>180000</v>
      </c>
      <c r="E1634" s="3">
        <v>16000000</v>
      </c>
      <c r="F1634" s="3">
        <v>16180000</v>
      </c>
      <c r="G1634" s="3">
        <v>0</v>
      </c>
      <c r="H1634" s="3">
        <v>16180000</v>
      </c>
      <c r="I1634" s="3">
        <v>1815789</v>
      </c>
      <c r="J1634" s="3">
        <v>11261709</v>
      </c>
      <c r="K1634" s="3">
        <v>69.599999999999994</v>
      </c>
      <c r="L1634" s="3">
        <v>4851120</v>
      </c>
      <c r="M1634" s="3">
        <v>9445920</v>
      </c>
      <c r="N1634" s="3">
        <v>58.38</v>
      </c>
    </row>
    <row r="1635" spans="1:14" x14ac:dyDescent="0.25">
      <c r="A1635" t="s">
        <v>1366</v>
      </c>
      <c r="B1635" t="s">
        <v>130</v>
      </c>
      <c r="C1635" t="s">
        <v>595</v>
      </c>
      <c r="D1635" s="3">
        <v>180000</v>
      </c>
      <c r="E1635" s="3">
        <v>0</v>
      </c>
      <c r="F1635" s="3">
        <v>180000</v>
      </c>
      <c r="G1635" s="3">
        <v>0</v>
      </c>
      <c r="H1635" s="3">
        <v>180000</v>
      </c>
      <c r="I1635" s="3">
        <v>0</v>
      </c>
      <c r="J1635" s="3">
        <v>123000</v>
      </c>
      <c r="K1635" s="3">
        <v>68.33</v>
      </c>
      <c r="L1635" s="3">
        <v>0</v>
      </c>
      <c r="M1635" s="3">
        <v>123000</v>
      </c>
      <c r="N1635" s="3">
        <v>68.33</v>
      </c>
    </row>
    <row r="1636" spans="1:14" x14ac:dyDescent="0.25">
      <c r="A1636" t="s">
        <v>1366</v>
      </c>
      <c r="B1636" t="s">
        <v>359</v>
      </c>
      <c r="C1636" t="s">
        <v>65</v>
      </c>
      <c r="D1636" s="3">
        <v>0</v>
      </c>
      <c r="E1636" s="3">
        <v>16000000</v>
      </c>
      <c r="F1636" s="3">
        <v>16000000</v>
      </c>
      <c r="G1636" s="3">
        <v>0</v>
      </c>
      <c r="H1636" s="3">
        <v>16000000</v>
      </c>
      <c r="I1636" s="3">
        <v>1815789</v>
      </c>
      <c r="J1636" s="3">
        <v>11138709</v>
      </c>
      <c r="K1636" s="3">
        <v>69.62</v>
      </c>
      <c r="L1636" s="3">
        <v>4851120</v>
      </c>
      <c r="M1636" s="3">
        <v>9322920</v>
      </c>
      <c r="N1636" s="3">
        <v>58.27</v>
      </c>
    </row>
    <row r="1637" spans="1:14" x14ac:dyDescent="0.25">
      <c r="A1637" t="s">
        <v>1366</v>
      </c>
      <c r="B1637" t="s">
        <v>131</v>
      </c>
      <c r="C1637" t="s">
        <v>132</v>
      </c>
      <c r="D1637" s="3">
        <v>0</v>
      </c>
      <c r="E1637" s="3">
        <v>1878500</v>
      </c>
      <c r="F1637" s="3">
        <v>1878500</v>
      </c>
      <c r="G1637" s="3">
        <v>0</v>
      </c>
      <c r="H1637" s="3">
        <v>1878500</v>
      </c>
      <c r="I1637" s="3">
        <v>0</v>
      </c>
      <c r="J1637" s="3">
        <v>1878500</v>
      </c>
      <c r="K1637" s="3">
        <v>100</v>
      </c>
      <c r="L1637" s="3">
        <v>0</v>
      </c>
      <c r="M1637" s="3">
        <v>1878500</v>
      </c>
      <c r="N1637" s="3">
        <v>100</v>
      </c>
    </row>
    <row r="1638" spans="1:14" x14ac:dyDescent="0.25">
      <c r="A1638" t="s">
        <v>1366</v>
      </c>
      <c r="B1638" t="s">
        <v>133</v>
      </c>
      <c r="C1638" t="s">
        <v>134</v>
      </c>
      <c r="D1638" s="3">
        <v>2125000000</v>
      </c>
      <c r="E1638" s="3">
        <v>0</v>
      </c>
      <c r="F1638" s="3">
        <v>2125000000</v>
      </c>
      <c r="G1638" s="3">
        <v>0</v>
      </c>
      <c r="H1638" s="3">
        <v>2125000000</v>
      </c>
      <c r="I1638" s="3">
        <v>192941611</v>
      </c>
      <c r="J1638" s="3">
        <v>2099388912</v>
      </c>
      <c r="K1638" s="3">
        <v>98.79</v>
      </c>
      <c r="L1638" s="3">
        <v>453499451</v>
      </c>
      <c r="M1638" s="3">
        <v>1997450267</v>
      </c>
      <c r="N1638" s="3">
        <v>94</v>
      </c>
    </row>
    <row r="1639" spans="1:14" x14ac:dyDescent="0.25">
      <c r="A1639" t="s">
        <v>1366</v>
      </c>
      <c r="B1639" t="s">
        <v>135</v>
      </c>
      <c r="C1639" t="s">
        <v>136</v>
      </c>
      <c r="D1639" s="3">
        <v>2125000000</v>
      </c>
      <c r="E1639" s="3">
        <v>0</v>
      </c>
      <c r="F1639" s="3">
        <v>2125000000</v>
      </c>
      <c r="G1639" s="3">
        <v>0</v>
      </c>
      <c r="H1639" s="3">
        <v>2125000000</v>
      </c>
      <c r="I1639" s="3">
        <v>192941611</v>
      </c>
      <c r="J1639" s="3">
        <v>2099388912</v>
      </c>
      <c r="K1639" s="3">
        <v>98.79</v>
      </c>
      <c r="L1639" s="3">
        <v>453499451</v>
      </c>
      <c r="M1639" s="3">
        <v>1997450267</v>
      </c>
      <c r="N1639" s="3">
        <v>94</v>
      </c>
    </row>
    <row r="1640" spans="1:14" x14ac:dyDescent="0.25">
      <c r="A1640" t="s">
        <v>1366</v>
      </c>
      <c r="B1640" t="s">
        <v>137</v>
      </c>
      <c r="C1640" t="s">
        <v>138</v>
      </c>
      <c r="D1640" s="3">
        <v>2125000000</v>
      </c>
      <c r="E1640" s="3">
        <v>0</v>
      </c>
      <c r="F1640" s="3">
        <v>2125000000</v>
      </c>
      <c r="G1640" s="3">
        <v>0</v>
      </c>
      <c r="H1640" s="3">
        <v>2125000000</v>
      </c>
      <c r="I1640" s="3">
        <v>192941611</v>
      </c>
      <c r="J1640" s="3">
        <v>2099388912</v>
      </c>
      <c r="K1640" s="3">
        <v>98.79</v>
      </c>
      <c r="L1640" s="3">
        <v>453499451</v>
      </c>
      <c r="M1640" s="3">
        <v>1997450267</v>
      </c>
      <c r="N1640" s="3">
        <v>94</v>
      </c>
    </row>
    <row r="1641" spans="1:14" x14ac:dyDescent="0.25">
      <c r="A1641" t="s">
        <v>1366</v>
      </c>
      <c r="B1641" t="s">
        <v>139</v>
      </c>
      <c r="C1641" t="s">
        <v>960</v>
      </c>
      <c r="D1641" s="3">
        <v>2125000000</v>
      </c>
      <c r="E1641" s="3">
        <v>0</v>
      </c>
      <c r="F1641" s="3">
        <v>2125000000</v>
      </c>
      <c r="G1641" s="3">
        <v>0</v>
      </c>
      <c r="H1641" s="3">
        <v>2125000000</v>
      </c>
      <c r="I1641" s="3">
        <v>192941611</v>
      </c>
      <c r="J1641" s="3">
        <v>2099388912</v>
      </c>
      <c r="K1641" s="3">
        <v>98.79</v>
      </c>
      <c r="L1641" s="3">
        <v>453499451</v>
      </c>
      <c r="M1641" s="3">
        <v>1997450267</v>
      </c>
      <c r="N1641" s="3">
        <v>94</v>
      </c>
    </row>
    <row r="1642" spans="1:14" x14ac:dyDescent="0.25">
      <c r="A1642" t="s">
        <v>1366</v>
      </c>
      <c r="B1642" t="s">
        <v>140</v>
      </c>
      <c r="C1642" t="s">
        <v>1001</v>
      </c>
      <c r="D1642" s="3">
        <v>45000000</v>
      </c>
      <c r="E1642" s="3">
        <v>0</v>
      </c>
      <c r="F1642" s="3">
        <v>45000000</v>
      </c>
      <c r="G1642" s="3">
        <v>0</v>
      </c>
      <c r="H1642" s="3">
        <v>45000000</v>
      </c>
      <c r="I1642" s="3">
        <v>0</v>
      </c>
      <c r="J1642" s="3">
        <v>45000000</v>
      </c>
      <c r="K1642" s="3">
        <v>100</v>
      </c>
      <c r="L1642" s="3">
        <v>45000000</v>
      </c>
      <c r="M1642" s="3">
        <v>45000000</v>
      </c>
      <c r="N1642" s="3">
        <v>100</v>
      </c>
    </row>
    <row r="1643" spans="1:14" x14ac:dyDescent="0.25">
      <c r="A1643" t="s">
        <v>1366</v>
      </c>
      <c r="B1643" t="s">
        <v>360</v>
      </c>
      <c r="C1643" t="s">
        <v>1010</v>
      </c>
      <c r="D1643" s="3">
        <v>45000000</v>
      </c>
      <c r="E1643" s="3">
        <v>0</v>
      </c>
      <c r="F1643" s="3">
        <v>45000000</v>
      </c>
      <c r="G1643" s="3">
        <v>0</v>
      </c>
      <c r="H1643" s="3">
        <v>45000000</v>
      </c>
      <c r="I1643" s="3">
        <v>0</v>
      </c>
      <c r="J1643" s="3">
        <v>45000000</v>
      </c>
      <c r="K1643" s="3">
        <v>100</v>
      </c>
      <c r="L1643" s="3">
        <v>45000000</v>
      </c>
      <c r="M1643" s="3">
        <v>45000000</v>
      </c>
      <c r="N1643" s="3">
        <v>100</v>
      </c>
    </row>
    <row r="1644" spans="1:14" x14ac:dyDescent="0.25">
      <c r="A1644" t="s">
        <v>1366</v>
      </c>
      <c r="B1644" t="s">
        <v>361</v>
      </c>
      <c r="C1644" t="s">
        <v>1011</v>
      </c>
      <c r="D1644" s="3">
        <v>45000000</v>
      </c>
      <c r="E1644" s="3">
        <v>0</v>
      </c>
      <c r="F1644" s="3">
        <v>45000000</v>
      </c>
      <c r="G1644" s="3">
        <v>0</v>
      </c>
      <c r="H1644" s="3">
        <v>45000000</v>
      </c>
      <c r="I1644" s="3">
        <v>0</v>
      </c>
      <c r="J1644" s="3">
        <v>45000000</v>
      </c>
      <c r="K1644" s="3">
        <v>100</v>
      </c>
      <c r="L1644" s="3">
        <v>45000000</v>
      </c>
      <c r="M1644" s="3">
        <v>45000000</v>
      </c>
      <c r="N1644" s="3">
        <v>100</v>
      </c>
    </row>
    <row r="1645" spans="1:14" x14ac:dyDescent="0.25">
      <c r="A1645" t="s">
        <v>1366</v>
      </c>
      <c r="B1645" t="s">
        <v>149</v>
      </c>
      <c r="C1645" t="s">
        <v>712</v>
      </c>
      <c r="D1645" s="3">
        <v>2080000000</v>
      </c>
      <c r="E1645" s="3">
        <v>0</v>
      </c>
      <c r="F1645" s="3">
        <v>2080000000</v>
      </c>
      <c r="G1645" s="3">
        <v>0</v>
      </c>
      <c r="H1645" s="3">
        <v>2080000000</v>
      </c>
      <c r="I1645" s="3">
        <v>192941611</v>
      </c>
      <c r="J1645" s="3">
        <v>2054388912</v>
      </c>
      <c r="K1645" s="3">
        <v>98.77</v>
      </c>
      <c r="L1645" s="3">
        <v>408499451</v>
      </c>
      <c r="M1645" s="3">
        <v>1952450267</v>
      </c>
      <c r="N1645" s="3">
        <v>93.87</v>
      </c>
    </row>
    <row r="1646" spans="1:14" x14ac:dyDescent="0.25">
      <c r="A1646" t="s">
        <v>1366</v>
      </c>
      <c r="B1646" t="s">
        <v>362</v>
      </c>
      <c r="C1646" t="s">
        <v>1012</v>
      </c>
      <c r="D1646" s="3">
        <v>1837000000</v>
      </c>
      <c r="E1646" s="3">
        <v>0</v>
      </c>
      <c r="F1646" s="3">
        <v>1837000000</v>
      </c>
      <c r="G1646" s="3">
        <v>0</v>
      </c>
      <c r="H1646" s="3">
        <v>1837000000</v>
      </c>
      <c r="I1646" s="3">
        <v>186942611</v>
      </c>
      <c r="J1646" s="3">
        <v>1819169912</v>
      </c>
      <c r="K1646" s="3">
        <v>99.03</v>
      </c>
      <c r="L1646" s="3">
        <v>395699451</v>
      </c>
      <c r="M1646" s="3">
        <v>1783225467</v>
      </c>
      <c r="N1646" s="3">
        <v>97.07</v>
      </c>
    </row>
    <row r="1647" spans="1:14" x14ac:dyDescent="0.25">
      <c r="A1647" t="s">
        <v>1366</v>
      </c>
      <c r="B1647" t="s">
        <v>363</v>
      </c>
      <c r="C1647" t="s">
        <v>1013</v>
      </c>
      <c r="D1647" s="3">
        <v>1837000000</v>
      </c>
      <c r="E1647" s="3">
        <v>0</v>
      </c>
      <c r="F1647" s="3">
        <v>1837000000</v>
      </c>
      <c r="G1647" s="3">
        <v>0</v>
      </c>
      <c r="H1647" s="3">
        <v>1837000000</v>
      </c>
      <c r="I1647" s="3">
        <v>186942611</v>
      </c>
      <c r="J1647" s="3">
        <v>1819169912</v>
      </c>
      <c r="K1647" s="3">
        <v>99.03</v>
      </c>
      <c r="L1647" s="3">
        <v>395699451</v>
      </c>
      <c r="M1647" s="3">
        <v>1783225467</v>
      </c>
      <c r="N1647" s="3">
        <v>97.07</v>
      </c>
    </row>
    <row r="1648" spans="1:14" x14ac:dyDescent="0.25">
      <c r="A1648" t="s">
        <v>1366</v>
      </c>
      <c r="B1648" t="s">
        <v>364</v>
      </c>
      <c r="C1648" t="s">
        <v>1014</v>
      </c>
      <c r="D1648" s="3">
        <v>243000000</v>
      </c>
      <c r="E1648" s="3">
        <v>0</v>
      </c>
      <c r="F1648" s="3">
        <v>243000000</v>
      </c>
      <c r="G1648" s="3">
        <v>0</v>
      </c>
      <c r="H1648" s="3">
        <v>243000000</v>
      </c>
      <c r="I1648" s="3">
        <v>5999000</v>
      </c>
      <c r="J1648" s="3">
        <v>235219000</v>
      </c>
      <c r="K1648" s="3">
        <v>96.8</v>
      </c>
      <c r="L1648" s="3">
        <v>12800000</v>
      </c>
      <c r="M1648" s="3">
        <v>169224800</v>
      </c>
      <c r="N1648" s="3">
        <v>69.64</v>
      </c>
    </row>
    <row r="1649" spans="1:14" x14ac:dyDescent="0.25">
      <c r="A1649" t="s">
        <v>1366</v>
      </c>
      <c r="B1649" t="s">
        <v>365</v>
      </c>
      <c r="C1649" t="s">
        <v>1015</v>
      </c>
      <c r="D1649" s="3">
        <v>243000000</v>
      </c>
      <c r="E1649" s="3">
        <v>0</v>
      </c>
      <c r="F1649" s="3">
        <v>243000000</v>
      </c>
      <c r="G1649" s="3">
        <v>0</v>
      </c>
      <c r="H1649" s="3">
        <v>243000000</v>
      </c>
      <c r="I1649" s="3">
        <v>5999000</v>
      </c>
      <c r="J1649" s="3">
        <v>235219000</v>
      </c>
      <c r="K1649" s="3">
        <v>96.8</v>
      </c>
      <c r="L1649" s="3">
        <v>12800000</v>
      </c>
      <c r="M1649" s="3">
        <v>169224800</v>
      </c>
      <c r="N1649" s="3">
        <v>69.64</v>
      </c>
    </row>
    <row r="1650" spans="1:14" x14ac:dyDescent="0.25">
      <c r="A1650" t="s">
        <v>1367</v>
      </c>
      <c r="B1650" t="s">
        <v>0</v>
      </c>
      <c r="C1650" t="s">
        <v>1</v>
      </c>
      <c r="D1650" s="3">
        <v>122590845000</v>
      </c>
      <c r="E1650" s="3">
        <v>-50187200000</v>
      </c>
      <c r="F1650" s="3">
        <v>72403645000</v>
      </c>
      <c r="G1650" s="3">
        <v>0</v>
      </c>
      <c r="H1650" s="3">
        <v>72403645000</v>
      </c>
      <c r="I1650" s="3">
        <v>9860801290</v>
      </c>
      <c r="J1650" s="3">
        <v>67721513645</v>
      </c>
      <c r="K1650" s="3">
        <v>93.53</v>
      </c>
      <c r="L1650" s="3">
        <v>11825180496</v>
      </c>
      <c r="M1650" s="3">
        <v>51298901169</v>
      </c>
      <c r="N1650" s="3">
        <v>70.849999999999994</v>
      </c>
    </row>
    <row r="1651" spans="1:14" x14ac:dyDescent="0.25">
      <c r="A1651" t="s">
        <v>1367</v>
      </c>
      <c r="B1651" t="s">
        <v>2</v>
      </c>
      <c r="C1651" t="s">
        <v>3</v>
      </c>
      <c r="D1651" s="3">
        <v>21688627000</v>
      </c>
      <c r="E1651" s="3">
        <v>0</v>
      </c>
      <c r="F1651" s="3">
        <v>21688627000</v>
      </c>
      <c r="G1651" s="3">
        <v>0</v>
      </c>
      <c r="H1651" s="3">
        <v>21688627000</v>
      </c>
      <c r="I1651" s="3">
        <v>2527735893</v>
      </c>
      <c r="J1651" s="3">
        <v>20488990128</v>
      </c>
      <c r="K1651" s="3">
        <v>94.47</v>
      </c>
      <c r="L1651" s="3">
        <v>3767171157</v>
      </c>
      <c r="M1651" s="3">
        <v>18558347579</v>
      </c>
      <c r="N1651" s="3">
        <v>85.57</v>
      </c>
    </row>
    <row r="1652" spans="1:14" x14ac:dyDescent="0.25">
      <c r="A1652" t="s">
        <v>1367</v>
      </c>
      <c r="B1652" t="s">
        <v>4</v>
      </c>
      <c r="C1652" t="s">
        <v>5</v>
      </c>
      <c r="D1652" s="3">
        <v>17015014000</v>
      </c>
      <c r="E1652" s="3">
        <v>-1114520415</v>
      </c>
      <c r="F1652" s="3">
        <v>15900493585</v>
      </c>
      <c r="G1652" s="3">
        <v>0</v>
      </c>
      <c r="H1652" s="3">
        <v>15900493585</v>
      </c>
      <c r="I1652" s="3">
        <v>2116630558</v>
      </c>
      <c r="J1652" s="3">
        <v>14908084438</v>
      </c>
      <c r="K1652" s="3">
        <v>93.76</v>
      </c>
      <c r="L1652" s="3">
        <v>2524344226</v>
      </c>
      <c r="M1652" s="3">
        <v>14583636435</v>
      </c>
      <c r="N1652" s="3">
        <v>91.72</v>
      </c>
    </row>
    <row r="1653" spans="1:14" x14ac:dyDescent="0.25">
      <c r="A1653" t="s">
        <v>1367</v>
      </c>
      <c r="B1653" t="s">
        <v>6</v>
      </c>
      <c r="C1653" t="s">
        <v>953</v>
      </c>
      <c r="D1653" s="3">
        <v>10343023000</v>
      </c>
      <c r="E1653" s="3">
        <v>-1615969701</v>
      </c>
      <c r="F1653" s="3">
        <v>8727053299</v>
      </c>
      <c r="G1653" s="3">
        <v>0</v>
      </c>
      <c r="H1653" s="3">
        <v>8727053299</v>
      </c>
      <c r="I1653" s="3">
        <v>1179102441</v>
      </c>
      <c r="J1653" s="3">
        <v>8151286235</v>
      </c>
      <c r="K1653" s="3">
        <v>93.4</v>
      </c>
      <c r="L1653" s="3">
        <v>1179102441</v>
      </c>
      <c r="M1653" s="3">
        <v>8151286235</v>
      </c>
      <c r="N1653" s="3">
        <v>93.4</v>
      </c>
    </row>
    <row r="1654" spans="1:14" x14ac:dyDescent="0.25">
      <c r="A1654" t="s">
        <v>1367</v>
      </c>
      <c r="B1654" t="s">
        <v>7</v>
      </c>
      <c r="C1654" t="s">
        <v>8</v>
      </c>
      <c r="D1654" s="3">
        <v>5377332000</v>
      </c>
      <c r="E1654" s="3">
        <v>-904415000</v>
      </c>
      <c r="F1654" s="3">
        <v>4472917000</v>
      </c>
      <c r="G1654" s="3">
        <v>0</v>
      </c>
      <c r="H1654" s="3">
        <v>4472917000</v>
      </c>
      <c r="I1654" s="3">
        <v>407156777</v>
      </c>
      <c r="J1654" s="3">
        <v>4265648842</v>
      </c>
      <c r="K1654" s="3">
        <v>95.37</v>
      </c>
      <c r="L1654" s="3">
        <v>407156777</v>
      </c>
      <c r="M1654" s="3">
        <v>4265648842</v>
      </c>
      <c r="N1654" s="3">
        <v>95.37</v>
      </c>
    </row>
    <row r="1655" spans="1:14" x14ac:dyDescent="0.25">
      <c r="A1655" t="s">
        <v>1367</v>
      </c>
      <c r="B1655" t="s">
        <v>9</v>
      </c>
      <c r="C1655" t="s">
        <v>10</v>
      </c>
      <c r="D1655" s="3">
        <v>420726000</v>
      </c>
      <c r="E1655" s="3">
        <v>-6466000</v>
      </c>
      <c r="F1655" s="3">
        <v>414260000</v>
      </c>
      <c r="G1655" s="3">
        <v>0</v>
      </c>
      <c r="H1655" s="3">
        <v>414260000</v>
      </c>
      <c r="I1655" s="3">
        <v>34939068</v>
      </c>
      <c r="J1655" s="3">
        <v>406231976</v>
      </c>
      <c r="K1655" s="3">
        <v>98.06</v>
      </c>
      <c r="L1655" s="3">
        <v>34939068</v>
      </c>
      <c r="M1655" s="3">
        <v>406231976</v>
      </c>
      <c r="N1655" s="3">
        <v>98.06</v>
      </c>
    </row>
    <row r="1656" spans="1:14" x14ac:dyDescent="0.25">
      <c r="A1656" t="s">
        <v>1367</v>
      </c>
      <c r="B1656" t="s">
        <v>11</v>
      </c>
      <c r="C1656" t="s">
        <v>954</v>
      </c>
      <c r="D1656" s="3">
        <v>424460000</v>
      </c>
      <c r="E1656" s="3">
        <v>-254682946</v>
      </c>
      <c r="F1656" s="3">
        <v>169777054</v>
      </c>
      <c r="G1656" s="3">
        <v>0</v>
      </c>
      <c r="H1656" s="3">
        <v>169777054</v>
      </c>
      <c r="I1656" s="3">
        <v>37306674</v>
      </c>
      <c r="J1656" s="3">
        <v>167551025</v>
      </c>
      <c r="K1656" s="3">
        <v>98.69</v>
      </c>
      <c r="L1656" s="3">
        <v>37306674</v>
      </c>
      <c r="M1656" s="3">
        <v>167551025</v>
      </c>
      <c r="N1656" s="3">
        <v>98.69</v>
      </c>
    </row>
    <row r="1657" spans="1:14" x14ac:dyDescent="0.25">
      <c r="A1657" t="s">
        <v>1367</v>
      </c>
      <c r="B1657" t="s">
        <v>152</v>
      </c>
      <c r="C1657" t="s">
        <v>153</v>
      </c>
      <c r="D1657" s="3">
        <v>4400000</v>
      </c>
      <c r="E1657" s="3">
        <v>-41000</v>
      </c>
      <c r="F1657" s="3">
        <v>4359000</v>
      </c>
      <c r="G1657" s="3">
        <v>0</v>
      </c>
      <c r="H1657" s="3">
        <v>4359000</v>
      </c>
      <c r="I1657" s="3">
        <v>122400</v>
      </c>
      <c r="J1657" s="3">
        <v>1706400</v>
      </c>
      <c r="K1657" s="3">
        <v>39.15</v>
      </c>
      <c r="L1657" s="3">
        <v>122400</v>
      </c>
      <c r="M1657" s="3">
        <v>1706400</v>
      </c>
      <c r="N1657" s="3">
        <v>39.15</v>
      </c>
    </row>
    <row r="1658" spans="1:14" x14ac:dyDescent="0.25">
      <c r="A1658" t="s">
        <v>1367</v>
      </c>
      <c r="B1658" t="s">
        <v>154</v>
      </c>
      <c r="C1658" t="s">
        <v>155</v>
      </c>
      <c r="D1658" s="3">
        <v>12681000</v>
      </c>
      <c r="E1658" s="3">
        <v>-115000</v>
      </c>
      <c r="F1658" s="3">
        <v>12566000</v>
      </c>
      <c r="G1658" s="3">
        <v>0</v>
      </c>
      <c r="H1658" s="3">
        <v>12566000</v>
      </c>
      <c r="I1658" s="3">
        <v>827388</v>
      </c>
      <c r="J1658" s="3">
        <v>8001885</v>
      </c>
      <c r="K1658" s="3">
        <v>63.68</v>
      </c>
      <c r="L1658" s="3">
        <v>827388</v>
      </c>
      <c r="M1658" s="3">
        <v>8001885</v>
      </c>
      <c r="N1658" s="3">
        <v>63.68</v>
      </c>
    </row>
    <row r="1659" spans="1:14" x14ac:dyDescent="0.25">
      <c r="A1659" t="s">
        <v>1367</v>
      </c>
      <c r="B1659" t="s">
        <v>12</v>
      </c>
      <c r="C1659" t="s">
        <v>13</v>
      </c>
      <c r="D1659" s="3">
        <v>180244000</v>
      </c>
      <c r="E1659" s="3">
        <v>-26522000</v>
      </c>
      <c r="F1659" s="3">
        <v>153722000</v>
      </c>
      <c r="G1659" s="3">
        <v>0</v>
      </c>
      <c r="H1659" s="3">
        <v>153722000</v>
      </c>
      <c r="I1659" s="3">
        <v>7277295</v>
      </c>
      <c r="J1659" s="3">
        <v>127475142</v>
      </c>
      <c r="K1659" s="3">
        <v>82.93</v>
      </c>
      <c r="L1659" s="3">
        <v>7277295</v>
      </c>
      <c r="M1659" s="3">
        <v>127475142</v>
      </c>
      <c r="N1659" s="3">
        <v>82.93</v>
      </c>
    </row>
    <row r="1660" spans="1:14" x14ac:dyDescent="0.25">
      <c r="A1660" t="s">
        <v>1367</v>
      </c>
      <c r="B1660" t="s">
        <v>14</v>
      </c>
      <c r="C1660" t="s">
        <v>15</v>
      </c>
      <c r="D1660" s="3">
        <v>872090000</v>
      </c>
      <c r="E1660" s="3">
        <v>-221098000</v>
      </c>
      <c r="F1660" s="3">
        <v>650992000</v>
      </c>
      <c r="G1660" s="3">
        <v>0</v>
      </c>
      <c r="H1660" s="3">
        <v>650992000</v>
      </c>
      <c r="I1660" s="3">
        <v>0</v>
      </c>
      <c r="J1660" s="3">
        <v>650980421</v>
      </c>
      <c r="K1660" s="3">
        <v>100</v>
      </c>
      <c r="L1660" s="3">
        <v>0</v>
      </c>
      <c r="M1660" s="3">
        <v>650980421</v>
      </c>
      <c r="N1660" s="3">
        <v>100</v>
      </c>
    </row>
    <row r="1661" spans="1:14" x14ac:dyDescent="0.25">
      <c r="A1661" t="s">
        <v>1367</v>
      </c>
      <c r="B1661" t="s">
        <v>16</v>
      </c>
      <c r="C1661" t="s">
        <v>17</v>
      </c>
      <c r="D1661" s="3">
        <v>752348000</v>
      </c>
      <c r="E1661" s="3">
        <v>-22431000</v>
      </c>
      <c r="F1661" s="3">
        <v>729917000</v>
      </c>
      <c r="G1661" s="3">
        <v>0</v>
      </c>
      <c r="H1661" s="3">
        <v>729917000</v>
      </c>
      <c r="I1661" s="3">
        <v>511681345</v>
      </c>
      <c r="J1661" s="3">
        <v>584240010</v>
      </c>
      <c r="K1661" s="3">
        <v>80.040000000000006</v>
      </c>
      <c r="L1661" s="3">
        <v>511681345</v>
      </c>
      <c r="M1661" s="3">
        <v>584240010</v>
      </c>
      <c r="N1661" s="3">
        <v>80.040000000000006</v>
      </c>
    </row>
    <row r="1662" spans="1:14" x14ac:dyDescent="0.25">
      <c r="A1662" t="s">
        <v>1367</v>
      </c>
      <c r="B1662" t="s">
        <v>18</v>
      </c>
      <c r="C1662" t="s">
        <v>19</v>
      </c>
      <c r="D1662" s="3">
        <v>361130000</v>
      </c>
      <c r="E1662" s="3">
        <v>-21383603</v>
      </c>
      <c r="F1662" s="3">
        <v>339746397</v>
      </c>
      <c r="G1662" s="3">
        <v>0</v>
      </c>
      <c r="H1662" s="3">
        <v>339746397</v>
      </c>
      <c r="I1662" s="3">
        <v>39027591</v>
      </c>
      <c r="J1662" s="3">
        <v>274278390</v>
      </c>
      <c r="K1662" s="3">
        <v>80.73</v>
      </c>
      <c r="L1662" s="3">
        <v>39027591</v>
      </c>
      <c r="M1662" s="3">
        <v>274278390</v>
      </c>
      <c r="N1662" s="3">
        <v>80.73</v>
      </c>
    </row>
    <row r="1663" spans="1:14" x14ac:dyDescent="0.25">
      <c r="A1663" t="s">
        <v>1367</v>
      </c>
      <c r="B1663" t="s">
        <v>20</v>
      </c>
      <c r="C1663" t="s">
        <v>21</v>
      </c>
      <c r="D1663" s="3">
        <v>1593212000</v>
      </c>
      <c r="E1663" s="3">
        <v>-222742000</v>
      </c>
      <c r="F1663" s="3">
        <v>1370470000</v>
      </c>
      <c r="G1663" s="3">
        <v>0</v>
      </c>
      <c r="H1663" s="3">
        <v>1370470000</v>
      </c>
      <c r="I1663" s="3">
        <v>108089416</v>
      </c>
      <c r="J1663" s="3">
        <v>1278817996</v>
      </c>
      <c r="K1663" s="3">
        <v>93.31</v>
      </c>
      <c r="L1663" s="3">
        <v>108089416</v>
      </c>
      <c r="M1663" s="3">
        <v>1278817996</v>
      </c>
      <c r="N1663" s="3">
        <v>93.31</v>
      </c>
    </row>
    <row r="1664" spans="1:14" x14ac:dyDescent="0.25">
      <c r="A1664" t="s">
        <v>1367</v>
      </c>
      <c r="B1664" t="s">
        <v>22</v>
      </c>
      <c r="C1664" t="s">
        <v>23</v>
      </c>
      <c r="D1664" s="3">
        <v>201660000</v>
      </c>
      <c r="E1664" s="3">
        <v>-16168000</v>
      </c>
      <c r="F1664" s="3">
        <v>185492000</v>
      </c>
      <c r="G1664" s="3">
        <v>0</v>
      </c>
      <c r="H1664" s="3">
        <v>185492000</v>
      </c>
      <c r="I1664" s="3">
        <v>14474156</v>
      </c>
      <c r="J1664" s="3">
        <v>171675465</v>
      </c>
      <c r="K1664" s="3">
        <v>92.55</v>
      </c>
      <c r="L1664" s="3">
        <v>14474156</v>
      </c>
      <c r="M1664" s="3">
        <v>171675465</v>
      </c>
      <c r="N1664" s="3">
        <v>92.55</v>
      </c>
    </row>
    <row r="1665" spans="1:14" x14ac:dyDescent="0.25">
      <c r="A1665" t="s">
        <v>1367</v>
      </c>
      <c r="B1665" t="s">
        <v>24</v>
      </c>
      <c r="C1665" t="s">
        <v>25</v>
      </c>
      <c r="D1665" s="3">
        <v>4717000</v>
      </c>
      <c r="E1665" s="3">
        <v>-75000</v>
      </c>
      <c r="F1665" s="3">
        <v>4642000</v>
      </c>
      <c r="G1665" s="3">
        <v>0</v>
      </c>
      <c r="H1665" s="3">
        <v>4642000</v>
      </c>
      <c r="I1665" s="3">
        <v>326479</v>
      </c>
      <c r="J1665" s="3">
        <v>3989153</v>
      </c>
      <c r="K1665" s="3">
        <v>85.94</v>
      </c>
      <c r="L1665" s="3">
        <v>326479</v>
      </c>
      <c r="M1665" s="3">
        <v>3989153</v>
      </c>
      <c r="N1665" s="3">
        <v>85.94</v>
      </c>
    </row>
    <row r="1666" spans="1:14" x14ac:dyDescent="0.25">
      <c r="A1666" t="s">
        <v>1367</v>
      </c>
      <c r="B1666" t="s">
        <v>26</v>
      </c>
      <c r="C1666" t="s">
        <v>27</v>
      </c>
      <c r="D1666" s="3">
        <v>0</v>
      </c>
      <c r="E1666" s="3">
        <v>90843848</v>
      </c>
      <c r="F1666" s="3">
        <v>90843848</v>
      </c>
      <c r="G1666" s="3">
        <v>0</v>
      </c>
      <c r="H1666" s="3">
        <v>90843848</v>
      </c>
      <c r="I1666" s="3">
        <v>14387711</v>
      </c>
      <c r="J1666" s="3">
        <v>90841211</v>
      </c>
      <c r="K1666" s="3">
        <v>100</v>
      </c>
      <c r="L1666" s="3">
        <v>14387711</v>
      </c>
      <c r="M1666" s="3">
        <v>90841211</v>
      </c>
      <c r="N1666" s="3">
        <v>100</v>
      </c>
    </row>
    <row r="1667" spans="1:14" x14ac:dyDescent="0.25">
      <c r="A1667" t="s">
        <v>1367</v>
      </c>
      <c r="B1667" t="s">
        <v>28</v>
      </c>
      <c r="C1667" t="s">
        <v>29</v>
      </c>
      <c r="D1667" s="3">
        <v>29872000</v>
      </c>
      <c r="E1667" s="3">
        <v>-266000</v>
      </c>
      <c r="F1667" s="3">
        <v>29606000</v>
      </c>
      <c r="G1667" s="3">
        <v>0</v>
      </c>
      <c r="H1667" s="3">
        <v>29606000</v>
      </c>
      <c r="I1667" s="3">
        <v>3486141</v>
      </c>
      <c r="J1667" s="3">
        <v>22107237</v>
      </c>
      <c r="K1667" s="3">
        <v>74.67</v>
      </c>
      <c r="L1667" s="3">
        <v>3486141</v>
      </c>
      <c r="M1667" s="3">
        <v>22107237</v>
      </c>
      <c r="N1667" s="3">
        <v>74.67</v>
      </c>
    </row>
    <row r="1668" spans="1:14" x14ac:dyDescent="0.25">
      <c r="A1668" t="s">
        <v>1367</v>
      </c>
      <c r="B1668" t="s">
        <v>30</v>
      </c>
      <c r="C1668" t="s">
        <v>955</v>
      </c>
      <c r="D1668" s="3">
        <v>108151000</v>
      </c>
      <c r="E1668" s="3">
        <v>-10408000</v>
      </c>
      <c r="F1668" s="3">
        <v>97743000</v>
      </c>
      <c r="G1668" s="3">
        <v>0</v>
      </c>
      <c r="H1668" s="3">
        <v>97743000</v>
      </c>
      <c r="I1668" s="3">
        <v>0</v>
      </c>
      <c r="J1668" s="3">
        <v>97741082</v>
      </c>
      <c r="K1668" s="3">
        <v>100</v>
      </c>
      <c r="L1668" s="3">
        <v>0</v>
      </c>
      <c r="M1668" s="3">
        <v>97741082</v>
      </c>
      <c r="N1668" s="3">
        <v>100</v>
      </c>
    </row>
    <row r="1669" spans="1:14" x14ac:dyDescent="0.25">
      <c r="A1669" t="s">
        <v>1367</v>
      </c>
      <c r="B1669" t="s">
        <v>70</v>
      </c>
      <c r="C1669" t="s">
        <v>71</v>
      </c>
      <c r="D1669" s="3">
        <v>3100440000</v>
      </c>
      <c r="E1669" s="3">
        <v>823990010</v>
      </c>
      <c r="F1669" s="3">
        <v>3924430010</v>
      </c>
      <c r="G1669" s="3">
        <v>0</v>
      </c>
      <c r="H1669" s="3">
        <v>3924430010</v>
      </c>
      <c r="I1669" s="3">
        <v>58922032</v>
      </c>
      <c r="J1669" s="3">
        <v>3899196447</v>
      </c>
      <c r="K1669" s="3">
        <v>99.36</v>
      </c>
      <c r="L1669" s="3">
        <v>466635700</v>
      </c>
      <c r="M1669" s="3">
        <v>3574748444</v>
      </c>
      <c r="N1669" s="3">
        <v>91.09</v>
      </c>
    </row>
    <row r="1670" spans="1:14" x14ac:dyDescent="0.25">
      <c r="A1670" t="s">
        <v>1367</v>
      </c>
      <c r="B1670" t="s">
        <v>72</v>
      </c>
      <c r="C1670" t="s">
        <v>73</v>
      </c>
      <c r="D1670" s="3">
        <v>2850000000</v>
      </c>
      <c r="E1670" s="3">
        <v>132987343</v>
      </c>
      <c r="F1670" s="3">
        <v>2982987343</v>
      </c>
      <c r="G1670" s="3">
        <v>0</v>
      </c>
      <c r="H1670" s="3">
        <v>2982987343</v>
      </c>
      <c r="I1670" s="3">
        <v>57726999</v>
      </c>
      <c r="J1670" s="3">
        <v>2962774981</v>
      </c>
      <c r="K1670" s="3">
        <v>99.32</v>
      </c>
      <c r="L1670" s="3">
        <v>402252999</v>
      </c>
      <c r="M1670" s="3">
        <v>2680515979</v>
      </c>
      <c r="N1670" s="3">
        <v>89.86</v>
      </c>
    </row>
    <row r="1671" spans="1:14" x14ac:dyDescent="0.25">
      <c r="A1671" t="s">
        <v>1367</v>
      </c>
      <c r="B1671" t="s">
        <v>74</v>
      </c>
      <c r="C1671" t="s">
        <v>75</v>
      </c>
      <c r="D1671" s="3">
        <v>2850000000</v>
      </c>
      <c r="E1671" s="3">
        <v>132987343</v>
      </c>
      <c r="F1671" s="3">
        <v>2982987343</v>
      </c>
      <c r="G1671" s="3">
        <v>0</v>
      </c>
      <c r="H1671" s="3">
        <v>2982987343</v>
      </c>
      <c r="I1671" s="3">
        <v>57726999</v>
      </c>
      <c r="J1671" s="3">
        <v>2962774981</v>
      </c>
      <c r="K1671" s="3">
        <v>99.32</v>
      </c>
      <c r="L1671" s="3">
        <v>402252999</v>
      </c>
      <c r="M1671" s="3">
        <v>2680515979</v>
      </c>
      <c r="N1671" s="3">
        <v>89.86</v>
      </c>
    </row>
    <row r="1672" spans="1:14" x14ac:dyDescent="0.25">
      <c r="A1672" t="s">
        <v>1367</v>
      </c>
      <c r="B1672" t="s">
        <v>76</v>
      </c>
      <c r="C1672" t="s">
        <v>77</v>
      </c>
      <c r="D1672" s="3">
        <v>250440000</v>
      </c>
      <c r="E1672" s="3">
        <v>691002667</v>
      </c>
      <c r="F1672" s="3">
        <v>941442667</v>
      </c>
      <c r="G1672" s="3">
        <v>0</v>
      </c>
      <c r="H1672" s="3">
        <v>941442667</v>
      </c>
      <c r="I1672" s="3">
        <v>1195033</v>
      </c>
      <c r="J1672" s="3">
        <v>936421466</v>
      </c>
      <c r="K1672" s="3">
        <v>99.47</v>
      </c>
      <c r="L1672" s="3">
        <v>64382701</v>
      </c>
      <c r="M1672" s="3">
        <v>894232465</v>
      </c>
      <c r="N1672" s="3">
        <v>94.99</v>
      </c>
    </row>
    <row r="1673" spans="1:14" x14ac:dyDescent="0.25">
      <c r="A1673" t="s">
        <v>1367</v>
      </c>
      <c r="B1673" t="s">
        <v>31</v>
      </c>
      <c r="C1673" t="s">
        <v>956</v>
      </c>
      <c r="D1673" s="3">
        <v>3571551000</v>
      </c>
      <c r="E1673" s="3">
        <v>-322540724</v>
      </c>
      <c r="F1673" s="3">
        <v>3249010276</v>
      </c>
      <c r="G1673" s="3">
        <v>0</v>
      </c>
      <c r="H1673" s="3">
        <v>3249010276</v>
      </c>
      <c r="I1673" s="3">
        <v>878606085</v>
      </c>
      <c r="J1673" s="3">
        <v>2857601756</v>
      </c>
      <c r="K1673" s="3">
        <v>87.95</v>
      </c>
      <c r="L1673" s="3">
        <v>878606085</v>
      </c>
      <c r="M1673" s="3">
        <v>2857601756</v>
      </c>
      <c r="N1673" s="3">
        <v>87.95</v>
      </c>
    </row>
    <row r="1674" spans="1:14" x14ac:dyDescent="0.25">
      <c r="A1674" t="s">
        <v>1367</v>
      </c>
      <c r="B1674" t="s">
        <v>32</v>
      </c>
      <c r="C1674" t="s">
        <v>33</v>
      </c>
      <c r="D1674" s="3">
        <v>2369746000</v>
      </c>
      <c r="E1674" s="3">
        <v>-385094299</v>
      </c>
      <c r="F1674" s="3">
        <v>1984651701</v>
      </c>
      <c r="G1674" s="3">
        <v>0</v>
      </c>
      <c r="H1674" s="3">
        <v>1984651701</v>
      </c>
      <c r="I1674" s="3">
        <v>540282149</v>
      </c>
      <c r="J1674" s="3">
        <v>1665569680</v>
      </c>
      <c r="K1674" s="3">
        <v>83.92</v>
      </c>
      <c r="L1674" s="3">
        <v>540282149</v>
      </c>
      <c r="M1674" s="3">
        <v>1665569680</v>
      </c>
      <c r="N1674" s="3">
        <v>83.92</v>
      </c>
    </row>
    <row r="1675" spans="1:14" x14ac:dyDescent="0.25">
      <c r="A1675" t="s">
        <v>1367</v>
      </c>
      <c r="B1675" t="s">
        <v>34</v>
      </c>
      <c r="C1675" t="s">
        <v>35</v>
      </c>
      <c r="D1675" s="3">
        <v>578438000</v>
      </c>
      <c r="E1675" s="3">
        <v>-122336000</v>
      </c>
      <c r="F1675" s="3">
        <v>456102000</v>
      </c>
      <c r="G1675" s="3">
        <v>0</v>
      </c>
      <c r="H1675" s="3">
        <v>456102000</v>
      </c>
      <c r="I1675" s="3">
        <v>330319598</v>
      </c>
      <c r="J1675" s="3">
        <v>367127640</v>
      </c>
      <c r="K1675" s="3">
        <v>80.489999999999995</v>
      </c>
      <c r="L1675" s="3">
        <v>330319598</v>
      </c>
      <c r="M1675" s="3">
        <v>367127640</v>
      </c>
      <c r="N1675" s="3">
        <v>80.489999999999995</v>
      </c>
    </row>
    <row r="1676" spans="1:14" x14ac:dyDescent="0.25">
      <c r="A1676" t="s">
        <v>1367</v>
      </c>
      <c r="B1676" t="s">
        <v>36</v>
      </c>
      <c r="C1676" t="s">
        <v>37</v>
      </c>
      <c r="D1676" s="3">
        <v>625313000</v>
      </c>
      <c r="E1676" s="3">
        <v>-125491000</v>
      </c>
      <c r="F1676" s="3">
        <v>499822000</v>
      </c>
      <c r="G1676" s="3">
        <v>0</v>
      </c>
      <c r="H1676" s="3">
        <v>499822000</v>
      </c>
      <c r="I1676" s="3">
        <v>56426700</v>
      </c>
      <c r="J1676" s="3">
        <v>393274400</v>
      </c>
      <c r="K1676" s="3">
        <v>78.680000000000007</v>
      </c>
      <c r="L1676" s="3">
        <v>56426700</v>
      </c>
      <c r="M1676" s="3">
        <v>393274400</v>
      </c>
      <c r="N1676" s="3">
        <v>78.680000000000007</v>
      </c>
    </row>
    <row r="1677" spans="1:14" x14ac:dyDescent="0.25">
      <c r="A1677" t="s">
        <v>1367</v>
      </c>
      <c r="B1677" t="s">
        <v>38</v>
      </c>
      <c r="C1677" t="s">
        <v>39</v>
      </c>
      <c r="D1677" s="3">
        <v>697198000</v>
      </c>
      <c r="E1677" s="3">
        <v>-90017711</v>
      </c>
      <c r="F1677" s="3">
        <v>607180289</v>
      </c>
      <c r="G1677" s="3">
        <v>0</v>
      </c>
      <c r="H1677" s="3">
        <v>607180289</v>
      </c>
      <c r="I1677" s="3">
        <v>93925600</v>
      </c>
      <c r="J1677" s="3">
        <v>541970400</v>
      </c>
      <c r="K1677" s="3">
        <v>89.26</v>
      </c>
      <c r="L1677" s="3">
        <v>93925600</v>
      </c>
      <c r="M1677" s="3">
        <v>541970400</v>
      </c>
      <c r="N1677" s="3">
        <v>89.26</v>
      </c>
    </row>
    <row r="1678" spans="1:14" x14ac:dyDescent="0.25">
      <c r="A1678" t="s">
        <v>1367</v>
      </c>
      <c r="B1678" t="s">
        <v>40</v>
      </c>
      <c r="C1678" t="s">
        <v>41</v>
      </c>
      <c r="D1678" s="3">
        <v>90866000</v>
      </c>
      <c r="E1678" s="3">
        <v>-1889000</v>
      </c>
      <c r="F1678" s="3">
        <v>88977000</v>
      </c>
      <c r="G1678" s="3">
        <v>0</v>
      </c>
      <c r="H1678" s="3">
        <v>88977000</v>
      </c>
      <c r="I1678" s="3">
        <v>11374251</v>
      </c>
      <c r="J1678" s="3">
        <v>61287440</v>
      </c>
      <c r="K1678" s="3">
        <v>68.88</v>
      </c>
      <c r="L1678" s="3">
        <v>11374251</v>
      </c>
      <c r="M1678" s="3">
        <v>61287440</v>
      </c>
      <c r="N1678" s="3">
        <v>68.88</v>
      </c>
    </row>
    <row r="1679" spans="1:14" x14ac:dyDescent="0.25">
      <c r="A1679" t="s">
        <v>1367</v>
      </c>
      <c r="B1679" t="s">
        <v>42</v>
      </c>
      <c r="C1679" t="s">
        <v>43</v>
      </c>
      <c r="D1679" s="3">
        <v>377931000</v>
      </c>
      <c r="E1679" s="3">
        <v>-45360588</v>
      </c>
      <c r="F1679" s="3">
        <v>332570412</v>
      </c>
      <c r="G1679" s="3">
        <v>0</v>
      </c>
      <c r="H1679" s="3">
        <v>332570412</v>
      </c>
      <c r="I1679" s="3">
        <v>48236000</v>
      </c>
      <c r="J1679" s="3">
        <v>301909800</v>
      </c>
      <c r="K1679" s="3">
        <v>90.78</v>
      </c>
      <c r="L1679" s="3">
        <v>48236000</v>
      </c>
      <c r="M1679" s="3">
        <v>301909800</v>
      </c>
      <c r="N1679" s="3">
        <v>90.78</v>
      </c>
    </row>
    <row r="1680" spans="1:14" x14ac:dyDescent="0.25">
      <c r="A1680" t="s">
        <v>1367</v>
      </c>
      <c r="B1680" t="s">
        <v>44</v>
      </c>
      <c r="C1680" t="s">
        <v>45</v>
      </c>
      <c r="D1680" s="3">
        <v>1201805000</v>
      </c>
      <c r="E1680" s="3">
        <v>62553575</v>
      </c>
      <c r="F1680" s="3">
        <v>1264358575</v>
      </c>
      <c r="G1680" s="3">
        <v>0</v>
      </c>
      <c r="H1680" s="3">
        <v>1264358575</v>
      </c>
      <c r="I1680" s="3">
        <v>338323936</v>
      </c>
      <c r="J1680" s="3">
        <v>1192032076</v>
      </c>
      <c r="K1680" s="3">
        <v>94.28</v>
      </c>
      <c r="L1680" s="3">
        <v>338323936</v>
      </c>
      <c r="M1680" s="3">
        <v>1192032076</v>
      </c>
      <c r="N1680" s="3">
        <v>94.28</v>
      </c>
    </row>
    <row r="1681" spans="1:14" x14ac:dyDescent="0.25">
      <c r="A1681" t="s">
        <v>1367</v>
      </c>
      <c r="B1681" t="s">
        <v>46</v>
      </c>
      <c r="C1681" t="s">
        <v>47</v>
      </c>
      <c r="D1681" s="3">
        <v>374030000</v>
      </c>
      <c r="E1681" s="3">
        <v>70122575</v>
      </c>
      <c r="F1681" s="3">
        <v>444152575</v>
      </c>
      <c r="G1681" s="3">
        <v>0</v>
      </c>
      <c r="H1681" s="3">
        <v>444152575</v>
      </c>
      <c r="I1681" s="3">
        <v>199338034</v>
      </c>
      <c r="J1681" s="3">
        <v>444152575</v>
      </c>
      <c r="K1681" s="3">
        <v>100</v>
      </c>
      <c r="L1681" s="3">
        <v>199338034</v>
      </c>
      <c r="M1681" s="3">
        <v>444152575</v>
      </c>
      <c r="N1681" s="3">
        <v>100</v>
      </c>
    </row>
    <row r="1682" spans="1:14" x14ac:dyDescent="0.25">
      <c r="A1682" t="s">
        <v>1367</v>
      </c>
      <c r="B1682" t="s">
        <v>48</v>
      </c>
      <c r="C1682" t="s">
        <v>49</v>
      </c>
      <c r="D1682" s="3">
        <v>358969000</v>
      </c>
      <c r="E1682" s="3">
        <v>9326000</v>
      </c>
      <c r="F1682" s="3">
        <v>368295000</v>
      </c>
      <c r="G1682" s="3">
        <v>0</v>
      </c>
      <c r="H1682" s="3">
        <v>368295000</v>
      </c>
      <c r="I1682" s="3">
        <v>76014700</v>
      </c>
      <c r="J1682" s="3">
        <v>367537800</v>
      </c>
      <c r="K1682" s="3">
        <v>99.79</v>
      </c>
      <c r="L1682" s="3">
        <v>76014700</v>
      </c>
      <c r="M1682" s="3">
        <v>367537800</v>
      </c>
      <c r="N1682" s="3">
        <v>99.79</v>
      </c>
    </row>
    <row r="1683" spans="1:14" x14ac:dyDescent="0.25">
      <c r="A1683" t="s">
        <v>1367</v>
      </c>
      <c r="B1683" t="s">
        <v>52</v>
      </c>
      <c r="C1683" t="s">
        <v>53</v>
      </c>
      <c r="D1683" s="3">
        <v>47243000</v>
      </c>
      <c r="E1683" s="3">
        <v>-2489000</v>
      </c>
      <c r="F1683" s="3">
        <v>44754000</v>
      </c>
      <c r="G1683" s="3">
        <v>0</v>
      </c>
      <c r="H1683" s="3">
        <v>44754000</v>
      </c>
      <c r="I1683" s="3">
        <v>6029100</v>
      </c>
      <c r="J1683" s="3">
        <v>37735400</v>
      </c>
      <c r="K1683" s="3">
        <v>84.32</v>
      </c>
      <c r="L1683" s="3">
        <v>6029100</v>
      </c>
      <c r="M1683" s="3">
        <v>37735400</v>
      </c>
      <c r="N1683" s="3">
        <v>84.32</v>
      </c>
    </row>
    <row r="1684" spans="1:14" x14ac:dyDescent="0.25">
      <c r="A1684" t="s">
        <v>1367</v>
      </c>
      <c r="B1684" t="s">
        <v>54</v>
      </c>
      <c r="C1684" t="s">
        <v>55</v>
      </c>
      <c r="D1684" s="3">
        <v>283450000</v>
      </c>
      <c r="E1684" s="3">
        <v>-9937000</v>
      </c>
      <c r="F1684" s="3">
        <v>273513000</v>
      </c>
      <c r="G1684" s="3">
        <v>0</v>
      </c>
      <c r="H1684" s="3">
        <v>273513000</v>
      </c>
      <c r="I1684" s="3">
        <v>36172500</v>
      </c>
      <c r="J1684" s="3">
        <v>226412800</v>
      </c>
      <c r="K1684" s="3">
        <v>82.78</v>
      </c>
      <c r="L1684" s="3">
        <v>36172500</v>
      </c>
      <c r="M1684" s="3">
        <v>226412800</v>
      </c>
      <c r="N1684" s="3">
        <v>82.78</v>
      </c>
    </row>
    <row r="1685" spans="1:14" x14ac:dyDescent="0.25">
      <c r="A1685" t="s">
        <v>1367</v>
      </c>
      <c r="B1685" t="s">
        <v>56</v>
      </c>
      <c r="C1685" t="s">
        <v>57</v>
      </c>
      <c r="D1685" s="3">
        <v>47243000</v>
      </c>
      <c r="E1685" s="3">
        <v>-2490000</v>
      </c>
      <c r="F1685" s="3">
        <v>44753000</v>
      </c>
      <c r="G1685" s="3">
        <v>0</v>
      </c>
      <c r="H1685" s="3">
        <v>44753000</v>
      </c>
      <c r="I1685" s="3">
        <v>6029100</v>
      </c>
      <c r="J1685" s="3">
        <v>37735400</v>
      </c>
      <c r="K1685" s="3">
        <v>84.32</v>
      </c>
      <c r="L1685" s="3">
        <v>6029100</v>
      </c>
      <c r="M1685" s="3">
        <v>37735400</v>
      </c>
      <c r="N1685" s="3">
        <v>84.32</v>
      </c>
    </row>
    <row r="1686" spans="1:14" x14ac:dyDescent="0.25">
      <c r="A1686" t="s">
        <v>1367</v>
      </c>
      <c r="B1686" t="s">
        <v>58</v>
      </c>
      <c r="C1686" t="s">
        <v>59</v>
      </c>
      <c r="D1686" s="3">
        <v>90870000</v>
      </c>
      <c r="E1686" s="3">
        <v>-4979000</v>
      </c>
      <c r="F1686" s="3">
        <v>85891000</v>
      </c>
      <c r="G1686" s="3">
        <v>0</v>
      </c>
      <c r="H1686" s="3">
        <v>85891000</v>
      </c>
      <c r="I1686" s="3">
        <v>12054900</v>
      </c>
      <c r="J1686" s="3">
        <v>75458300</v>
      </c>
      <c r="K1686" s="3">
        <v>87.85</v>
      </c>
      <c r="L1686" s="3">
        <v>12054900</v>
      </c>
      <c r="M1686" s="3">
        <v>75458300</v>
      </c>
      <c r="N1686" s="3">
        <v>87.85</v>
      </c>
    </row>
    <row r="1687" spans="1:14" x14ac:dyDescent="0.25">
      <c r="A1687" t="s">
        <v>1367</v>
      </c>
      <c r="B1687" t="s">
        <v>60</v>
      </c>
      <c r="C1687" t="s">
        <v>61</v>
      </c>
      <c r="D1687" s="3">
        <v>0</v>
      </c>
      <c r="E1687" s="3">
        <v>3000000</v>
      </c>
      <c r="F1687" s="3">
        <v>3000000</v>
      </c>
      <c r="G1687" s="3">
        <v>0</v>
      </c>
      <c r="H1687" s="3">
        <v>3000000</v>
      </c>
      <c r="I1687" s="3">
        <v>2685602</v>
      </c>
      <c r="J1687" s="3">
        <v>2999801</v>
      </c>
      <c r="K1687" s="3">
        <v>99.99</v>
      </c>
      <c r="L1687" s="3">
        <v>2685602</v>
      </c>
      <c r="M1687" s="3">
        <v>2999801</v>
      </c>
      <c r="N1687" s="3">
        <v>99.99</v>
      </c>
    </row>
    <row r="1688" spans="1:14" x14ac:dyDescent="0.25">
      <c r="A1688" t="s">
        <v>1367</v>
      </c>
      <c r="B1688" t="s">
        <v>62</v>
      </c>
      <c r="C1688" t="s">
        <v>63</v>
      </c>
      <c r="D1688" s="3">
        <v>4673613000</v>
      </c>
      <c r="E1688" s="3">
        <v>1105761425</v>
      </c>
      <c r="F1688" s="3">
        <v>5779374425</v>
      </c>
      <c r="G1688" s="3">
        <v>0</v>
      </c>
      <c r="H1688" s="3">
        <v>5779374425</v>
      </c>
      <c r="I1688" s="3">
        <v>411105335</v>
      </c>
      <c r="J1688" s="3">
        <v>5572146700</v>
      </c>
      <c r="K1688" s="3">
        <v>96.41</v>
      </c>
      <c r="L1688" s="3">
        <v>1241811931</v>
      </c>
      <c r="M1688" s="3">
        <v>3965952154</v>
      </c>
      <c r="N1688" s="3">
        <v>68.62</v>
      </c>
    </row>
    <row r="1689" spans="1:14" x14ac:dyDescent="0.25">
      <c r="A1689" t="s">
        <v>1367</v>
      </c>
      <c r="B1689" t="s">
        <v>80</v>
      </c>
      <c r="C1689" t="s">
        <v>81</v>
      </c>
      <c r="D1689" s="3">
        <v>1546244000</v>
      </c>
      <c r="E1689" s="3">
        <v>152250000</v>
      </c>
      <c r="F1689" s="3">
        <v>1698494000</v>
      </c>
      <c r="G1689" s="3">
        <v>0</v>
      </c>
      <c r="H1689" s="3">
        <v>1698494000</v>
      </c>
      <c r="I1689" s="3">
        <v>157769602</v>
      </c>
      <c r="J1689" s="3">
        <v>1628697945</v>
      </c>
      <c r="K1689" s="3">
        <v>95.89</v>
      </c>
      <c r="L1689" s="3">
        <v>318973490</v>
      </c>
      <c r="M1689" s="3">
        <v>771835731</v>
      </c>
      <c r="N1689" s="3">
        <v>45.44</v>
      </c>
    </row>
    <row r="1690" spans="1:14" x14ac:dyDescent="0.25">
      <c r="A1690" t="s">
        <v>1367</v>
      </c>
      <c r="B1690" t="s">
        <v>162</v>
      </c>
      <c r="C1690" t="s">
        <v>163</v>
      </c>
      <c r="D1690" s="3">
        <v>17794000</v>
      </c>
      <c r="E1690" s="3">
        <v>-14600000</v>
      </c>
      <c r="F1690" s="3">
        <v>3194000</v>
      </c>
      <c r="G1690" s="3">
        <v>0</v>
      </c>
      <c r="H1690" s="3">
        <v>3194000</v>
      </c>
      <c r="I1690" s="3">
        <v>0</v>
      </c>
      <c r="J1690" s="3">
        <v>1804032</v>
      </c>
      <c r="K1690" s="3">
        <v>56.48</v>
      </c>
      <c r="L1690" s="3">
        <v>1804032</v>
      </c>
      <c r="M1690" s="3">
        <v>1804032</v>
      </c>
      <c r="N1690" s="3">
        <v>56.48</v>
      </c>
    </row>
    <row r="1691" spans="1:14" x14ac:dyDescent="0.25">
      <c r="A1691" t="s">
        <v>1367</v>
      </c>
      <c r="B1691" t="s">
        <v>82</v>
      </c>
      <c r="C1691" t="s">
        <v>83</v>
      </c>
      <c r="D1691" s="3">
        <v>1011361000</v>
      </c>
      <c r="E1691" s="3">
        <v>304900000</v>
      </c>
      <c r="F1691" s="3">
        <v>1316261000</v>
      </c>
      <c r="G1691" s="3">
        <v>0</v>
      </c>
      <c r="H1691" s="3">
        <v>1316261000</v>
      </c>
      <c r="I1691" s="3">
        <v>114076744</v>
      </c>
      <c r="J1691" s="3">
        <v>1311158011</v>
      </c>
      <c r="K1691" s="3">
        <v>99.61</v>
      </c>
      <c r="L1691" s="3">
        <v>283017659</v>
      </c>
      <c r="M1691" s="3">
        <v>638621700</v>
      </c>
      <c r="N1691" s="3">
        <v>48.52</v>
      </c>
    </row>
    <row r="1692" spans="1:14" x14ac:dyDescent="0.25">
      <c r="A1692" t="s">
        <v>1367</v>
      </c>
      <c r="B1692" t="s">
        <v>84</v>
      </c>
      <c r="C1692" t="s">
        <v>85</v>
      </c>
      <c r="D1692" s="3">
        <v>72855000</v>
      </c>
      <c r="E1692" s="3">
        <v>-19050000</v>
      </c>
      <c r="F1692" s="3">
        <v>53805000</v>
      </c>
      <c r="G1692" s="3">
        <v>0</v>
      </c>
      <c r="H1692" s="3">
        <v>53805000</v>
      </c>
      <c r="I1692" s="3">
        <v>0</v>
      </c>
      <c r="J1692" s="3">
        <v>53804628</v>
      </c>
      <c r="K1692" s="3">
        <v>100</v>
      </c>
      <c r="L1692" s="3">
        <v>4369688</v>
      </c>
      <c r="M1692" s="3">
        <v>42533228</v>
      </c>
      <c r="N1692" s="3">
        <v>79.05</v>
      </c>
    </row>
    <row r="1693" spans="1:14" x14ac:dyDescent="0.25">
      <c r="A1693" t="s">
        <v>1367</v>
      </c>
      <c r="B1693" t="s">
        <v>86</v>
      </c>
      <c r="C1693" t="s">
        <v>87</v>
      </c>
      <c r="D1693" s="3">
        <v>422022000</v>
      </c>
      <c r="E1693" s="3">
        <v>-119000000</v>
      </c>
      <c r="F1693" s="3">
        <v>303022000</v>
      </c>
      <c r="G1693" s="3">
        <v>0</v>
      </c>
      <c r="H1693" s="3">
        <v>303022000</v>
      </c>
      <c r="I1693" s="3">
        <v>43692858</v>
      </c>
      <c r="J1693" s="3">
        <v>241341274</v>
      </c>
      <c r="K1693" s="3">
        <v>79.64</v>
      </c>
      <c r="L1693" s="3">
        <v>29782111</v>
      </c>
      <c r="M1693" s="3">
        <v>68286771</v>
      </c>
      <c r="N1693" s="3">
        <v>22.54</v>
      </c>
    </row>
    <row r="1694" spans="1:14" x14ac:dyDescent="0.25">
      <c r="A1694" t="s">
        <v>1367</v>
      </c>
      <c r="B1694" t="s">
        <v>88</v>
      </c>
      <c r="C1694" t="s">
        <v>89</v>
      </c>
      <c r="D1694" s="3">
        <v>22212000</v>
      </c>
      <c r="E1694" s="3">
        <v>0</v>
      </c>
      <c r="F1694" s="3">
        <v>22212000</v>
      </c>
      <c r="G1694" s="3">
        <v>0</v>
      </c>
      <c r="H1694" s="3">
        <v>22212000</v>
      </c>
      <c r="I1694" s="3">
        <v>0</v>
      </c>
      <c r="J1694" s="3">
        <v>20590000</v>
      </c>
      <c r="K1694" s="3">
        <v>92.7</v>
      </c>
      <c r="L1694" s="3">
        <v>0</v>
      </c>
      <c r="M1694" s="3">
        <v>20590000</v>
      </c>
      <c r="N1694" s="3">
        <v>92.7</v>
      </c>
    </row>
    <row r="1695" spans="1:14" x14ac:dyDescent="0.25">
      <c r="A1695" t="s">
        <v>1367</v>
      </c>
      <c r="B1695" t="s">
        <v>90</v>
      </c>
      <c r="C1695" t="s">
        <v>91</v>
      </c>
      <c r="D1695" s="3">
        <v>3125099000</v>
      </c>
      <c r="E1695" s="3">
        <v>-168172000</v>
      </c>
      <c r="F1695" s="3">
        <v>2956927000</v>
      </c>
      <c r="G1695" s="3">
        <v>0</v>
      </c>
      <c r="H1695" s="3">
        <v>2956927000</v>
      </c>
      <c r="I1695" s="3">
        <v>216326379</v>
      </c>
      <c r="J1695" s="3">
        <v>2819642763</v>
      </c>
      <c r="K1695" s="3">
        <v>95.36</v>
      </c>
      <c r="L1695" s="3">
        <v>722901495</v>
      </c>
      <c r="M1695" s="3">
        <v>2107178239</v>
      </c>
      <c r="N1695" s="3">
        <v>71.260000000000005</v>
      </c>
    </row>
    <row r="1696" spans="1:14" x14ac:dyDescent="0.25">
      <c r="A1696" t="s">
        <v>1367</v>
      </c>
      <c r="B1696" t="s">
        <v>92</v>
      </c>
      <c r="C1696" t="s">
        <v>93</v>
      </c>
      <c r="D1696" s="3">
        <v>93000000</v>
      </c>
      <c r="E1696" s="3">
        <v>-55000000</v>
      </c>
      <c r="F1696" s="3">
        <v>38000000</v>
      </c>
      <c r="G1696" s="3">
        <v>0</v>
      </c>
      <c r="H1696" s="3">
        <v>38000000</v>
      </c>
      <c r="I1696" s="3">
        <v>0</v>
      </c>
      <c r="J1696" s="3">
        <v>37397552</v>
      </c>
      <c r="K1696" s="3">
        <v>98.41</v>
      </c>
      <c r="L1696" s="3">
        <v>4716600</v>
      </c>
      <c r="M1696" s="3">
        <v>32680952</v>
      </c>
      <c r="N1696" s="3">
        <v>86</v>
      </c>
    </row>
    <row r="1697" spans="1:14" x14ac:dyDescent="0.25">
      <c r="A1697" t="s">
        <v>1367</v>
      </c>
      <c r="B1697" t="s">
        <v>94</v>
      </c>
      <c r="C1697" t="s">
        <v>95</v>
      </c>
      <c r="D1697" s="3">
        <v>0</v>
      </c>
      <c r="E1697" s="3">
        <v>38800000</v>
      </c>
      <c r="F1697" s="3">
        <v>38800000</v>
      </c>
      <c r="G1697" s="3">
        <v>0</v>
      </c>
      <c r="H1697" s="3">
        <v>38800000</v>
      </c>
      <c r="I1697" s="3">
        <v>5991712</v>
      </c>
      <c r="J1697" s="3">
        <v>36826234</v>
      </c>
      <c r="K1697" s="3">
        <v>94.91</v>
      </c>
      <c r="L1697" s="3">
        <v>6782605</v>
      </c>
      <c r="M1697" s="3">
        <v>35684827</v>
      </c>
      <c r="N1697" s="3">
        <v>91.97</v>
      </c>
    </row>
    <row r="1698" spans="1:14" x14ac:dyDescent="0.25">
      <c r="A1698" t="s">
        <v>1367</v>
      </c>
      <c r="B1698" t="s">
        <v>96</v>
      </c>
      <c r="C1698" t="s">
        <v>97</v>
      </c>
      <c r="D1698" s="3">
        <v>801119000</v>
      </c>
      <c r="E1698" s="3">
        <v>-154500000</v>
      </c>
      <c r="F1698" s="3">
        <v>646619000</v>
      </c>
      <c r="G1698" s="3">
        <v>0</v>
      </c>
      <c r="H1698" s="3">
        <v>646619000</v>
      </c>
      <c r="I1698" s="3">
        <v>22295443</v>
      </c>
      <c r="J1698" s="3">
        <v>620987024</v>
      </c>
      <c r="K1698" s="3">
        <v>96.04</v>
      </c>
      <c r="L1698" s="3">
        <v>140467763</v>
      </c>
      <c r="M1698" s="3">
        <v>375442706</v>
      </c>
      <c r="N1698" s="3">
        <v>58.06</v>
      </c>
    </row>
    <row r="1699" spans="1:14" x14ac:dyDescent="0.25">
      <c r="A1699" t="s">
        <v>1367</v>
      </c>
      <c r="B1699" t="s">
        <v>98</v>
      </c>
      <c r="C1699" t="s">
        <v>99</v>
      </c>
      <c r="D1699" s="3">
        <v>134790000</v>
      </c>
      <c r="E1699" s="3">
        <v>-3000000</v>
      </c>
      <c r="F1699" s="3">
        <v>131790000</v>
      </c>
      <c r="G1699" s="3">
        <v>0</v>
      </c>
      <c r="H1699" s="3">
        <v>131790000</v>
      </c>
      <c r="I1699" s="3">
        <v>92652</v>
      </c>
      <c r="J1699" s="3">
        <v>124020782</v>
      </c>
      <c r="K1699" s="3">
        <v>94.1</v>
      </c>
      <c r="L1699" s="3">
        <v>6664838</v>
      </c>
      <c r="M1699" s="3">
        <v>63400281</v>
      </c>
      <c r="N1699" s="3">
        <v>48.11</v>
      </c>
    </row>
    <row r="1700" spans="1:14" x14ac:dyDescent="0.25">
      <c r="A1700" t="s">
        <v>1367</v>
      </c>
      <c r="B1700" t="s">
        <v>100</v>
      </c>
      <c r="C1700" t="s">
        <v>101</v>
      </c>
      <c r="D1700" s="3">
        <v>1279700000</v>
      </c>
      <c r="E1700" s="3">
        <v>76900000</v>
      </c>
      <c r="F1700" s="3">
        <v>1356600000</v>
      </c>
      <c r="G1700" s="3">
        <v>0</v>
      </c>
      <c r="H1700" s="3">
        <v>1356600000</v>
      </c>
      <c r="I1700" s="3">
        <v>3423348</v>
      </c>
      <c r="J1700" s="3">
        <v>1351670116</v>
      </c>
      <c r="K1700" s="3">
        <v>99.64</v>
      </c>
      <c r="L1700" s="3">
        <v>384468688</v>
      </c>
      <c r="M1700" s="3">
        <v>1039679749</v>
      </c>
      <c r="N1700" s="3">
        <v>76.64</v>
      </c>
    </row>
    <row r="1701" spans="1:14" x14ac:dyDescent="0.25">
      <c r="A1701" t="s">
        <v>1367</v>
      </c>
      <c r="B1701" t="s">
        <v>102</v>
      </c>
      <c r="C1701" t="s">
        <v>103</v>
      </c>
      <c r="D1701" s="3">
        <v>1279700000</v>
      </c>
      <c r="E1701" s="3">
        <v>76900000</v>
      </c>
      <c r="F1701" s="3">
        <v>1356600000</v>
      </c>
      <c r="G1701" s="3">
        <v>0</v>
      </c>
      <c r="H1701" s="3">
        <v>1356600000</v>
      </c>
      <c r="I1701" s="3">
        <v>3423348</v>
      </c>
      <c r="J1701" s="3">
        <v>1351670116</v>
      </c>
      <c r="K1701" s="3">
        <v>99.64</v>
      </c>
      <c r="L1701" s="3">
        <v>384468688</v>
      </c>
      <c r="M1701" s="3">
        <v>1039679749</v>
      </c>
      <c r="N1701" s="3">
        <v>76.64</v>
      </c>
    </row>
    <row r="1702" spans="1:14" x14ac:dyDescent="0.25">
      <c r="A1702" t="s">
        <v>1367</v>
      </c>
      <c r="B1702" t="s">
        <v>104</v>
      </c>
      <c r="C1702" t="s">
        <v>105</v>
      </c>
      <c r="D1702" s="3">
        <v>118990000</v>
      </c>
      <c r="E1702" s="3">
        <v>-30000000</v>
      </c>
      <c r="F1702" s="3">
        <v>88990000</v>
      </c>
      <c r="G1702" s="3">
        <v>0</v>
      </c>
      <c r="H1702" s="3">
        <v>88990000</v>
      </c>
      <c r="I1702" s="3">
        <v>83658831</v>
      </c>
      <c r="J1702" s="3">
        <v>83658831</v>
      </c>
      <c r="K1702" s="3">
        <v>94.01</v>
      </c>
      <c r="L1702" s="3">
        <v>83015604</v>
      </c>
      <c r="M1702" s="3">
        <v>83015604</v>
      </c>
      <c r="N1702" s="3">
        <v>93.29</v>
      </c>
    </row>
    <row r="1703" spans="1:14" x14ac:dyDescent="0.25">
      <c r="A1703" t="s">
        <v>1367</v>
      </c>
      <c r="B1703" t="s">
        <v>106</v>
      </c>
      <c r="C1703" t="s">
        <v>107</v>
      </c>
      <c r="D1703" s="3">
        <v>118990000</v>
      </c>
      <c r="E1703" s="3">
        <v>-30000000</v>
      </c>
      <c r="F1703" s="3">
        <v>88990000</v>
      </c>
      <c r="G1703" s="3">
        <v>0</v>
      </c>
      <c r="H1703" s="3">
        <v>88990000</v>
      </c>
      <c r="I1703" s="3">
        <v>83658831</v>
      </c>
      <c r="J1703" s="3">
        <v>83658831</v>
      </c>
      <c r="K1703" s="3">
        <v>94.01</v>
      </c>
      <c r="L1703" s="3">
        <v>83015604</v>
      </c>
      <c r="M1703" s="3">
        <v>83015604</v>
      </c>
      <c r="N1703" s="3">
        <v>93.29</v>
      </c>
    </row>
    <row r="1704" spans="1:14" x14ac:dyDescent="0.25">
      <c r="A1704" t="s">
        <v>1367</v>
      </c>
      <c r="B1704" t="s">
        <v>108</v>
      </c>
      <c r="C1704" t="s">
        <v>109</v>
      </c>
      <c r="D1704" s="3">
        <v>466800000</v>
      </c>
      <c r="E1704" s="3">
        <v>0</v>
      </c>
      <c r="F1704" s="3">
        <v>466800000</v>
      </c>
      <c r="G1704" s="3">
        <v>0</v>
      </c>
      <c r="H1704" s="3">
        <v>466800000</v>
      </c>
      <c r="I1704" s="3">
        <v>39524537</v>
      </c>
      <c r="J1704" s="3">
        <v>420803570</v>
      </c>
      <c r="K1704" s="3">
        <v>90.15</v>
      </c>
      <c r="L1704" s="3">
        <v>40219987</v>
      </c>
      <c r="M1704" s="3">
        <v>420708710</v>
      </c>
      <c r="N1704" s="3">
        <v>90.13</v>
      </c>
    </row>
    <row r="1705" spans="1:14" x14ac:dyDescent="0.25">
      <c r="A1705" t="s">
        <v>1367</v>
      </c>
      <c r="B1705" t="s">
        <v>110</v>
      </c>
      <c r="C1705" t="s">
        <v>111</v>
      </c>
      <c r="D1705" s="3">
        <v>204000000</v>
      </c>
      <c r="E1705" s="3">
        <v>11000000</v>
      </c>
      <c r="F1705" s="3">
        <v>215000000</v>
      </c>
      <c r="G1705" s="3">
        <v>0</v>
      </c>
      <c r="H1705" s="3">
        <v>215000000</v>
      </c>
      <c r="I1705" s="3">
        <v>20648593</v>
      </c>
      <c r="J1705" s="3">
        <v>214632905</v>
      </c>
      <c r="K1705" s="3">
        <v>99.83</v>
      </c>
      <c r="L1705" s="3">
        <v>21018023</v>
      </c>
      <c r="M1705" s="3">
        <v>214632905</v>
      </c>
      <c r="N1705" s="3">
        <v>99.83</v>
      </c>
    </row>
    <row r="1706" spans="1:14" x14ac:dyDescent="0.25">
      <c r="A1706" t="s">
        <v>1367</v>
      </c>
      <c r="B1706" t="s">
        <v>112</v>
      </c>
      <c r="C1706" t="s">
        <v>113</v>
      </c>
      <c r="D1706" s="3">
        <v>72000000</v>
      </c>
      <c r="E1706" s="3">
        <v>-11000000</v>
      </c>
      <c r="F1706" s="3">
        <v>61000000</v>
      </c>
      <c r="G1706" s="3">
        <v>0</v>
      </c>
      <c r="H1706" s="3">
        <v>61000000</v>
      </c>
      <c r="I1706" s="3">
        <v>4354480</v>
      </c>
      <c r="J1706" s="3">
        <v>40816227</v>
      </c>
      <c r="K1706" s="3">
        <v>66.91</v>
      </c>
      <c r="L1706" s="3">
        <v>4354480</v>
      </c>
      <c r="M1706" s="3">
        <v>40816227</v>
      </c>
      <c r="N1706" s="3">
        <v>66.91</v>
      </c>
    </row>
    <row r="1707" spans="1:14" x14ac:dyDescent="0.25">
      <c r="A1707" t="s">
        <v>1367</v>
      </c>
      <c r="B1707" t="s">
        <v>114</v>
      </c>
      <c r="C1707" t="s">
        <v>115</v>
      </c>
      <c r="D1707" s="3">
        <v>21600000</v>
      </c>
      <c r="E1707" s="3">
        <v>0</v>
      </c>
      <c r="F1707" s="3">
        <v>21600000</v>
      </c>
      <c r="G1707" s="3">
        <v>0</v>
      </c>
      <c r="H1707" s="3">
        <v>21600000</v>
      </c>
      <c r="I1707" s="3">
        <v>351860</v>
      </c>
      <c r="J1707" s="3">
        <v>19099268</v>
      </c>
      <c r="K1707" s="3">
        <v>88.42</v>
      </c>
      <c r="L1707" s="3">
        <v>677880</v>
      </c>
      <c r="M1707" s="3">
        <v>19004408</v>
      </c>
      <c r="N1707" s="3">
        <v>87.98</v>
      </c>
    </row>
    <row r="1708" spans="1:14" x14ac:dyDescent="0.25">
      <c r="A1708" t="s">
        <v>1367</v>
      </c>
      <c r="B1708" t="s">
        <v>116</v>
      </c>
      <c r="C1708" t="s">
        <v>117</v>
      </c>
      <c r="D1708" s="3">
        <v>169200000</v>
      </c>
      <c r="E1708" s="3">
        <v>0</v>
      </c>
      <c r="F1708" s="3">
        <v>169200000</v>
      </c>
      <c r="G1708" s="3">
        <v>0</v>
      </c>
      <c r="H1708" s="3">
        <v>169200000</v>
      </c>
      <c r="I1708" s="3">
        <v>14169604</v>
      </c>
      <c r="J1708" s="3">
        <v>146255170</v>
      </c>
      <c r="K1708" s="3">
        <v>86.44</v>
      </c>
      <c r="L1708" s="3">
        <v>14169604</v>
      </c>
      <c r="M1708" s="3">
        <v>146255170</v>
      </c>
      <c r="N1708" s="3">
        <v>86.44</v>
      </c>
    </row>
    <row r="1709" spans="1:14" x14ac:dyDescent="0.25">
      <c r="A1709" t="s">
        <v>1367</v>
      </c>
      <c r="B1709" t="s">
        <v>118</v>
      </c>
      <c r="C1709" t="s">
        <v>119</v>
      </c>
      <c r="D1709" s="3">
        <v>40000000</v>
      </c>
      <c r="E1709" s="3">
        <v>0</v>
      </c>
      <c r="F1709" s="3">
        <v>40000000</v>
      </c>
      <c r="G1709" s="3">
        <v>0</v>
      </c>
      <c r="H1709" s="3">
        <v>40000000</v>
      </c>
      <c r="I1709" s="3">
        <v>24834700</v>
      </c>
      <c r="J1709" s="3">
        <v>24834700</v>
      </c>
      <c r="K1709" s="3">
        <v>62.09</v>
      </c>
      <c r="L1709" s="3">
        <v>0</v>
      </c>
      <c r="M1709" s="3">
        <v>0</v>
      </c>
      <c r="N1709" s="3">
        <v>0</v>
      </c>
    </row>
    <row r="1710" spans="1:14" x14ac:dyDescent="0.25">
      <c r="A1710" t="s">
        <v>1367</v>
      </c>
      <c r="B1710" t="s">
        <v>120</v>
      </c>
      <c r="C1710" t="s">
        <v>121</v>
      </c>
      <c r="D1710" s="3">
        <v>40000000</v>
      </c>
      <c r="E1710" s="3">
        <v>0</v>
      </c>
      <c r="F1710" s="3">
        <v>40000000</v>
      </c>
      <c r="G1710" s="3">
        <v>0</v>
      </c>
      <c r="H1710" s="3">
        <v>40000000</v>
      </c>
      <c r="I1710" s="3">
        <v>24834700</v>
      </c>
      <c r="J1710" s="3">
        <v>24834700</v>
      </c>
      <c r="K1710" s="3">
        <v>62.09</v>
      </c>
      <c r="L1710" s="3">
        <v>0</v>
      </c>
      <c r="M1710" s="3">
        <v>0</v>
      </c>
      <c r="N1710" s="3">
        <v>0</v>
      </c>
    </row>
    <row r="1711" spans="1:14" x14ac:dyDescent="0.25">
      <c r="A1711" t="s">
        <v>1367</v>
      </c>
      <c r="B1711" t="s">
        <v>122</v>
      </c>
      <c r="C1711" t="s">
        <v>123</v>
      </c>
      <c r="D1711" s="3">
        <v>120000000</v>
      </c>
      <c r="E1711" s="3">
        <v>0</v>
      </c>
      <c r="F1711" s="3">
        <v>120000000</v>
      </c>
      <c r="G1711" s="3">
        <v>0</v>
      </c>
      <c r="H1711" s="3">
        <v>120000000</v>
      </c>
      <c r="I1711" s="3">
        <v>34170000</v>
      </c>
      <c r="J1711" s="3">
        <v>100604798</v>
      </c>
      <c r="K1711" s="3">
        <v>83.84</v>
      </c>
      <c r="L1711" s="3">
        <v>44663476</v>
      </c>
      <c r="M1711" s="3">
        <v>44663476</v>
      </c>
      <c r="N1711" s="3">
        <v>37.22</v>
      </c>
    </row>
    <row r="1712" spans="1:14" x14ac:dyDescent="0.25">
      <c r="A1712" t="s">
        <v>1367</v>
      </c>
      <c r="B1712" t="s">
        <v>124</v>
      </c>
      <c r="C1712" t="s">
        <v>125</v>
      </c>
      <c r="D1712" s="3">
        <v>7000000</v>
      </c>
      <c r="E1712" s="3">
        <v>-4000000</v>
      </c>
      <c r="F1712" s="3">
        <v>3000000</v>
      </c>
      <c r="G1712" s="3">
        <v>0</v>
      </c>
      <c r="H1712" s="3">
        <v>3000000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</row>
    <row r="1713" spans="1:14" x14ac:dyDescent="0.25">
      <c r="A1713" t="s">
        <v>1367</v>
      </c>
      <c r="B1713" t="s">
        <v>126</v>
      </c>
      <c r="C1713" t="s">
        <v>127</v>
      </c>
      <c r="D1713" s="3">
        <v>63700000</v>
      </c>
      <c r="E1713" s="3">
        <v>-37372000</v>
      </c>
      <c r="F1713" s="3">
        <v>26328000</v>
      </c>
      <c r="G1713" s="3">
        <v>0</v>
      </c>
      <c r="H1713" s="3">
        <v>26328000</v>
      </c>
      <c r="I1713" s="3">
        <v>2335156</v>
      </c>
      <c r="J1713" s="3">
        <v>18839156</v>
      </c>
      <c r="K1713" s="3">
        <v>71.56</v>
      </c>
      <c r="L1713" s="3">
        <v>11901934</v>
      </c>
      <c r="M1713" s="3">
        <v>11901934</v>
      </c>
      <c r="N1713" s="3">
        <v>45.21</v>
      </c>
    </row>
    <row r="1714" spans="1:14" x14ac:dyDescent="0.25">
      <c r="A1714" t="s">
        <v>1367</v>
      </c>
      <c r="B1714" t="s">
        <v>64</v>
      </c>
      <c r="C1714" t="s">
        <v>65</v>
      </c>
      <c r="D1714" s="3">
        <v>2270000</v>
      </c>
      <c r="E1714" s="3">
        <v>1121683425</v>
      </c>
      <c r="F1714" s="3">
        <v>1123953425</v>
      </c>
      <c r="G1714" s="3">
        <v>0</v>
      </c>
      <c r="H1714" s="3">
        <v>1123953425</v>
      </c>
      <c r="I1714" s="3">
        <v>37009354</v>
      </c>
      <c r="J1714" s="3">
        <v>1123805992</v>
      </c>
      <c r="K1714" s="3">
        <v>99.99</v>
      </c>
      <c r="L1714" s="3">
        <v>199936946</v>
      </c>
      <c r="M1714" s="3">
        <v>1086938184</v>
      </c>
      <c r="N1714" s="3">
        <v>96.71</v>
      </c>
    </row>
    <row r="1715" spans="1:14" x14ac:dyDescent="0.25">
      <c r="A1715" t="s">
        <v>1367</v>
      </c>
      <c r="B1715" t="s">
        <v>66</v>
      </c>
      <c r="C1715" t="s">
        <v>67</v>
      </c>
      <c r="D1715" s="3">
        <v>0</v>
      </c>
      <c r="E1715" s="3">
        <v>1121133425</v>
      </c>
      <c r="F1715" s="3">
        <v>1121133425</v>
      </c>
      <c r="G1715" s="3">
        <v>0</v>
      </c>
      <c r="H1715" s="3">
        <v>1121133425</v>
      </c>
      <c r="I1715" s="3">
        <v>36867808</v>
      </c>
      <c r="J1715" s="3">
        <v>1121115033</v>
      </c>
      <c r="K1715" s="3">
        <v>100</v>
      </c>
      <c r="L1715" s="3">
        <v>199795400</v>
      </c>
      <c r="M1715" s="3">
        <v>1084247225</v>
      </c>
      <c r="N1715" s="3">
        <v>96.71</v>
      </c>
    </row>
    <row r="1716" spans="1:14" x14ac:dyDescent="0.25">
      <c r="A1716" t="s">
        <v>1367</v>
      </c>
      <c r="B1716" t="s">
        <v>68</v>
      </c>
      <c r="C1716" t="s">
        <v>69</v>
      </c>
      <c r="D1716" s="3">
        <v>0</v>
      </c>
      <c r="E1716" s="3">
        <v>1121133425</v>
      </c>
      <c r="F1716" s="3">
        <v>1121133425</v>
      </c>
      <c r="G1716" s="3">
        <v>0</v>
      </c>
      <c r="H1716" s="3">
        <v>1121133425</v>
      </c>
      <c r="I1716" s="3">
        <v>36867808</v>
      </c>
      <c r="J1716" s="3">
        <v>1121115033</v>
      </c>
      <c r="K1716" s="3">
        <v>100</v>
      </c>
      <c r="L1716" s="3">
        <v>199795400</v>
      </c>
      <c r="M1716" s="3">
        <v>1084247225</v>
      </c>
      <c r="N1716" s="3">
        <v>96.71</v>
      </c>
    </row>
    <row r="1717" spans="1:14" x14ac:dyDescent="0.25">
      <c r="A1717" t="s">
        <v>1367</v>
      </c>
      <c r="B1717" t="s">
        <v>130</v>
      </c>
      <c r="C1717" t="s">
        <v>595</v>
      </c>
      <c r="D1717" s="3">
        <v>2270000</v>
      </c>
      <c r="E1717" s="3">
        <v>550000</v>
      </c>
      <c r="F1717" s="3">
        <v>2820000</v>
      </c>
      <c r="G1717" s="3">
        <v>0</v>
      </c>
      <c r="H1717" s="3">
        <v>2820000</v>
      </c>
      <c r="I1717" s="3">
        <v>141546</v>
      </c>
      <c r="J1717" s="3">
        <v>2690959</v>
      </c>
      <c r="K1717" s="3">
        <v>95.42</v>
      </c>
      <c r="L1717" s="3">
        <v>141546</v>
      </c>
      <c r="M1717" s="3">
        <v>2690959</v>
      </c>
      <c r="N1717" s="3">
        <v>95.42</v>
      </c>
    </row>
    <row r="1718" spans="1:14" x14ac:dyDescent="0.25">
      <c r="A1718" t="s">
        <v>1367</v>
      </c>
      <c r="B1718" t="s">
        <v>131</v>
      </c>
      <c r="C1718" t="s">
        <v>132</v>
      </c>
      <c r="D1718" s="3">
        <v>0</v>
      </c>
      <c r="E1718" s="3">
        <v>8758990</v>
      </c>
      <c r="F1718" s="3">
        <v>8758990</v>
      </c>
      <c r="G1718" s="3">
        <v>0</v>
      </c>
      <c r="H1718" s="3">
        <v>8758990</v>
      </c>
      <c r="I1718" s="3">
        <v>0</v>
      </c>
      <c r="J1718" s="3">
        <v>8758990</v>
      </c>
      <c r="K1718" s="3">
        <v>100</v>
      </c>
      <c r="L1718" s="3">
        <v>1015000</v>
      </c>
      <c r="M1718" s="3">
        <v>8758990</v>
      </c>
      <c r="N1718" s="3">
        <v>100</v>
      </c>
    </row>
    <row r="1719" spans="1:14" x14ac:dyDescent="0.25">
      <c r="A1719" t="s">
        <v>1367</v>
      </c>
      <c r="B1719" t="s">
        <v>299</v>
      </c>
      <c r="C1719" t="s">
        <v>300</v>
      </c>
      <c r="D1719" s="3">
        <v>0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</row>
    <row r="1720" spans="1:14" x14ac:dyDescent="0.25">
      <c r="A1720" t="s">
        <v>1367</v>
      </c>
      <c r="B1720" t="s">
        <v>301</v>
      </c>
      <c r="C1720" t="s">
        <v>302</v>
      </c>
      <c r="D1720" s="3">
        <v>0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</row>
    <row r="1721" spans="1:14" x14ac:dyDescent="0.25">
      <c r="A1721" t="s">
        <v>1367</v>
      </c>
      <c r="B1721" t="s">
        <v>303</v>
      </c>
      <c r="C1721" t="s">
        <v>956</v>
      </c>
      <c r="D1721" s="3">
        <v>0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</row>
    <row r="1722" spans="1:14" x14ac:dyDescent="0.25">
      <c r="A1722" t="s">
        <v>1367</v>
      </c>
      <c r="B1722" t="s">
        <v>304</v>
      </c>
      <c r="C1722" t="s">
        <v>45</v>
      </c>
      <c r="D1722" s="3">
        <v>0</v>
      </c>
      <c r="E1722" s="3">
        <v>0</v>
      </c>
      <c r="F1722" s="3">
        <v>0</v>
      </c>
      <c r="G1722" s="3">
        <v>0</v>
      </c>
      <c r="H1722" s="3">
        <v>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</row>
    <row r="1723" spans="1:14" x14ac:dyDescent="0.25">
      <c r="A1723" t="s">
        <v>1367</v>
      </c>
      <c r="B1723" t="s">
        <v>305</v>
      </c>
      <c r="C1723" t="s">
        <v>49</v>
      </c>
      <c r="D1723" s="3">
        <v>0</v>
      </c>
      <c r="E1723" s="3">
        <v>0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</row>
    <row r="1724" spans="1:14" x14ac:dyDescent="0.25">
      <c r="A1724" t="s">
        <v>1367</v>
      </c>
      <c r="B1724" t="s">
        <v>133</v>
      </c>
      <c r="C1724" t="s">
        <v>134</v>
      </c>
      <c r="D1724" s="3">
        <v>100902218000</v>
      </c>
      <c r="E1724" s="3">
        <v>-50187200000</v>
      </c>
      <c r="F1724" s="3">
        <v>50715018000</v>
      </c>
      <c r="G1724" s="3">
        <v>0</v>
      </c>
      <c r="H1724" s="3">
        <v>50715018000</v>
      </c>
      <c r="I1724" s="3">
        <v>7333065397</v>
      </c>
      <c r="J1724" s="3">
        <v>47232523517</v>
      </c>
      <c r="K1724" s="3">
        <v>93.13</v>
      </c>
      <c r="L1724" s="3">
        <v>8058009339</v>
      </c>
      <c r="M1724" s="3">
        <v>32740553590</v>
      </c>
      <c r="N1724" s="3">
        <v>64.56</v>
      </c>
    </row>
    <row r="1725" spans="1:14" x14ac:dyDescent="0.25">
      <c r="A1725" t="s">
        <v>1367</v>
      </c>
      <c r="B1725" t="s">
        <v>135</v>
      </c>
      <c r="C1725" t="s">
        <v>136</v>
      </c>
      <c r="D1725" s="3">
        <v>100542466000</v>
      </c>
      <c r="E1725" s="3">
        <v>-50320798615</v>
      </c>
      <c r="F1725" s="3">
        <v>50221667385</v>
      </c>
      <c r="G1725" s="3">
        <v>0</v>
      </c>
      <c r="H1725" s="3">
        <v>50221667385</v>
      </c>
      <c r="I1725" s="3">
        <v>7081276229</v>
      </c>
      <c r="J1725" s="3">
        <v>46887587810</v>
      </c>
      <c r="K1725" s="3">
        <v>93.36</v>
      </c>
      <c r="L1725" s="3">
        <v>7805879172</v>
      </c>
      <c r="M1725" s="3">
        <v>32395617883</v>
      </c>
      <c r="N1725" s="3">
        <v>64.510000000000005</v>
      </c>
    </row>
    <row r="1726" spans="1:14" x14ac:dyDescent="0.25">
      <c r="A1726" t="s">
        <v>1367</v>
      </c>
      <c r="B1726" t="s">
        <v>137</v>
      </c>
      <c r="C1726" t="s">
        <v>138</v>
      </c>
      <c r="D1726" s="3">
        <v>100542466000</v>
      </c>
      <c r="E1726" s="3">
        <v>-50320798615</v>
      </c>
      <c r="F1726" s="3">
        <v>50221667385</v>
      </c>
      <c r="G1726" s="3">
        <v>0</v>
      </c>
      <c r="H1726" s="3">
        <v>50221667385</v>
      </c>
      <c r="I1726" s="3">
        <v>7081276229</v>
      </c>
      <c r="J1726" s="3">
        <v>46887587810</v>
      </c>
      <c r="K1726" s="3">
        <v>93.36</v>
      </c>
      <c r="L1726" s="3">
        <v>7805879172</v>
      </c>
      <c r="M1726" s="3">
        <v>32395617883</v>
      </c>
      <c r="N1726" s="3">
        <v>64.510000000000005</v>
      </c>
    </row>
    <row r="1727" spans="1:14" x14ac:dyDescent="0.25">
      <c r="A1727" t="s">
        <v>1367</v>
      </c>
      <c r="B1727" t="s">
        <v>306</v>
      </c>
      <c r="C1727" t="s">
        <v>957</v>
      </c>
      <c r="D1727" s="3">
        <v>95589336000</v>
      </c>
      <c r="E1727" s="3">
        <v>-50125812398</v>
      </c>
      <c r="F1727" s="3">
        <v>45463523602</v>
      </c>
      <c r="G1727" s="3">
        <v>0</v>
      </c>
      <c r="H1727" s="3">
        <v>45463523602</v>
      </c>
      <c r="I1727" s="3">
        <v>6512235993</v>
      </c>
      <c r="J1727" s="3">
        <v>42519506814</v>
      </c>
      <c r="K1727" s="3">
        <v>93.52</v>
      </c>
      <c r="L1727" s="3">
        <v>7033844253</v>
      </c>
      <c r="M1727" s="3">
        <v>28955187600</v>
      </c>
      <c r="N1727" s="3">
        <v>63.69</v>
      </c>
    </row>
    <row r="1728" spans="1:14" x14ac:dyDescent="0.25">
      <c r="A1728" t="s">
        <v>1367</v>
      </c>
      <c r="B1728" t="s">
        <v>307</v>
      </c>
      <c r="C1728" t="s">
        <v>972</v>
      </c>
      <c r="D1728" s="3">
        <v>69874341000</v>
      </c>
      <c r="E1728" s="3">
        <v>-47743803731</v>
      </c>
      <c r="F1728" s="3">
        <v>22130537269</v>
      </c>
      <c r="G1728" s="3">
        <v>0</v>
      </c>
      <c r="H1728" s="3">
        <v>22130537269</v>
      </c>
      <c r="I1728" s="3">
        <v>4663087760</v>
      </c>
      <c r="J1728" s="3">
        <v>20120000939</v>
      </c>
      <c r="K1728" s="3">
        <v>90.92</v>
      </c>
      <c r="L1728" s="3">
        <v>2883570836</v>
      </c>
      <c r="M1728" s="3">
        <v>10784936550</v>
      </c>
      <c r="N1728" s="3">
        <v>48.73</v>
      </c>
    </row>
    <row r="1729" spans="1:14" x14ac:dyDescent="0.25">
      <c r="A1729" t="s">
        <v>1367</v>
      </c>
      <c r="B1729" t="s">
        <v>308</v>
      </c>
      <c r="C1729" t="s">
        <v>973</v>
      </c>
      <c r="D1729" s="3">
        <v>1648025000</v>
      </c>
      <c r="E1729" s="3">
        <v>484932334</v>
      </c>
      <c r="F1729" s="3">
        <v>2132957334</v>
      </c>
      <c r="G1729" s="3">
        <v>0</v>
      </c>
      <c r="H1729" s="3">
        <v>2132957334</v>
      </c>
      <c r="I1729" s="3">
        <v>5185999</v>
      </c>
      <c r="J1729" s="3">
        <v>2106772299</v>
      </c>
      <c r="K1729" s="3">
        <v>98.77</v>
      </c>
      <c r="L1729" s="3">
        <v>471282994</v>
      </c>
      <c r="M1729" s="3">
        <v>1799819274</v>
      </c>
      <c r="N1729" s="3">
        <v>84.38</v>
      </c>
    </row>
    <row r="1730" spans="1:14" x14ac:dyDescent="0.25">
      <c r="A1730" t="s">
        <v>1367</v>
      </c>
      <c r="B1730" t="s">
        <v>309</v>
      </c>
      <c r="C1730" t="s">
        <v>974</v>
      </c>
      <c r="D1730" s="3">
        <v>1648025000</v>
      </c>
      <c r="E1730" s="3">
        <v>484932334</v>
      </c>
      <c r="F1730" s="3">
        <v>2132957334</v>
      </c>
      <c r="G1730" s="3">
        <v>0</v>
      </c>
      <c r="H1730" s="3">
        <v>2132957334</v>
      </c>
      <c r="I1730" s="3">
        <v>5185999</v>
      </c>
      <c r="J1730" s="3">
        <v>2106772299</v>
      </c>
      <c r="K1730" s="3">
        <v>98.77</v>
      </c>
      <c r="L1730" s="3">
        <v>471282994</v>
      </c>
      <c r="M1730" s="3">
        <v>1799819274</v>
      </c>
      <c r="N1730" s="3">
        <v>84.38</v>
      </c>
    </row>
    <row r="1731" spans="1:14" x14ac:dyDescent="0.25">
      <c r="A1731" t="s">
        <v>1367</v>
      </c>
      <c r="B1731" t="s">
        <v>310</v>
      </c>
      <c r="C1731" t="s">
        <v>975</v>
      </c>
      <c r="D1731" s="3">
        <v>54221456000</v>
      </c>
      <c r="E1731" s="3">
        <v>-47015136400</v>
      </c>
      <c r="F1731" s="3">
        <v>7206319600</v>
      </c>
      <c r="G1731" s="3">
        <v>0</v>
      </c>
      <c r="H1731" s="3">
        <v>7206319600</v>
      </c>
      <c r="I1731" s="3">
        <v>1521685000</v>
      </c>
      <c r="J1731" s="3">
        <v>6842362093</v>
      </c>
      <c r="K1731" s="3">
        <v>94.95</v>
      </c>
      <c r="L1731" s="3">
        <v>857147516</v>
      </c>
      <c r="M1731" s="3">
        <v>3593210476</v>
      </c>
      <c r="N1731" s="3">
        <v>49.86</v>
      </c>
    </row>
    <row r="1732" spans="1:14" x14ac:dyDescent="0.25">
      <c r="A1732" t="s">
        <v>1367</v>
      </c>
      <c r="B1732" t="s">
        <v>311</v>
      </c>
      <c r="C1732" t="s">
        <v>976</v>
      </c>
      <c r="D1732" s="3">
        <v>53988596000</v>
      </c>
      <c r="E1732" s="3">
        <v>-47149501400</v>
      </c>
      <c r="F1732" s="3">
        <v>6839094600</v>
      </c>
      <c r="G1732" s="3">
        <v>0</v>
      </c>
      <c r="H1732" s="3">
        <v>6839094600</v>
      </c>
      <c r="I1732" s="3">
        <v>1517200000</v>
      </c>
      <c r="J1732" s="3">
        <v>6490687093</v>
      </c>
      <c r="K1732" s="3">
        <v>94.91</v>
      </c>
      <c r="L1732" s="3">
        <v>784083850</v>
      </c>
      <c r="M1732" s="3">
        <v>3283501811</v>
      </c>
      <c r="N1732" s="3">
        <v>48.01</v>
      </c>
    </row>
    <row r="1733" spans="1:14" x14ac:dyDescent="0.25">
      <c r="A1733" t="s">
        <v>1367</v>
      </c>
      <c r="B1733" t="s">
        <v>312</v>
      </c>
      <c r="C1733" t="s">
        <v>977</v>
      </c>
      <c r="D1733" s="3">
        <v>232860000</v>
      </c>
      <c r="E1733" s="3">
        <v>134365000</v>
      </c>
      <c r="F1733" s="3">
        <v>367225000</v>
      </c>
      <c r="G1733" s="3">
        <v>0</v>
      </c>
      <c r="H1733" s="3">
        <v>367225000</v>
      </c>
      <c r="I1733" s="3">
        <v>4485000</v>
      </c>
      <c r="J1733" s="3">
        <v>351675000</v>
      </c>
      <c r="K1733" s="3">
        <v>95.77</v>
      </c>
      <c r="L1733" s="3">
        <v>73063666</v>
      </c>
      <c r="M1733" s="3">
        <v>309708665</v>
      </c>
      <c r="N1733" s="3">
        <v>84.34</v>
      </c>
    </row>
    <row r="1734" spans="1:14" x14ac:dyDescent="0.25">
      <c r="A1734" t="s">
        <v>1367</v>
      </c>
      <c r="B1734" t="s">
        <v>313</v>
      </c>
      <c r="C1734" t="s">
        <v>978</v>
      </c>
      <c r="D1734" s="3">
        <v>14004860000</v>
      </c>
      <c r="E1734" s="3">
        <v>-1213599665</v>
      </c>
      <c r="F1734" s="3">
        <v>12791260335</v>
      </c>
      <c r="G1734" s="3">
        <v>0</v>
      </c>
      <c r="H1734" s="3">
        <v>12791260335</v>
      </c>
      <c r="I1734" s="3">
        <v>3136216761</v>
      </c>
      <c r="J1734" s="3">
        <v>11170866547</v>
      </c>
      <c r="K1734" s="3">
        <v>87.33</v>
      </c>
      <c r="L1734" s="3">
        <v>1555140326</v>
      </c>
      <c r="M1734" s="3">
        <v>5391906800</v>
      </c>
      <c r="N1734" s="3">
        <v>42.15</v>
      </c>
    </row>
    <row r="1735" spans="1:14" x14ac:dyDescent="0.25">
      <c r="A1735" t="s">
        <v>1367</v>
      </c>
      <c r="B1735" t="s">
        <v>314</v>
      </c>
      <c r="C1735" t="s">
        <v>979</v>
      </c>
      <c r="D1735" s="3">
        <v>5947317000</v>
      </c>
      <c r="E1735" s="3">
        <v>-1493891646</v>
      </c>
      <c r="F1735" s="3">
        <v>4453425354</v>
      </c>
      <c r="G1735" s="3">
        <v>0</v>
      </c>
      <c r="H1735" s="3">
        <v>4453425354</v>
      </c>
      <c r="I1735" s="3">
        <v>1122099894</v>
      </c>
      <c r="J1735" s="3">
        <v>3611792790</v>
      </c>
      <c r="K1735" s="3">
        <v>81.099999999999994</v>
      </c>
      <c r="L1735" s="3">
        <v>471783531</v>
      </c>
      <c r="M1735" s="3">
        <v>1685842674</v>
      </c>
      <c r="N1735" s="3">
        <v>37.85</v>
      </c>
    </row>
    <row r="1736" spans="1:14" x14ac:dyDescent="0.25">
      <c r="A1736" t="s">
        <v>1367</v>
      </c>
      <c r="B1736" t="s">
        <v>315</v>
      </c>
      <c r="C1736" t="s">
        <v>980</v>
      </c>
      <c r="D1736" s="3">
        <v>486127000</v>
      </c>
      <c r="E1736" s="3">
        <v>-214322000</v>
      </c>
      <c r="F1736" s="3">
        <v>271805000</v>
      </c>
      <c r="G1736" s="3">
        <v>0</v>
      </c>
      <c r="H1736" s="3">
        <v>271805000</v>
      </c>
      <c r="I1736" s="3">
        <v>86368851</v>
      </c>
      <c r="J1736" s="3">
        <v>194873851</v>
      </c>
      <c r="K1736" s="3">
        <v>71.7</v>
      </c>
      <c r="L1736" s="3">
        <v>20760000</v>
      </c>
      <c r="M1736" s="3">
        <v>88873334</v>
      </c>
      <c r="N1736" s="3">
        <v>32.700000000000003</v>
      </c>
    </row>
    <row r="1737" spans="1:14" x14ac:dyDescent="0.25">
      <c r="A1737" t="s">
        <v>1367</v>
      </c>
      <c r="B1737" t="s">
        <v>316</v>
      </c>
      <c r="C1737" t="s">
        <v>981</v>
      </c>
      <c r="D1737" s="3">
        <v>6933856000</v>
      </c>
      <c r="E1737" s="3">
        <v>-308881988</v>
      </c>
      <c r="F1737" s="3">
        <v>6624974012</v>
      </c>
      <c r="G1737" s="3">
        <v>0</v>
      </c>
      <c r="H1737" s="3">
        <v>6624974012</v>
      </c>
      <c r="I1737" s="3">
        <v>1595053016</v>
      </c>
      <c r="J1737" s="3">
        <v>5935567906</v>
      </c>
      <c r="K1737" s="3">
        <v>89.59</v>
      </c>
      <c r="L1737" s="3">
        <v>1020036795</v>
      </c>
      <c r="M1737" s="3">
        <v>3349170125</v>
      </c>
      <c r="N1737" s="3">
        <v>50.55</v>
      </c>
    </row>
    <row r="1738" spans="1:14" x14ac:dyDescent="0.25">
      <c r="A1738" t="s">
        <v>1367</v>
      </c>
      <c r="B1738" t="s">
        <v>317</v>
      </c>
      <c r="C1738" t="s">
        <v>982</v>
      </c>
      <c r="D1738" s="3">
        <v>637560000</v>
      </c>
      <c r="E1738" s="3">
        <v>803495969</v>
      </c>
      <c r="F1738" s="3">
        <v>1441055969</v>
      </c>
      <c r="G1738" s="3">
        <v>0</v>
      </c>
      <c r="H1738" s="3">
        <v>1441055969</v>
      </c>
      <c r="I1738" s="3">
        <v>332695000</v>
      </c>
      <c r="J1738" s="3">
        <v>1428632000</v>
      </c>
      <c r="K1738" s="3">
        <v>99.14</v>
      </c>
      <c r="L1738" s="3">
        <v>42560000</v>
      </c>
      <c r="M1738" s="3">
        <v>268020667</v>
      </c>
      <c r="N1738" s="3">
        <v>18.600000000000001</v>
      </c>
    </row>
    <row r="1739" spans="1:14" x14ac:dyDescent="0.25">
      <c r="A1739" t="s">
        <v>1367</v>
      </c>
      <c r="B1739" t="s">
        <v>318</v>
      </c>
      <c r="C1739" t="s">
        <v>983</v>
      </c>
      <c r="D1739" s="3">
        <v>3960814000</v>
      </c>
      <c r="E1739" s="3">
        <v>-213000000</v>
      </c>
      <c r="F1739" s="3">
        <v>3747814000</v>
      </c>
      <c r="G1739" s="3">
        <v>0</v>
      </c>
      <c r="H1739" s="3">
        <v>3747814000</v>
      </c>
      <c r="I1739" s="3">
        <v>382379333</v>
      </c>
      <c r="J1739" s="3">
        <v>3413238720</v>
      </c>
      <c r="K1739" s="3">
        <v>91.07</v>
      </c>
      <c r="L1739" s="3">
        <v>629734413</v>
      </c>
      <c r="M1739" s="3">
        <v>2891846081</v>
      </c>
      <c r="N1739" s="3">
        <v>77.16</v>
      </c>
    </row>
    <row r="1740" spans="1:14" x14ac:dyDescent="0.25">
      <c r="A1740" t="s">
        <v>1367</v>
      </c>
      <c r="B1740" t="s">
        <v>319</v>
      </c>
      <c r="C1740" t="s">
        <v>984</v>
      </c>
      <c r="D1740" s="3">
        <v>3960814000</v>
      </c>
      <c r="E1740" s="3">
        <v>-213000000</v>
      </c>
      <c r="F1740" s="3">
        <v>3747814000</v>
      </c>
      <c r="G1740" s="3">
        <v>0</v>
      </c>
      <c r="H1740" s="3">
        <v>3747814000</v>
      </c>
      <c r="I1740" s="3">
        <v>382379333</v>
      </c>
      <c r="J1740" s="3">
        <v>3413238720</v>
      </c>
      <c r="K1740" s="3">
        <v>91.07</v>
      </c>
      <c r="L1740" s="3">
        <v>629734413</v>
      </c>
      <c r="M1740" s="3">
        <v>2891846081</v>
      </c>
      <c r="N1740" s="3">
        <v>77.16</v>
      </c>
    </row>
    <row r="1741" spans="1:14" x14ac:dyDescent="0.25">
      <c r="A1741" t="s">
        <v>1367</v>
      </c>
      <c r="B1741" t="s">
        <v>320</v>
      </c>
      <c r="C1741" t="s">
        <v>985</v>
      </c>
      <c r="D1741" s="3">
        <v>3791654000</v>
      </c>
      <c r="E1741" s="3">
        <v>-212886667</v>
      </c>
      <c r="F1741" s="3">
        <v>3578767333</v>
      </c>
      <c r="G1741" s="3">
        <v>0</v>
      </c>
      <c r="H1741" s="3">
        <v>3578767333</v>
      </c>
      <c r="I1741" s="3">
        <v>382379333</v>
      </c>
      <c r="J1741" s="3">
        <v>3244192053</v>
      </c>
      <c r="K1741" s="3">
        <v>90.65</v>
      </c>
      <c r="L1741" s="3">
        <v>609174413</v>
      </c>
      <c r="M1741" s="3">
        <v>2732722747</v>
      </c>
      <c r="N1741" s="3">
        <v>76.36</v>
      </c>
    </row>
    <row r="1742" spans="1:14" x14ac:dyDescent="0.25">
      <c r="A1742" t="s">
        <v>1367</v>
      </c>
      <c r="B1742" t="s">
        <v>321</v>
      </c>
      <c r="C1742" t="s">
        <v>986</v>
      </c>
      <c r="D1742" s="3">
        <v>169160000</v>
      </c>
      <c r="E1742" s="3">
        <v>-113333</v>
      </c>
      <c r="F1742" s="3">
        <v>169046667</v>
      </c>
      <c r="G1742" s="3">
        <v>0</v>
      </c>
      <c r="H1742" s="3">
        <v>169046667</v>
      </c>
      <c r="I1742" s="3">
        <v>0</v>
      </c>
      <c r="J1742" s="3">
        <v>169046667</v>
      </c>
      <c r="K1742" s="3">
        <v>100</v>
      </c>
      <c r="L1742" s="3">
        <v>20560000</v>
      </c>
      <c r="M1742" s="3">
        <v>159123334</v>
      </c>
      <c r="N1742" s="3">
        <v>94.13</v>
      </c>
    </row>
    <row r="1743" spans="1:14" x14ac:dyDescent="0.25">
      <c r="A1743" t="s">
        <v>1367</v>
      </c>
      <c r="B1743" t="s">
        <v>322</v>
      </c>
      <c r="C1743" t="s">
        <v>323</v>
      </c>
      <c r="D1743" s="3">
        <v>3841704000</v>
      </c>
      <c r="E1743" s="3">
        <v>-66930000</v>
      </c>
      <c r="F1743" s="3">
        <v>3774774000</v>
      </c>
      <c r="G1743" s="3">
        <v>0</v>
      </c>
      <c r="H1743" s="3">
        <v>3774774000</v>
      </c>
      <c r="I1743" s="3">
        <v>250871171</v>
      </c>
      <c r="J1743" s="3">
        <v>3658181337</v>
      </c>
      <c r="K1743" s="3">
        <v>96.91</v>
      </c>
      <c r="L1743" s="3">
        <v>618914272</v>
      </c>
      <c r="M1743" s="3">
        <v>3129757656</v>
      </c>
      <c r="N1743" s="3">
        <v>82.91</v>
      </c>
    </row>
    <row r="1744" spans="1:14" x14ac:dyDescent="0.25">
      <c r="A1744" t="s">
        <v>1367</v>
      </c>
      <c r="B1744" t="s">
        <v>324</v>
      </c>
      <c r="C1744" t="s">
        <v>987</v>
      </c>
      <c r="D1744" s="3">
        <v>3841704000</v>
      </c>
      <c r="E1744" s="3">
        <v>-66930000</v>
      </c>
      <c r="F1744" s="3">
        <v>3774774000</v>
      </c>
      <c r="G1744" s="3">
        <v>0</v>
      </c>
      <c r="H1744" s="3">
        <v>3774774000</v>
      </c>
      <c r="I1744" s="3">
        <v>250871171</v>
      </c>
      <c r="J1744" s="3">
        <v>3658181337</v>
      </c>
      <c r="K1744" s="3">
        <v>96.91</v>
      </c>
      <c r="L1744" s="3">
        <v>618914272</v>
      </c>
      <c r="M1744" s="3">
        <v>3129757656</v>
      </c>
      <c r="N1744" s="3">
        <v>82.91</v>
      </c>
    </row>
    <row r="1745" spans="1:14" x14ac:dyDescent="0.25">
      <c r="A1745" t="s">
        <v>1367</v>
      </c>
      <c r="B1745" t="s">
        <v>325</v>
      </c>
      <c r="C1745" t="s">
        <v>988</v>
      </c>
      <c r="D1745" s="3">
        <v>33700000</v>
      </c>
      <c r="E1745" s="3">
        <v>-33700000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</row>
    <row r="1746" spans="1:14" x14ac:dyDescent="0.25">
      <c r="A1746" t="s">
        <v>1367</v>
      </c>
      <c r="B1746" t="s">
        <v>326</v>
      </c>
      <c r="C1746" t="s">
        <v>989</v>
      </c>
      <c r="D1746" s="3">
        <v>2865114000</v>
      </c>
      <c r="E1746" s="3">
        <v>-152659499</v>
      </c>
      <c r="F1746" s="3">
        <v>2712454501</v>
      </c>
      <c r="G1746" s="3">
        <v>0</v>
      </c>
      <c r="H1746" s="3">
        <v>2712454501</v>
      </c>
      <c r="I1746" s="3">
        <v>212915504</v>
      </c>
      <c r="J1746" s="3">
        <v>2629224504</v>
      </c>
      <c r="K1746" s="3">
        <v>96.93</v>
      </c>
      <c r="L1746" s="3">
        <v>424747938</v>
      </c>
      <c r="M1746" s="3">
        <v>2240344997</v>
      </c>
      <c r="N1746" s="3">
        <v>82.59</v>
      </c>
    </row>
    <row r="1747" spans="1:14" x14ac:dyDescent="0.25">
      <c r="A1747" t="s">
        <v>1367</v>
      </c>
      <c r="B1747" t="s">
        <v>327</v>
      </c>
      <c r="C1747" t="s">
        <v>990</v>
      </c>
      <c r="D1747" s="3">
        <v>942890000</v>
      </c>
      <c r="E1747" s="3">
        <v>119429499</v>
      </c>
      <c r="F1747" s="3">
        <v>1062319499</v>
      </c>
      <c r="G1747" s="3">
        <v>0</v>
      </c>
      <c r="H1747" s="3">
        <v>1062319499</v>
      </c>
      <c r="I1747" s="3">
        <v>37955667</v>
      </c>
      <c r="J1747" s="3">
        <v>1028956833</v>
      </c>
      <c r="K1747" s="3">
        <v>96.86</v>
      </c>
      <c r="L1747" s="3">
        <v>194166334</v>
      </c>
      <c r="M1747" s="3">
        <v>889412659</v>
      </c>
      <c r="N1747" s="3">
        <v>83.72</v>
      </c>
    </row>
    <row r="1748" spans="1:14" x14ac:dyDescent="0.25">
      <c r="A1748" t="s">
        <v>1367</v>
      </c>
      <c r="B1748" t="s">
        <v>328</v>
      </c>
      <c r="C1748" t="s">
        <v>991</v>
      </c>
      <c r="D1748" s="3">
        <v>17912477000</v>
      </c>
      <c r="E1748" s="3">
        <v>-2102078667</v>
      </c>
      <c r="F1748" s="3">
        <v>15810398333</v>
      </c>
      <c r="G1748" s="3">
        <v>0</v>
      </c>
      <c r="H1748" s="3">
        <v>15810398333</v>
      </c>
      <c r="I1748" s="3">
        <v>1215897729</v>
      </c>
      <c r="J1748" s="3">
        <v>15328085818</v>
      </c>
      <c r="K1748" s="3">
        <v>96.95</v>
      </c>
      <c r="L1748" s="3">
        <v>2901624732</v>
      </c>
      <c r="M1748" s="3">
        <v>12148647313</v>
      </c>
      <c r="N1748" s="3">
        <v>76.84</v>
      </c>
    </row>
    <row r="1749" spans="1:14" x14ac:dyDescent="0.25">
      <c r="A1749" t="s">
        <v>1367</v>
      </c>
      <c r="B1749" t="s">
        <v>329</v>
      </c>
      <c r="C1749" t="s">
        <v>992</v>
      </c>
      <c r="D1749" s="3">
        <v>5529908000</v>
      </c>
      <c r="E1749" s="3">
        <v>2241673854</v>
      </c>
      <c r="F1749" s="3">
        <v>7771581854</v>
      </c>
      <c r="G1749" s="3">
        <v>0</v>
      </c>
      <c r="H1749" s="3">
        <v>7771581854</v>
      </c>
      <c r="I1749" s="3">
        <v>669509771</v>
      </c>
      <c r="J1749" s="3">
        <v>7439142613</v>
      </c>
      <c r="K1749" s="3">
        <v>95.72</v>
      </c>
      <c r="L1749" s="3">
        <v>1333978049</v>
      </c>
      <c r="M1749" s="3">
        <v>5908004230</v>
      </c>
      <c r="N1749" s="3">
        <v>76.02</v>
      </c>
    </row>
    <row r="1750" spans="1:14" x14ac:dyDescent="0.25">
      <c r="A1750" t="s">
        <v>1367</v>
      </c>
      <c r="B1750" t="s">
        <v>330</v>
      </c>
      <c r="C1750" t="s">
        <v>993</v>
      </c>
      <c r="D1750" s="3">
        <v>5529908000</v>
      </c>
      <c r="E1750" s="3">
        <v>2241673854</v>
      </c>
      <c r="F1750" s="3">
        <v>7771581854</v>
      </c>
      <c r="G1750" s="3">
        <v>0</v>
      </c>
      <c r="H1750" s="3">
        <v>7771581854</v>
      </c>
      <c r="I1750" s="3">
        <v>669509771</v>
      </c>
      <c r="J1750" s="3">
        <v>7439142613</v>
      </c>
      <c r="K1750" s="3">
        <v>95.72</v>
      </c>
      <c r="L1750" s="3">
        <v>1333978049</v>
      </c>
      <c r="M1750" s="3">
        <v>5908004230</v>
      </c>
      <c r="N1750" s="3">
        <v>76.02</v>
      </c>
    </row>
    <row r="1751" spans="1:14" x14ac:dyDescent="0.25">
      <c r="A1751" t="s">
        <v>1367</v>
      </c>
      <c r="B1751" t="s">
        <v>331</v>
      </c>
      <c r="C1751" t="s">
        <v>994</v>
      </c>
      <c r="D1751" s="3">
        <v>9891273000</v>
      </c>
      <c r="E1751" s="3">
        <v>-3899936985</v>
      </c>
      <c r="F1751" s="3">
        <v>5991336015</v>
      </c>
      <c r="G1751" s="3">
        <v>0</v>
      </c>
      <c r="H1751" s="3">
        <v>5991336015</v>
      </c>
      <c r="I1751" s="3">
        <v>154038505</v>
      </c>
      <c r="J1751" s="3">
        <v>5845852741</v>
      </c>
      <c r="K1751" s="3">
        <v>97.57</v>
      </c>
      <c r="L1751" s="3">
        <v>1024526683</v>
      </c>
      <c r="M1751" s="3">
        <v>4697133073</v>
      </c>
      <c r="N1751" s="3">
        <v>78.400000000000006</v>
      </c>
    </row>
    <row r="1752" spans="1:14" x14ac:dyDescent="0.25">
      <c r="A1752" t="s">
        <v>1367</v>
      </c>
      <c r="B1752" t="s">
        <v>332</v>
      </c>
      <c r="C1752" t="s">
        <v>995</v>
      </c>
      <c r="D1752" s="3">
        <v>9891273000</v>
      </c>
      <c r="E1752" s="3">
        <v>-3899936985</v>
      </c>
      <c r="F1752" s="3">
        <v>5991336015</v>
      </c>
      <c r="G1752" s="3">
        <v>0</v>
      </c>
      <c r="H1752" s="3">
        <v>5991336015</v>
      </c>
      <c r="I1752" s="3">
        <v>154038505</v>
      </c>
      <c r="J1752" s="3">
        <v>5845852741</v>
      </c>
      <c r="K1752" s="3">
        <v>97.57</v>
      </c>
      <c r="L1752" s="3">
        <v>1024526683</v>
      </c>
      <c r="M1752" s="3">
        <v>4697133073</v>
      </c>
      <c r="N1752" s="3">
        <v>78.400000000000006</v>
      </c>
    </row>
    <row r="1753" spans="1:14" x14ac:dyDescent="0.25">
      <c r="A1753" t="s">
        <v>1367</v>
      </c>
      <c r="B1753" t="s">
        <v>333</v>
      </c>
      <c r="C1753" t="s">
        <v>996</v>
      </c>
      <c r="D1753" s="3">
        <v>2491296000</v>
      </c>
      <c r="E1753" s="3">
        <v>-443815536</v>
      </c>
      <c r="F1753" s="3">
        <v>2047480464</v>
      </c>
      <c r="G1753" s="3">
        <v>0</v>
      </c>
      <c r="H1753" s="3">
        <v>2047480464</v>
      </c>
      <c r="I1753" s="3">
        <v>392349453</v>
      </c>
      <c r="J1753" s="3">
        <v>2043090464</v>
      </c>
      <c r="K1753" s="3">
        <v>99.79</v>
      </c>
      <c r="L1753" s="3">
        <v>543120000</v>
      </c>
      <c r="M1753" s="3">
        <v>1543510010</v>
      </c>
      <c r="N1753" s="3">
        <v>75.39</v>
      </c>
    </row>
    <row r="1754" spans="1:14" x14ac:dyDescent="0.25">
      <c r="A1754" t="s">
        <v>1367</v>
      </c>
      <c r="B1754" t="s">
        <v>334</v>
      </c>
      <c r="C1754" t="s">
        <v>997</v>
      </c>
      <c r="D1754" s="3">
        <v>2491296000</v>
      </c>
      <c r="E1754" s="3">
        <v>-443815536</v>
      </c>
      <c r="F1754" s="3">
        <v>2047480464</v>
      </c>
      <c r="G1754" s="3">
        <v>0</v>
      </c>
      <c r="H1754" s="3">
        <v>2047480464</v>
      </c>
      <c r="I1754" s="3">
        <v>392349453</v>
      </c>
      <c r="J1754" s="3">
        <v>2043090464</v>
      </c>
      <c r="K1754" s="3">
        <v>99.79</v>
      </c>
      <c r="L1754" s="3">
        <v>543120000</v>
      </c>
      <c r="M1754" s="3">
        <v>1543510010</v>
      </c>
      <c r="N1754" s="3">
        <v>75.39</v>
      </c>
    </row>
    <row r="1755" spans="1:14" x14ac:dyDescent="0.25">
      <c r="A1755" t="s">
        <v>1367</v>
      </c>
      <c r="B1755" t="s">
        <v>139</v>
      </c>
      <c r="C1755" t="s">
        <v>960</v>
      </c>
      <c r="D1755" s="3">
        <v>4953130000</v>
      </c>
      <c r="E1755" s="3">
        <v>-194986217</v>
      </c>
      <c r="F1755" s="3">
        <v>4758143783</v>
      </c>
      <c r="G1755" s="3">
        <v>0</v>
      </c>
      <c r="H1755" s="3">
        <v>4758143783</v>
      </c>
      <c r="I1755" s="3">
        <v>569040236</v>
      </c>
      <c r="J1755" s="3">
        <v>4368080996</v>
      </c>
      <c r="K1755" s="3">
        <v>91.8</v>
      </c>
      <c r="L1755" s="3">
        <v>772034919</v>
      </c>
      <c r="M1755" s="3">
        <v>3440430283</v>
      </c>
      <c r="N1755" s="3">
        <v>72.31</v>
      </c>
    </row>
    <row r="1756" spans="1:14" x14ac:dyDescent="0.25">
      <c r="A1756" t="s">
        <v>1367</v>
      </c>
      <c r="B1756" t="s">
        <v>286</v>
      </c>
      <c r="C1756" t="s">
        <v>287</v>
      </c>
      <c r="D1756" s="3">
        <v>617553000</v>
      </c>
      <c r="E1756" s="3">
        <v>-15600000</v>
      </c>
      <c r="F1756" s="3">
        <v>601953000</v>
      </c>
      <c r="G1756" s="3">
        <v>0</v>
      </c>
      <c r="H1756" s="3">
        <v>601953000</v>
      </c>
      <c r="I1756" s="3">
        <v>25420000</v>
      </c>
      <c r="J1756" s="3">
        <v>597950000</v>
      </c>
      <c r="K1756" s="3">
        <v>99.33</v>
      </c>
      <c r="L1756" s="3">
        <v>124689034</v>
      </c>
      <c r="M1756" s="3">
        <v>521539331</v>
      </c>
      <c r="N1756" s="3">
        <v>86.64</v>
      </c>
    </row>
    <row r="1757" spans="1:14" x14ac:dyDescent="0.25">
      <c r="A1757" t="s">
        <v>1367</v>
      </c>
      <c r="B1757" t="s">
        <v>335</v>
      </c>
      <c r="C1757" t="s">
        <v>998</v>
      </c>
      <c r="D1757" s="3">
        <v>617553000</v>
      </c>
      <c r="E1757" s="3">
        <v>-15600000</v>
      </c>
      <c r="F1757" s="3">
        <v>601953000</v>
      </c>
      <c r="G1757" s="3">
        <v>0</v>
      </c>
      <c r="H1757" s="3">
        <v>601953000</v>
      </c>
      <c r="I1757" s="3">
        <v>25420000</v>
      </c>
      <c r="J1757" s="3" t="s">
        <v>336</v>
      </c>
      <c r="K1757" s="3">
        <v>9.33</v>
      </c>
      <c r="L1757" s="3">
        <v>124689034</v>
      </c>
      <c r="M1757" s="3" t="s">
        <v>337</v>
      </c>
      <c r="N1757" s="3">
        <v>6.64</v>
      </c>
    </row>
    <row r="1758" spans="1:14" x14ac:dyDescent="0.25">
      <c r="A1758" t="s">
        <v>1367</v>
      </c>
      <c r="B1758" t="s">
        <v>338</v>
      </c>
      <c r="C1758" t="s">
        <v>999</v>
      </c>
      <c r="D1758" s="3">
        <v>165690000</v>
      </c>
      <c r="E1758" s="3">
        <v>-25967000</v>
      </c>
      <c r="F1758" s="3">
        <v>139723000</v>
      </c>
      <c r="G1758" s="3">
        <v>0</v>
      </c>
      <c r="H1758" s="3">
        <v>139723000</v>
      </c>
      <c r="I1758" s="3">
        <v>0</v>
      </c>
      <c r="J1758" s="3" t="s">
        <v>339</v>
      </c>
      <c r="K1758" s="3">
        <v>8.8699999999999992</v>
      </c>
      <c r="L1758" s="3">
        <v>30272666</v>
      </c>
      <c r="M1758" s="3" t="s">
        <v>340</v>
      </c>
      <c r="N1758" s="3">
        <v>2.97</v>
      </c>
    </row>
    <row r="1759" spans="1:14" x14ac:dyDescent="0.25">
      <c r="A1759" t="s">
        <v>1367</v>
      </c>
      <c r="B1759" t="s">
        <v>341</v>
      </c>
      <c r="C1759" t="s">
        <v>1000</v>
      </c>
      <c r="D1759" s="3">
        <v>451863000</v>
      </c>
      <c r="E1759" s="3">
        <v>10367000</v>
      </c>
      <c r="F1759" s="3">
        <v>462230000</v>
      </c>
      <c r="G1759" s="3">
        <v>0</v>
      </c>
      <c r="H1759" s="3">
        <v>462230000</v>
      </c>
      <c r="I1759" s="3">
        <v>25420000</v>
      </c>
      <c r="J1759" s="3" t="s">
        <v>342</v>
      </c>
      <c r="K1759" s="3">
        <v>9.48</v>
      </c>
      <c r="L1759" s="3">
        <v>94416368</v>
      </c>
      <c r="M1759" s="3" t="s">
        <v>343</v>
      </c>
      <c r="N1759" s="3">
        <v>7.75</v>
      </c>
    </row>
    <row r="1760" spans="1:14" x14ac:dyDescent="0.25">
      <c r="A1760" t="s">
        <v>1367</v>
      </c>
      <c r="B1760" t="s">
        <v>140</v>
      </c>
      <c r="C1760" t="s">
        <v>1001</v>
      </c>
      <c r="D1760" s="3">
        <v>842118000</v>
      </c>
      <c r="E1760" s="3">
        <v>-367000000</v>
      </c>
      <c r="F1760" s="3">
        <v>475118000</v>
      </c>
      <c r="G1760" s="3">
        <v>0</v>
      </c>
      <c r="H1760" s="3">
        <v>475118000</v>
      </c>
      <c r="I1760" s="3">
        <v>34040000</v>
      </c>
      <c r="J1760" s="3">
        <v>442196667</v>
      </c>
      <c r="K1760" s="3">
        <v>93.07</v>
      </c>
      <c r="L1760" s="3">
        <v>86299666</v>
      </c>
      <c r="M1760" s="3">
        <v>383733331</v>
      </c>
      <c r="N1760" s="3">
        <v>80.77</v>
      </c>
    </row>
    <row r="1761" spans="1:14" x14ac:dyDescent="0.25">
      <c r="A1761" t="s">
        <v>1367</v>
      </c>
      <c r="B1761" t="s">
        <v>344</v>
      </c>
      <c r="C1761" t="s">
        <v>1002</v>
      </c>
      <c r="D1761" s="3">
        <v>842118000</v>
      </c>
      <c r="E1761" s="3">
        <v>-367000000</v>
      </c>
      <c r="F1761" s="3">
        <v>475118000</v>
      </c>
      <c r="G1761" s="3">
        <v>0</v>
      </c>
      <c r="H1761" s="3">
        <v>475118000</v>
      </c>
      <c r="I1761" s="3">
        <v>34040000</v>
      </c>
      <c r="J1761" s="3">
        <v>442196667</v>
      </c>
      <c r="K1761" s="3">
        <v>93.07</v>
      </c>
      <c r="L1761" s="3">
        <v>86299666</v>
      </c>
      <c r="M1761" s="3">
        <v>383733331</v>
      </c>
      <c r="N1761" s="3">
        <v>80.77</v>
      </c>
    </row>
    <row r="1762" spans="1:14" x14ac:dyDescent="0.25">
      <c r="A1762" t="s">
        <v>1367</v>
      </c>
      <c r="B1762" t="s">
        <v>345</v>
      </c>
      <c r="C1762" t="s">
        <v>1003</v>
      </c>
      <c r="D1762" s="3">
        <v>530880000</v>
      </c>
      <c r="E1762" s="3">
        <v>-356162000</v>
      </c>
      <c r="F1762" s="3">
        <v>174718000</v>
      </c>
      <c r="G1762" s="3">
        <v>0</v>
      </c>
      <c r="H1762" s="3">
        <v>174718000</v>
      </c>
      <c r="I1762" s="3">
        <v>34040000</v>
      </c>
      <c r="J1762" s="3">
        <v>141796667</v>
      </c>
      <c r="K1762" s="3">
        <v>81.16</v>
      </c>
      <c r="L1762" s="3">
        <v>51506999</v>
      </c>
      <c r="M1762" s="3">
        <v>107060665</v>
      </c>
      <c r="N1762" s="3">
        <v>61.28</v>
      </c>
    </row>
    <row r="1763" spans="1:14" x14ac:dyDescent="0.25">
      <c r="A1763" t="s">
        <v>1367</v>
      </c>
      <c r="B1763" t="s">
        <v>346</v>
      </c>
      <c r="C1763" t="s">
        <v>1004</v>
      </c>
      <c r="D1763" s="3">
        <v>10000000</v>
      </c>
      <c r="E1763" s="3">
        <v>-10000000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</row>
    <row r="1764" spans="1:14" x14ac:dyDescent="0.25">
      <c r="A1764" t="s">
        <v>1367</v>
      </c>
      <c r="B1764" t="s">
        <v>347</v>
      </c>
      <c r="C1764" t="s">
        <v>1005</v>
      </c>
      <c r="D1764" s="3">
        <v>301238000</v>
      </c>
      <c r="E1764" s="3">
        <v>-838000</v>
      </c>
      <c r="F1764" s="3">
        <v>300400000</v>
      </c>
      <c r="G1764" s="3">
        <v>0</v>
      </c>
      <c r="H1764" s="3">
        <v>300400000</v>
      </c>
      <c r="I1764" s="3">
        <v>0</v>
      </c>
      <c r="J1764" s="3">
        <v>300400000</v>
      </c>
      <c r="K1764" s="3">
        <v>100</v>
      </c>
      <c r="L1764" s="3">
        <v>34792667</v>
      </c>
      <c r="M1764" s="3">
        <v>276672666</v>
      </c>
      <c r="N1764" s="3">
        <v>92.1</v>
      </c>
    </row>
    <row r="1765" spans="1:14" x14ac:dyDescent="0.25">
      <c r="A1765" t="s">
        <v>1367</v>
      </c>
      <c r="B1765" t="s">
        <v>149</v>
      </c>
      <c r="C1765" t="s">
        <v>712</v>
      </c>
      <c r="D1765" s="3">
        <v>1848690000</v>
      </c>
      <c r="E1765" s="3">
        <v>60384783</v>
      </c>
      <c r="F1765" s="3">
        <v>1909074783</v>
      </c>
      <c r="G1765" s="3">
        <v>0</v>
      </c>
      <c r="H1765" s="3">
        <v>1909074783</v>
      </c>
      <c r="I1765" s="3">
        <v>80983569</v>
      </c>
      <c r="J1765" s="3">
        <v>1787692662</v>
      </c>
      <c r="K1765" s="3">
        <v>93.64</v>
      </c>
      <c r="L1765" s="3">
        <v>386171552</v>
      </c>
      <c r="M1765" s="3">
        <v>1519805634</v>
      </c>
      <c r="N1765" s="3">
        <v>79.61</v>
      </c>
    </row>
    <row r="1766" spans="1:14" x14ac:dyDescent="0.25">
      <c r="A1766" t="s">
        <v>1367</v>
      </c>
      <c r="B1766" t="s">
        <v>348</v>
      </c>
      <c r="C1766" t="s">
        <v>712</v>
      </c>
      <c r="D1766" s="3">
        <v>1848690000</v>
      </c>
      <c r="E1766" s="3">
        <v>60384783</v>
      </c>
      <c r="F1766" s="3">
        <v>1909074783</v>
      </c>
      <c r="G1766" s="3">
        <v>0</v>
      </c>
      <c r="H1766" s="3">
        <v>1909074783</v>
      </c>
      <c r="I1766" s="3">
        <v>80983569</v>
      </c>
      <c r="J1766" s="3">
        <v>1787692662</v>
      </c>
      <c r="K1766" s="3">
        <v>93.64</v>
      </c>
      <c r="L1766" s="3">
        <v>386171552</v>
      </c>
      <c r="M1766" s="3">
        <v>1519805634</v>
      </c>
      <c r="N1766" s="3">
        <v>79.61</v>
      </c>
    </row>
    <row r="1767" spans="1:14" x14ac:dyDescent="0.25">
      <c r="A1767" t="s">
        <v>1367</v>
      </c>
      <c r="B1767" t="s">
        <v>349</v>
      </c>
      <c r="C1767" t="s">
        <v>1006</v>
      </c>
      <c r="D1767" s="3">
        <v>1221590000</v>
      </c>
      <c r="E1767" s="3">
        <v>60384783</v>
      </c>
      <c r="F1767" s="3">
        <v>1281974783</v>
      </c>
      <c r="G1767" s="3">
        <v>0</v>
      </c>
      <c r="H1767" s="3">
        <v>1281974783</v>
      </c>
      <c r="I1767" s="3">
        <v>61693569</v>
      </c>
      <c r="J1767" s="3">
        <v>1198642662</v>
      </c>
      <c r="K1767" s="3">
        <v>93.5</v>
      </c>
      <c r="L1767" s="3">
        <v>276774552</v>
      </c>
      <c r="M1767" s="3">
        <v>1028829968</v>
      </c>
      <c r="N1767" s="3">
        <v>80.25</v>
      </c>
    </row>
    <row r="1768" spans="1:14" x14ac:dyDescent="0.25">
      <c r="A1768" t="s">
        <v>1367</v>
      </c>
      <c r="B1768" t="s">
        <v>350</v>
      </c>
      <c r="C1768" t="s">
        <v>1007</v>
      </c>
      <c r="D1768" s="3">
        <v>627100000</v>
      </c>
      <c r="E1768" s="3">
        <v>0</v>
      </c>
      <c r="F1768" s="3">
        <v>627100000</v>
      </c>
      <c r="G1768" s="3">
        <v>0</v>
      </c>
      <c r="H1768" s="3">
        <v>627100000</v>
      </c>
      <c r="I1768" s="3">
        <v>19290000</v>
      </c>
      <c r="J1768" s="3">
        <v>589050000</v>
      </c>
      <c r="K1768" s="3">
        <v>93.93</v>
      </c>
      <c r="L1768" s="3">
        <v>109397000</v>
      </c>
      <c r="M1768" s="3">
        <v>490975666</v>
      </c>
      <c r="N1768" s="3">
        <v>78.290000000000006</v>
      </c>
    </row>
    <row r="1769" spans="1:14" x14ac:dyDescent="0.25">
      <c r="A1769" t="s">
        <v>1367</v>
      </c>
      <c r="B1769" t="s">
        <v>201</v>
      </c>
      <c r="C1769" t="s">
        <v>969</v>
      </c>
      <c r="D1769" s="3">
        <v>1644769000</v>
      </c>
      <c r="E1769" s="3">
        <v>127229000</v>
      </c>
      <c r="F1769" s="3">
        <v>1771998000</v>
      </c>
      <c r="G1769" s="3">
        <v>0</v>
      </c>
      <c r="H1769" s="3">
        <v>1771998000</v>
      </c>
      <c r="I1769" s="3">
        <v>428596667</v>
      </c>
      <c r="J1769" s="3">
        <v>1540241667</v>
      </c>
      <c r="K1769" s="3">
        <v>86.92</v>
      </c>
      <c r="L1769" s="3">
        <v>174874667</v>
      </c>
      <c r="M1769" s="3">
        <v>1015351987</v>
      </c>
      <c r="N1769" s="3">
        <v>57.3</v>
      </c>
    </row>
    <row r="1770" spans="1:14" x14ac:dyDescent="0.25">
      <c r="A1770" t="s">
        <v>1367</v>
      </c>
      <c r="B1770" t="s">
        <v>351</v>
      </c>
      <c r="C1770" t="s">
        <v>1008</v>
      </c>
      <c r="D1770" s="3">
        <v>1644769000</v>
      </c>
      <c r="E1770" s="3">
        <v>127229000</v>
      </c>
      <c r="F1770" s="3">
        <v>1771998000</v>
      </c>
      <c r="G1770" s="3">
        <v>0</v>
      </c>
      <c r="H1770" s="3">
        <v>1771998000</v>
      </c>
      <c r="I1770" s="3">
        <v>428596667</v>
      </c>
      <c r="J1770" s="3">
        <v>1540241667</v>
      </c>
      <c r="K1770" s="3">
        <v>86.92</v>
      </c>
      <c r="L1770" s="3">
        <v>174874667</v>
      </c>
      <c r="M1770" s="3">
        <v>1015351987</v>
      </c>
      <c r="N1770" s="3">
        <v>57.3</v>
      </c>
    </row>
    <row r="1771" spans="1:14" x14ac:dyDescent="0.25">
      <c r="A1771" t="s">
        <v>1367</v>
      </c>
      <c r="B1771" t="s">
        <v>352</v>
      </c>
      <c r="C1771" t="s">
        <v>1009</v>
      </c>
      <c r="D1771" s="3">
        <v>1644769000</v>
      </c>
      <c r="E1771" s="3">
        <v>127229000</v>
      </c>
      <c r="F1771" s="3">
        <v>1771998000</v>
      </c>
      <c r="G1771" s="3">
        <v>0</v>
      </c>
      <c r="H1771" s="3">
        <v>1771998000</v>
      </c>
      <c r="I1771" s="3">
        <v>428596667</v>
      </c>
      <c r="J1771" s="3">
        <v>1540241667</v>
      </c>
      <c r="K1771" s="3">
        <v>86.92</v>
      </c>
      <c r="L1771" s="3">
        <v>174874667</v>
      </c>
      <c r="M1771" s="3">
        <v>1015351987</v>
      </c>
      <c r="N1771" s="3">
        <v>57.3</v>
      </c>
    </row>
    <row r="1772" spans="1:14" x14ac:dyDescent="0.25">
      <c r="A1772" t="s">
        <v>1367</v>
      </c>
      <c r="B1772" t="s">
        <v>212</v>
      </c>
      <c r="C1772" t="s">
        <v>132</v>
      </c>
      <c r="D1772" s="3">
        <v>359752000</v>
      </c>
      <c r="E1772" s="3">
        <v>133598615</v>
      </c>
      <c r="F1772" s="3">
        <v>493350615</v>
      </c>
      <c r="G1772" s="3">
        <v>0</v>
      </c>
      <c r="H1772" s="3">
        <v>493350615</v>
      </c>
      <c r="I1772" s="3">
        <v>251789168</v>
      </c>
      <c r="J1772" s="3">
        <v>344935707</v>
      </c>
      <c r="K1772" s="3">
        <v>69.92</v>
      </c>
      <c r="L1772" s="3">
        <v>252130167</v>
      </c>
      <c r="M1772" s="3">
        <v>344935707</v>
      </c>
      <c r="N1772" s="3">
        <v>69.92</v>
      </c>
    </row>
    <row r="1773" spans="1:14" x14ac:dyDescent="0.25">
      <c r="A1773" t="s">
        <v>1368</v>
      </c>
      <c r="B1773" t="s">
        <v>0</v>
      </c>
      <c r="C1773" t="s">
        <v>1</v>
      </c>
      <c r="D1773" s="3">
        <v>17457841000</v>
      </c>
      <c r="E1773" s="3">
        <v>0</v>
      </c>
      <c r="F1773" s="3">
        <v>17457841000</v>
      </c>
      <c r="G1773" s="3">
        <v>0</v>
      </c>
      <c r="H1773" s="3">
        <v>17457841000</v>
      </c>
      <c r="I1773" s="3">
        <v>2287041131</v>
      </c>
      <c r="J1773" s="3">
        <v>16848240610</v>
      </c>
      <c r="K1773" s="3">
        <v>96.51</v>
      </c>
      <c r="L1773" s="3">
        <v>2825885917</v>
      </c>
      <c r="M1773" s="3">
        <v>14706640211</v>
      </c>
      <c r="N1773" s="3">
        <v>84.24</v>
      </c>
    </row>
    <row r="1774" spans="1:14" x14ac:dyDescent="0.25">
      <c r="A1774" t="s">
        <v>1368</v>
      </c>
      <c r="B1774" t="s">
        <v>2</v>
      </c>
      <c r="C1774" t="s">
        <v>3</v>
      </c>
      <c r="D1774" s="3">
        <v>8457841000</v>
      </c>
      <c r="E1774" s="3">
        <v>0</v>
      </c>
      <c r="F1774" s="3">
        <v>8457841000</v>
      </c>
      <c r="G1774" s="3">
        <v>0</v>
      </c>
      <c r="H1774" s="3">
        <v>8457841000</v>
      </c>
      <c r="I1774" s="3">
        <v>1521728784</v>
      </c>
      <c r="J1774" s="3">
        <v>8095014210</v>
      </c>
      <c r="K1774" s="3">
        <v>95.71</v>
      </c>
      <c r="L1774" s="3">
        <v>1493625453</v>
      </c>
      <c r="M1774" s="3">
        <v>7742592121</v>
      </c>
      <c r="N1774" s="3">
        <v>91.54</v>
      </c>
    </row>
    <row r="1775" spans="1:14" x14ac:dyDescent="0.25">
      <c r="A1775" t="s">
        <v>1368</v>
      </c>
      <c r="B1775" t="s">
        <v>4</v>
      </c>
      <c r="C1775" t="s">
        <v>5</v>
      </c>
      <c r="D1775" s="3">
        <v>7487026000</v>
      </c>
      <c r="E1775" s="3">
        <v>2800000</v>
      </c>
      <c r="F1775" s="3">
        <v>7489826000</v>
      </c>
      <c r="G1775" s="3">
        <v>0</v>
      </c>
      <c r="H1775" s="3">
        <v>7489826000</v>
      </c>
      <c r="I1775" s="3">
        <v>1225404034</v>
      </c>
      <c r="J1775" s="3">
        <v>7268034700</v>
      </c>
      <c r="K1775" s="3">
        <v>97.04</v>
      </c>
      <c r="L1775" s="3">
        <v>1221907564</v>
      </c>
      <c r="M1775" s="3">
        <v>7179914100</v>
      </c>
      <c r="N1775" s="3">
        <v>95.86</v>
      </c>
    </row>
    <row r="1776" spans="1:14" x14ac:dyDescent="0.25">
      <c r="A1776" t="s">
        <v>1368</v>
      </c>
      <c r="B1776" t="s">
        <v>6</v>
      </c>
      <c r="C1776" t="s">
        <v>953</v>
      </c>
      <c r="D1776" s="3">
        <v>5362474000</v>
      </c>
      <c r="E1776" s="3">
        <v>-139446000</v>
      </c>
      <c r="F1776" s="3">
        <v>5223028000</v>
      </c>
      <c r="G1776" s="3">
        <v>0</v>
      </c>
      <c r="H1776" s="3">
        <v>5223028000</v>
      </c>
      <c r="I1776" s="3">
        <v>715136013</v>
      </c>
      <c r="J1776" s="3">
        <v>5128494320</v>
      </c>
      <c r="K1776" s="3">
        <v>98.19</v>
      </c>
      <c r="L1776" s="3">
        <v>715136013</v>
      </c>
      <c r="M1776" s="3">
        <v>5128494320</v>
      </c>
      <c r="N1776" s="3">
        <v>98.19</v>
      </c>
    </row>
    <row r="1777" spans="1:14" x14ac:dyDescent="0.25">
      <c r="A1777" t="s">
        <v>1368</v>
      </c>
      <c r="B1777" t="s">
        <v>7</v>
      </c>
      <c r="C1777" t="s">
        <v>8</v>
      </c>
      <c r="D1777" s="3">
        <v>2878757000</v>
      </c>
      <c r="E1777" s="3">
        <v>-158000000</v>
      </c>
      <c r="F1777" s="3">
        <v>2720757000</v>
      </c>
      <c r="G1777" s="3">
        <v>0</v>
      </c>
      <c r="H1777" s="3">
        <v>2720757000</v>
      </c>
      <c r="I1777" s="3">
        <v>236718440</v>
      </c>
      <c r="J1777" s="3">
        <v>2659756119</v>
      </c>
      <c r="K1777" s="3">
        <v>97.76</v>
      </c>
      <c r="L1777" s="3">
        <v>236718440</v>
      </c>
      <c r="M1777" s="3">
        <v>2659756119</v>
      </c>
      <c r="N1777" s="3">
        <v>97.76</v>
      </c>
    </row>
    <row r="1778" spans="1:14" x14ac:dyDescent="0.25">
      <c r="A1778" t="s">
        <v>1368</v>
      </c>
      <c r="B1778" t="s">
        <v>9</v>
      </c>
      <c r="C1778" t="s">
        <v>10</v>
      </c>
      <c r="D1778" s="3">
        <v>334679000</v>
      </c>
      <c r="E1778" s="3">
        <v>-20116000</v>
      </c>
      <c r="F1778" s="3">
        <v>314563000</v>
      </c>
      <c r="G1778" s="3">
        <v>0</v>
      </c>
      <c r="H1778" s="3">
        <v>314563000</v>
      </c>
      <c r="I1778" s="3">
        <v>27660359</v>
      </c>
      <c r="J1778" s="3">
        <v>311381473</v>
      </c>
      <c r="K1778" s="3">
        <v>98.99</v>
      </c>
      <c r="L1778" s="3">
        <v>27660359</v>
      </c>
      <c r="M1778" s="3">
        <v>311381473</v>
      </c>
      <c r="N1778" s="3">
        <v>98.99</v>
      </c>
    </row>
    <row r="1779" spans="1:14" x14ac:dyDescent="0.25">
      <c r="A1779" t="s">
        <v>1368</v>
      </c>
      <c r="B1779" t="s">
        <v>11</v>
      </c>
      <c r="C1779" t="s">
        <v>954</v>
      </c>
      <c r="D1779" s="3">
        <v>31359000</v>
      </c>
      <c r="E1779" s="3">
        <v>-11000000</v>
      </c>
      <c r="F1779" s="3">
        <v>20359000</v>
      </c>
      <c r="G1779" s="3">
        <v>0</v>
      </c>
      <c r="H1779" s="3">
        <v>20359000</v>
      </c>
      <c r="I1779" s="3">
        <v>320409</v>
      </c>
      <c r="J1779" s="3">
        <v>17065077</v>
      </c>
      <c r="K1779" s="3">
        <v>83.82</v>
      </c>
      <c r="L1779" s="3">
        <v>320409</v>
      </c>
      <c r="M1779" s="3">
        <v>17065077</v>
      </c>
      <c r="N1779" s="3">
        <v>83.82</v>
      </c>
    </row>
    <row r="1780" spans="1:14" x14ac:dyDescent="0.25">
      <c r="A1780" t="s">
        <v>1368</v>
      </c>
      <c r="B1780" t="s">
        <v>152</v>
      </c>
      <c r="C1780" t="s">
        <v>153</v>
      </c>
      <c r="D1780" s="3">
        <v>14078000</v>
      </c>
      <c r="E1780" s="3">
        <v>0</v>
      </c>
      <c r="F1780" s="3">
        <v>14078000</v>
      </c>
      <c r="G1780" s="3">
        <v>0</v>
      </c>
      <c r="H1780" s="3">
        <v>14078000</v>
      </c>
      <c r="I1780" s="3">
        <v>1104000</v>
      </c>
      <c r="J1780" s="3">
        <v>13686900</v>
      </c>
      <c r="K1780" s="3">
        <v>97.22</v>
      </c>
      <c r="L1780" s="3">
        <v>1104000</v>
      </c>
      <c r="M1780" s="3">
        <v>13686900</v>
      </c>
      <c r="N1780" s="3">
        <v>97.22</v>
      </c>
    </row>
    <row r="1781" spans="1:14" x14ac:dyDescent="0.25">
      <c r="A1781" t="s">
        <v>1368</v>
      </c>
      <c r="B1781" t="s">
        <v>154</v>
      </c>
      <c r="C1781" t="s">
        <v>155</v>
      </c>
      <c r="D1781" s="3">
        <v>9224000</v>
      </c>
      <c r="E1781" s="3">
        <v>0</v>
      </c>
      <c r="F1781" s="3">
        <v>9224000</v>
      </c>
      <c r="G1781" s="3">
        <v>0</v>
      </c>
      <c r="H1781" s="3">
        <v>9224000</v>
      </c>
      <c r="I1781" s="3">
        <v>729116</v>
      </c>
      <c r="J1781" s="3">
        <v>9071922</v>
      </c>
      <c r="K1781" s="3">
        <v>98.35</v>
      </c>
      <c r="L1781" s="3">
        <v>729116</v>
      </c>
      <c r="M1781" s="3">
        <v>9071922</v>
      </c>
      <c r="N1781" s="3">
        <v>98.35</v>
      </c>
    </row>
    <row r="1782" spans="1:14" x14ac:dyDescent="0.25">
      <c r="A1782" t="s">
        <v>1368</v>
      </c>
      <c r="B1782" t="s">
        <v>12</v>
      </c>
      <c r="C1782" t="s">
        <v>13</v>
      </c>
      <c r="D1782" s="3">
        <v>93243000</v>
      </c>
      <c r="E1782" s="3">
        <v>0</v>
      </c>
      <c r="F1782" s="3">
        <v>93243000</v>
      </c>
      <c r="G1782" s="3">
        <v>0</v>
      </c>
      <c r="H1782" s="3">
        <v>93243000</v>
      </c>
      <c r="I1782" s="3">
        <v>3687148</v>
      </c>
      <c r="J1782" s="3">
        <v>88190795</v>
      </c>
      <c r="K1782" s="3">
        <v>94.58</v>
      </c>
      <c r="L1782" s="3">
        <v>3687148</v>
      </c>
      <c r="M1782" s="3">
        <v>88190795</v>
      </c>
      <c r="N1782" s="3">
        <v>94.58</v>
      </c>
    </row>
    <row r="1783" spans="1:14" x14ac:dyDescent="0.25">
      <c r="A1783" t="s">
        <v>1368</v>
      </c>
      <c r="B1783" t="s">
        <v>14</v>
      </c>
      <c r="C1783" t="s">
        <v>15</v>
      </c>
      <c r="D1783" s="3">
        <v>432453000</v>
      </c>
      <c r="E1783" s="3">
        <v>-29280000</v>
      </c>
      <c r="F1783" s="3">
        <v>403173000</v>
      </c>
      <c r="G1783" s="3">
        <v>0</v>
      </c>
      <c r="H1783" s="3">
        <v>403173000</v>
      </c>
      <c r="I1783" s="3">
        <v>0</v>
      </c>
      <c r="J1783" s="3">
        <v>403168428</v>
      </c>
      <c r="K1783" s="3">
        <v>100</v>
      </c>
      <c r="L1783" s="3">
        <v>0</v>
      </c>
      <c r="M1783" s="3">
        <v>403168428</v>
      </c>
      <c r="N1783" s="3">
        <v>100</v>
      </c>
    </row>
    <row r="1784" spans="1:14" x14ac:dyDescent="0.25">
      <c r="A1784" t="s">
        <v>1368</v>
      </c>
      <c r="B1784" t="s">
        <v>16</v>
      </c>
      <c r="C1784" t="s">
        <v>17</v>
      </c>
      <c r="D1784" s="3">
        <v>391308000</v>
      </c>
      <c r="E1784" s="3">
        <v>500000</v>
      </c>
      <c r="F1784" s="3">
        <v>391808000</v>
      </c>
      <c r="G1784" s="3">
        <v>0</v>
      </c>
      <c r="H1784" s="3">
        <v>391808000</v>
      </c>
      <c r="I1784" s="3">
        <v>337540348</v>
      </c>
      <c r="J1784" s="3">
        <v>390428788</v>
      </c>
      <c r="K1784" s="3">
        <v>99.65</v>
      </c>
      <c r="L1784" s="3">
        <v>337540348</v>
      </c>
      <c r="M1784" s="3">
        <v>390428788</v>
      </c>
      <c r="N1784" s="3">
        <v>99.65</v>
      </c>
    </row>
    <row r="1785" spans="1:14" x14ac:dyDescent="0.25">
      <c r="A1785" t="s">
        <v>1368</v>
      </c>
      <c r="B1785" t="s">
        <v>18</v>
      </c>
      <c r="C1785" t="s">
        <v>19</v>
      </c>
      <c r="D1785" s="3">
        <v>187827000</v>
      </c>
      <c r="E1785" s="3">
        <v>24000000</v>
      </c>
      <c r="F1785" s="3">
        <v>211827000</v>
      </c>
      <c r="G1785" s="3">
        <v>0</v>
      </c>
      <c r="H1785" s="3">
        <v>211827000</v>
      </c>
      <c r="I1785" s="3">
        <v>23294267</v>
      </c>
      <c r="J1785" s="3">
        <v>209559756</v>
      </c>
      <c r="K1785" s="3">
        <v>98.93</v>
      </c>
      <c r="L1785" s="3">
        <v>23294267</v>
      </c>
      <c r="M1785" s="3">
        <v>209559756</v>
      </c>
      <c r="N1785" s="3">
        <v>98.93</v>
      </c>
    </row>
    <row r="1786" spans="1:14" x14ac:dyDescent="0.25">
      <c r="A1786" t="s">
        <v>1368</v>
      </c>
      <c r="B1786" t="s">
        <v>20</v>
      </c>
      <c r="C1786" t="s">
        <v>21</v>
      </c>
      <c r="D1786" s="3">
        <v>868612000</v>
      </c>
      <c r="E1786" s="3">
        <v>-27500000</v>
      </c>
      <c r="F1786" s="3">
        <v>841112000</v>
      </c>
      <c r="G1786" s="3">
        <v>0</v>
      </c>
      <c r="H1786" s="3">
        <v>841112000</v>
      </c>
      <c r="I1786" s="3">
        <v>70611588</v>
      </c>
      <c r="J1786" s="3">
        <v>838354866</v>
      </c>
      <c r="K1786" s="3">
        <v>99.67</v>
      </c>
      <c r="L1786" s="3">
        <v>70611588</v>
      </c>
      <c r="M1786" s="3">
        <v>838354866</v>
      </c>
      <c r="N1786" s="3">
        <v>99.67</v>
      </c>
    </row>
    <row r="1787" spans="1:14" x14ac:dyDescent="0.25">
      <c r="A1787" t="s">
        <v>1368</v>
      </c>
      <c r="B1787" t="s">
        <v>22</v>
      </c>
      <c r="C1787" t="s">
        <v>23</v>
      </c>
      <c r="D1787" s="3">
        <v>62188000</v>
      </c>
      <c r="E1787" s="3">
        <v>1500000</v>
      </c>
      <c r="F1787" s="3">
        <v>63688000</v>
      </c>
      <c r="G1787" s="3">
        <v>0</v>
      </c>
      <c r="H1787" s="3">
        <v>63688000</v>
      </c>
      <c r="I1787" s="3">
        <v>5215824</v>
      </c>
      <c r="J1787" s="3">
        <v>62908517</v>
      </c>
      <c r="K1787" s="3">
        <v>98.78</v>
      </c>
      <c r="L1787" s="3">
        <v>5215824</v>
      </c>
      <c r="M1787" s="3">
        <v>62908517</v>
      </c>
      <c r="N1787" s="3">
        <v>98.78</v>
      </c>
    </row>
    <row r="1788" spans="1:14" x14ac:dyDescent="0.25">
      <c r="A1788" t="s">
        <v>1368</v>
      </c>
      <c r="B1788" t="s">
        <v>24</v>
      </c>
      <c r="C1788" t="s">
        <v>25</v>
      </c>
      <c r="D1788" s="3">
        <v>1630000</v>
      </c>
      <c r="E1788" s="3">
        <v>50000</v>
      </c>
      <c r="F1788" s="3">
        <v>1680000</v>
      </c>
      <c r="G1788" s="3">
        <v>0</v>
      </c>
      <c r="H1788" s="3">
        <v>1680000</v>
      </c>
      <c r="I1788" s="3">
        <v>146126</v>
      </c>
      <c r="J1788" s="3">
        <v>1666514</v>
      </c>
      <c r="K1788" s="3">
        <v>99.2</v>
      </c>
      <c r="L1788" s="3">
        <v>146126</v>
      </c>
      <c r="M1788" s="3">
        <v>1666514</v>
      </c>
      <c r="N1788" s="3">
        <v>99.2</v>
      </c>
    </row>
    <row r="1789" spans="1:14" x14ac:dyDescent="0.25">
      <c r="A1789" t="s">
        <v>1368</v>
      </c>
      <c r="B1789" t="s">
        <v>26</v>
      </c>
      <c r="C1789" t="s">
        <v>27</v>
      </c>
      <c r="D1789" s="3">
        <v>0</v>
      </c>
      <c r="E1789" s="3">
        <v>62250000</v>
      </c>
      <c r="F1789" s="3">
        <v>62250000</v>
      </c>
      <c r="G1789" s="3">
        <v>0</v>
      </c>
      <c r="H1789" s="3">
        <v>62250000</v>
      </c>
      <c r="I1789" s="3">
        <v>3810255</v>
      </c>
      <c r="J1789" s="3">
        <v>58886586</v>
      </c>
      <c r="K1789" s="3">
        <v>94.6</v>
      </c>
      <c r="L1789" s="3">
        <v>3810255</v>
      </c>
      <c r="M1789" s="3">
        <v>58886586</v>
      </c>
      <c r="N1789" s="3">
        <v>94.6</v>
      </c>
    </row>
    <row r="1790" spans="1:14" x14ac:dyDescent="0.25">
      <c r="A1790" t="s">
        <v>1368</v>
      </c>
      <c r="B1790" t="s">
        <v>28</v>
      </c>
      <c r="C1790" t="s">
        <v>29</v>
      </c>
      <c r="D1790" s="3">
        <v>14953000</v>
      </c>
      <c r="E1790" s="3">
        <v>1700000</v>
      </c>
      <c r="F1790" s="3">
        <v>16653000</v>
      </c>
      <c r="G1790" s="3">
        <v>0</v>
      </c>
      <c r="H1790" s="3">
        <v>16653000</v>
      </c>
      <c r="I1790" s="3">
        <v>2125336</v>
      </c>
      <c r="J1790" s="3">
        <v>15512670</v>
      </c>
      <c r="K1790" s="3">
        <v>93.15</v>
      </c>
      <c r="L1790" s="3">
        <v>2125336</v>
      </c>
      <c r="M1790" s="3">
        <v>15512670</v>
      </c>
      <c r="N1790" s="3">
        <v>93.15</v>
      </c>
    </row>
    <row r="1791" spans="1:14" x14ac:dyDescent="0.25">
      <c r="A1791" t="s">
        <v>1368</v>
      </c>
      <c r="B1791" t="s">
        <v>30</v>
      </c>
      <c r="C1791" t="s">
        <v>955</v>
      </c>
      <c r="D1791" s="3">
        <v>42163000</v>
      </c>
      <c r="E1791" s="3">
        <v>16450000</v>
      </c>
      <c r="F1791" s="3">
        <v>58613000</v>
      </c>
      <c r="G1791" s="3">
        <v>0</v>
      </c>
      <c r="H1791" s="3">
        <v>58613000</v>
      </c>
      <c r="I1791" s="3">
        <v>2172797</v>
      </c>
      <c r="J1791" s="3">
        <v>48855909</v>
      </c>
      <c r="K1791" s="3">
        <v>83.35</v>
      </c>
      <c r="L1791" s="3">
        <v>2172797</v>
      </c>
      <c r="M1791" s="3">
        <v>48855909</v>
      </c>
      <c r="N1791" s="3">
        <v>83.35</v>
      </c>
    </row>
    <row r="1792" spans="1:14" x14ac:dyDescent="0.25">
      <c r="A1792" t="s">
        <v>1368</v>
      </c>
      <c r="B1792" t="s">
        <v>70</v>
      </c>
      <c r="C1792" t="s">
        <v>71</v>
      </c>
      <c r="D1792" s="3">
        <v>286000000</v>
      </c>
      <c r="E1792" s="3">
        <v>132616000</v>
      </c>
      <c r="F1792" s="3">
        <v>418616000</v>
      </c>
      <c r="G1792" s="3">
        <v>0</v>
      </c>
      <c r="H1792" s="3">
        <v>418616000</v>
      </c>
      <c r="I1792" s="3">
        <v>34285000</v>
      </c>
      <c r="J1792" s="3">
        <v>417377995</v>
      </c>
      <c r="K1792" s="3">
        <v>99.7</v>
      </c>
      <c r="L1792" s="3">
        <v>61272330</v>
      </c>
      <c r="M1792" s="3">
        <v>360659373</v>
      </c>
      <c r="N1792" s="3">
        <v>86.16</v>
      </c>
    </row>
    <row r="1793" spans="1:14" x14ac:dyDescent="0.25">
      <c r="A1793" t="s">
        <v>1368</v>
      </c>
      <c r="B1793" t="s">
        <v>72</v>
      </c>
      <c r="C1793" t="s">
        <v>73</v>
      </c>
      <c r="D1793" s="3">
        <v>190000000</v>
      </c>
      <c r="E1793" s="3">
        <v>80000000</v>
      </c>
      <c r="F1793" s="3">
        <v>270000000</v>
      </c>
      <c r="G1793" s="3">
        <v>0</v>
      </c>
      <c r="H1793" s="3">
        <v>270000000</v>
      </c>
      <c r="I1793" s="3">
        <v>27600000</v>
      </c>
      <c r="J1793" s="3">
        <v>269181995</v>
      </c>
      <c r="K1793" s="3">
        <v>99.7</v>
      </c>
      <c r="L1793" s="3">
        <v>27599330</v>
      </c>
      <c r="M1793" s="3">
        <v>226449708</v>
      </c>
      <c r="N1793" s="3">
        <v>83.87</v>
      </c>
    </row>
    <row r="1794" spans="1:14" x14ac:dyDescent="0.25">
      <c r="A1794" t="s">
        <v>1368</v>
      </c>
      <c r="B1794" t="s">
        <v>74</v>
      </c>
      <c r="C1794" t="s">
        <v>75</v>
      </c>
      <c r="D1794" s="3">
        <v>190000000</v>
      </c>
      <c r="E1794" s="3">
        <v>80000000</v>
      </c>
      <c r="F1794" s="3">
        <v>270000000</v>
      </c>
      <c r="G1794" s="3">
        <v>0</v>
      </c>
      <c r="H1794" s="3">
        <v>270000000</v>
      </c>
      <c r="I1794" s="3">
        <v>27600000</v>
      </c>
      <c r="J1794" s="3">
        <v>269181995</v>
      </c>
      <c r="K1794" s="3">
        <v>99.7</v>
      </c>
      <c r="L1794" s="3">
        <v>27599330</v>
      </c>
      <c r="M1794" s="3">
        <v>226449708</v>
      </c>
      <c r="N1794" s="3">
        <v>83.87</v>
      </c>
    </row>
    <row r="1795" spans="1:14" x14ac:dyDescent="0.25">
      <c r="A1795" t="s">
        <v>1368</v>
      </c>
      <c r="B1795" t="s">
        <v>76</v>
      </c>
      <c r="C1795" t="s">
        <v>77</v>
      </c>
      <c r="D1795" s="3">
        <v>96000000</v>
      </c>
      <c r="E1795" s="3">
        <v>52000000</v>
      </c>
      <c r="F1795" s="3">
        <v>148000000</v>
      </c>
      <c r="G1795" s="3">
        <v>0</v>
      </c>
      <c r="H1795" s="3">
        <v>148000000</v>
      </c>
      <c r="I1795" s="3">
        <v>6685000</v>
      </c>
      <c r="J1795" s="3">
        <v>147580000</v>
      </c>
      <c r="K1795" s="3">
        <v>99.72</v>
      </c>
      <c r="L1795" s="3">
        <v>33057000</v>
      </c>
      <c r="M1795" s="3">
        <v>133593665</v>
      </c>
      <c r="N1795" s="3">
        <v>90.27</v>
      </c>
    </row>
    <row r="1796" spans="1:14" x14ac:dyDescent="0.25">
      <c r="A1796" t="s">
        <v>1368</v>
      </c>
      <c r="B1796" t="s">
        <v>78</v>
      </c>
      <c r="C1796" t="s">
        <v>79</v>
      </c>
      <c r="D1796" s="3">
        <v>0</v>
      </c>
      <c r="E1796" s="3">
        <v>616000</v>
      </c>
      <c r="F1796" s="3">
        <v>616000</v>
      </c>
      <c r="G1796" s="3">
        <v>0</v>
      </c>
      <c r="H1796" s="3">
        <v>616000</v>
      </c>
      <c r="I1796" s="3">
        <v>0</v>
      </c>
      <c r="J1796" s="3">
        <v>616000</v>
      </c>
      <c r="K1796" s="3">
        <v>100</v>
      </c>
      <c r="L1796" s="3">
        <v>616000</v>
      </c>
      <c r="M1796" s="3">
        <v>616000</v>
      </c>
      <c r="N1796" s="3">
        <v>100</v>
      </c>
    </row>
    <row r="1797" spans="1:14" x14ac:dyDescent="0.25">
      <c r="A1797" t="s">
        <v>1368</v>
      </c>
      <c r="B1797" t="s">
        <v>31</v>
      </c>
      <c r="C1797" t="s">
        <v>956</v>
      </c>
      <c r="D1797" s="3">
        <v>1838552000</v>
      </c>
      <c r="E1797" s="3">
        <v>9630000</v>
      </c>
      <c r="F1797" s="3">
        <v>1848182000</v>
      </c>
      <c r="G1797" s="3">
        <v>0</v>
      </c>
      <c r="H1797" s="3">
        <v>1848182000</v>
      </c>
      <c r="I1797" s="3">
        <v>475983021</v>
      </c>
      <c r="J1797" s="3">
        <v>1722162385</v>
      </c>
      <c r="K1797" s="3">
        <v>93.18</v>
      </c>
      <c r="L1797" s="3">
        <v>445499221</v>
      </c>
      <c r="M1797" s="3">
        <v>1690760407</v>
      </c>
      <c r="N1797" s="3">
        <v>91.48</v>
      </c>
    </row>
    <row r="1798" spans="1:14" x14ac:dyDescent="0.25">
      <c r="A1798" t="s">
        <v>1368</v>
      </c>
      <c r="B1798" t="s">
        <v>32</v>
      </c>
      <c r="C1798" t="s">
        <v>33</v>
      </c>
      <c r="D1798" s="3">
        <v>1024145000</v>
      </c>
      <c r="E1798" s="3">
        <v>18130000</v>
      </c>
      <c r="F1798" s="3">
        <v>1042275000</v>
      </c>
      <c r="G1798" s="3">
        <v>0</v>
      </c>
      <c r="H1798" s="3">
        <v>1042275000</v>
      </c>
      <c r="I1798" s="3">
        <v>353627580</v>
      </c>
      <c r="J1798" s="3">
        <v>1013557613</v>
      </c>
      <c r="K1798" s="3">
        <v>97.24</v>
      </c>
      <c r="L1798" s="3">
        <v>333645980</v>
      </c>
      <c r="M1798" s="3">
        <v>992657835</v>
      </c>
      <c r="N1798" s="3">
        <v>95.24</v>
      </c>
    </row>
    <row r="1799" spans="1:14" x14ac:dyDescent="0.25">
      <c r="A1799" t="s">
        <v>1368</v>
      </c>
      <c r="B1799" t="s">
        <v>34</v>
      </c>
      <c r="C1799" t="s">
        <v>35</v>
      </c>
      <c r="D1799" s="3">
        <v>237762000</v>
      </c>
      <c r="E1799" s="3">
        <v>0</v>
      </c>
      <c r="F1799" s="3">
        <v>237762000</v>
      </c>
      <c r="G1799" s="3">
        <v>0</v>
      </c>
      <c r="H1799" s="3">
        <v>237762000</v>
      </c>
      <c r="I1799" s="3">
        <v>218911908</v>
      </c>
      <c r="J1799" s="3">
        <v>235039796</v>
      </c>
      <c r="K1799" s="3">
        <v>98.86</v>
      </c>
      <c r="L1799" s="3">
        <v>218821908</v>
      </c>
      <c r="M1799" s="3">
        <v>234031618</v>
      </c>
      <c r="N1799" s="3">
        <v>98.43</v>
      </c>
    </row>
    <row r="1800" spans="1:14" x14ac:dyDescent="0.25">
      <c r="A1800" t="s">
        <v>1368</v>
      </c>
      <c r="B1800" t="s">
        <v>36</v>
      </c>
      <c r="C1800" t="s">
        <v>37</v>
      </c>
      <c r="D1800" s="3">
        <v>233255000</v>
      </c>
      <c r="E1800" s="3">
        <v>-16750000</v>
      </c>
      <c r="F1800" s="3">
        <v>216505000</v>
      </c>
      <c r="G1800" s="3">
        <v>0</v>
      </c>
      <c r="H1800" s="3">
        <v>216505000</v>
      </c>
      <c r="I1800" s="3">
        <v>35381100</v>
      </c>
      <c r="J1800" s="3">
        <v>206591800</v>
      </c>
      <c r="K1800" s="3">
        <v>95.42</v>
      </c>
      <c r="L1800" s="3">
        <v>29076000</v>
      </c>
      <c r="M1800" s="3">
        <v>200286700</v>
      </c>
      <c r="N1800" s="3">
        <v>92.51</v>
      </c>
    </row>
    <row r="1801" spans="1:14" x14ac:dyDescent="0.25">
      <c r="A1801" t="s">
        <v>1368</v>
      </c>
      <c r="B1801" t="s">
        <v>38</v>
      </c>
      <c r="C1801" t="s">
        <v>39</v>
      </c>
      <c r="D1801" s="3">
        <v>343295000</v>
      </c>
      <c r="E1801" s="3">
        <v>29500000</v>
      </c>
      <c r="F1801" s="3">
        <v>372795000</v>
      </c>
      <c r="G1801" s="3">
        <v>0</v>
      </c>
      <c r="H1801" s="3">
        <v>372795000</v>
      </c>
      <c r="I1801" s="3">
        <v>67639500</v>
      </c>
      <c r="J1801" s="3">
        <v>370949400</v>
      </c>
      <c r="K1801" s="3">
        <v>99.5</v>
      </c>
      <c r="L1801" s="3">
        <v>54053000</v>
      </c>
      <c r="M1801" s="3">
        <v>357362900</v>
      </c>
      <c r="N1801" s="3">
        <v>95.86</v>
      </c>
    </row>
    <row r="1802" spans="1:14" x14ac:dyDescent="0.25">
      <c r="A1802" t="s">
        <v>1368</v>
      </c>
      <c r="B1802" t="s">
        <v>40</v>
      </c>
      <c r="C1802" t="s">
        <v>41</v>
      </c>
      <c r="D1802" s="3">
        <v>21315000</v>
      </c>
      <c r="E1802" s="3">
        <v>20380000</v>
      </c>
      <c r="F1802" s="3">
        <v>41695000</v>
      </c>
      <c r="G1802" s="3">
        <v>0</v>
      </c>
      <c r="H1802" s="3">
        <v>41695000</v>
      </c>
      <c r="I1802" s="3">
        <v>6250952</v>
      </c>
      <c r="J1802" s="3">
        <v>38515844</v>
      </c>
      <c r="K1802" s="3">
        <v>92.38</v>
      </c>
      <c r="L1802" s="3">
        <v>6250952</v>
      </c>
      <c r="M1802" s="3">
        <v>38515844</v>
      </c>
      <c r="N1802" s="3">
        <v>92.38</v>
      </c>
    </row>
    <row r="1803" spans="1:14" x14ac:dyDescent="0.25">
      <c r="A1803" t="s">
        <v>1368</v>
      </c>
      <c r="B1803" t="s">
        <v>42</v>
      </c>
      <c r="C1803" t="s">
        <v>43</v>
      </c>
      <c r="D1803" s="3">
        <v>188518000</v>
      </c>
      <c r="E1803" s="3">
        <v>-15000000</v>
      </c>
      <c r="F1803" s="3">
        <v>173518000</v>
      </c>
      <c r="G1803" s="3">
        <v>0</v>
      </c>
      <c r="H1803" s="3">
        <v>173518000</v>
      </c>
      <c r="I1803" s="3">
        <v>25444120</v>
      </c>
      <c r="J1803" s="3">
        <v>162460773</v>
      </c>
      <c r="K1803" s="3">
        <v>93.63</v>
      </c>
      <c r="L1803" s="3">
        <v>25444120</v>
      </c>
      <c r="M1803" s="3">
        <v>162460773</v>
      </c>
      <c r="N1803" s="3">
        <v>93.63</v>
      </c>
    </row>
    <row r="1804" spans="1:14" x14ac:dyDescent="0.25">
      <c r="A1804" t="s">
        <v>1368</v>
      </c>
      <c r="B1804" t="s">
        <v>44</v>
      </c>
      <c r="C1804" t="s">
        <v>45</v>
      </c>
      <c r="D1804" s="3">
        <v>814407000</v>
      </c>
      <c r="E1804" s="3">
        <v>-8500000</v>
      </c>
      <c r="F1804" s="3">
        <v>805907000</v>
      </c>
      <c r="G1804" s="3">
        <v>0</v>
      </c>
      <c r="H1804" s="3">
        <v>805907000</v>
      </c>
      <c r="I1804" s="3">
        <v>122355441</v>
      </c>
      <c r="J1804" s="3">
        <v>708604772</v>
      </c>
      <c r="K1804" s="3">
        <v>87.93</v>
      </c>
      <c r="L1804" s="3">
        <v>111853241</v>
      </c>
      <c r="M1804" s="3">
        <v>698102572</v>
      </c>
      <c r="N1804" s="3">
        <v>86.62</v>
      </c>
    </row>
    <row r="1805" spans="1:14" x14ac:dyDescent="0.25">
      <c r="A1805" t="s">
        <v>1368</v>
      </c>
      <c r="B1805" t="s">
        <v>46</v>
      </c>
      <c r="C1805" t="s">
        <v>47</v>
      </c>
      <c r="D1805" s="3">
        <v>319951000</v>
      </c>
      <c r="E1805" s="3">
        <v>-56000000</v>
      </c>
      <c r="F1805" s="3">
        <v>263951000</v>
      </c>
      <c r="G1805" s="3">
        <v>0</v>
      </c>
      <c r="H1805" s="3">
        <v>263951000</v>
      </c>
      <c r="I1805" s="3">
        <v>32568691</v>
      </c>
      <c r="J1805" s="3">
        <v>190803505</v>
      </c>
      <c r="K1805" s="3">
        <v>72.290000000000006</v>
      </c>
      <c r="L1805" s="3">
        <v>32568691</v>
      </c>
      <c r="M1805" s="3">
        <v>190803505</v>
      </c>
      <c r="N1805" s="3">
        <v>72.290000000000006</v>
      </c>
    </row>
    <row r="1806" spans="1:14" x14ac:dyDescent="0.25">
      <c r="A1806" t="s">
        <v>1368</v>
      </c>
      <c r="B1806" t="s">
        <v>48</v>
      </c>
      <c r="C1806" t="s">
        <v>49</v>
      </c>
      <c r="D1806" s="3">
        <v>256763000</v>
      </c>
      <c r="E1806" s="3">
        <v>59500000</v>
      </c>
      <c r="F1806" s="3">
        <v>316263000</v>
      </c>
      <c r="G1806" s="3">
        <v>0</v>
      </c>
      <c r="H1806" s="3">
        <v>316263000</v>
      </c>
      <c r="I1806" s="3">
        <v>57981600</v>
      </c>
      <c r="J1806" s="3">
        <v>314725300</v>
      </c>
      <c r="K1806" s="3">
        <v>99.51</v>
      </c>
      <c r="L1806" s="3">
        <v>47479400</v>
      </c>
      <c r="M1806" s="3">
        <v>304223100</v>
      </c>
      <c r="N1806" s="3">
        <v>96.19</v>
      </c>
    </row>
    <row r="1807" spans="1:14" x14ac:dyDescent="0.25">
      <c r="A1807" t="s">
        <v>1368</v>
      </c>
      <c r="B1807" t="s">
        <v>50</v>
      </c>
      <c r="C1807" t="s">
        <v>51</v>
      </c>
      <c r="D1807" s="3">
        <v>3799000</v>
      </c>
      <c r="E1807" s="3">
        <v>0</v>
      </c>
      <c r="F1807" s="3">
        <v>3799000</v>
      </c>
      <c r="G1807" s="3">
        <v>0</v>
      </c>
      <c r="H1807" s="3">
        <v>3799000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</row>
    <row r="1808" spans="1:14" x14ac:dyDescent="0.25">
      <c r="A1808" t="s">
        <v>1368</v>
      </c>
      <c r="B1808" t="s">
        <v>52</v>
      </c>
      <c r="C1808" t="s">
        <v>53</v>
      </c>
      <c r="D1808" s="3">
        <v>23564000</v>
      </c>
      <c r="E1808" s="3">
        <v>0</v>
      </c>
      <c r="F1808" s="3">
        <v>23564000</v>
      </c>
      <c r="G1808" s="3">
        <v>0</v>
      </c>
      <c r="H1808" s="3">
        <v>23564000</v>
      </c>
      <c r="I1808" s="3">
        <v>3180515</v>
      </c>
      <c r="J1808" s="3">
        <v>20307597</v>
      </c>
      <c r="K1808" s="3">
        <v>86.18</v>
      </c>
      <c r="L1808" s="3">
        <v>3180515</v>
      </c>
      <c r="M1808" s="3">
        <v>20307597</v>
      </c>
      <c r="N1808" s="3">
        <v>86.18</v>
      </c>
    </row>
    <row r="1809" spans="1:14" x14ac:dyDescent="0.25">
      <c r="A1809" t="s">
        <v>1368</v>
      </c>
      <c r="B1809" t="s">
        <v>54</v>
      </c>
      <c r="C1809" t="s">
        <v>55</v>
      </c>
      <c r="D1809" s="3">
        <v>141389000</v>
      </c>
      <c r="E1809" s="3">
        <v>-12000000</v>
      </c>
      <c r="F1809" s="3">
        <v>129389000</v>
      </c>
      <c r="G1809" s="3">
        <v>0</v>
      </c>
      <c r="H1809" s="3">
        <v>129389000</v>
      </c>
      <c r="I1809" s="3">
        <v>19083090</v>
      </c>
      <c r="J1809" s="3">
        <v>121845580</v>
      </c>
      <c r="K1809" s="3">
        <v>94.17</v>
      </c>
      <c r="L1809" s="3">
        <v>19083090</v>
      </c>
      <c r="M1809" s="3">
        <v>121845580</v>
      </c>
      <c r="N1809" s="3">
        <v>94.17</v>
      </c>
    </row>
    <row r="1810" spans="1:14" x14ac:dyDescent="0.25">
      <c r="A1810" t="s">
        <v>1368</v>
      </c>
      <c r="B1810" t="s">
        <v>56</v>
      </c>
      <c r="C1810" t="s">
        <v>57</v>
      </c>
      <c r="D1810" s="3">
        <v>23564000</v>
      </c>
      <c r="E1810" s="3">
        <v>0</v>
      </c>
      <c r="F1810" s="3">
        <v>23564000</v>
      </c>
      <c r="G1810" s="3">
        <v>0</v>
      </c>
      <c r="H1810" s="3">
        <v>23564000</v>
      </c>
      <c r="I1810" s="3">
        <v>3180515</v>
      </c>
      <c r="J1810" s="3">
        <v>20307597</v>
      </c>
      <c r="K1810" s="3">
        <v>86.18</v>
      </c>
      <c r="L1810" s="3">
        <v>3180515</v>
      </c>
      <c r="M1810" s="3">
        <v>20307597</v>
      </c>
      <c r="N1810" s="3">
        <v>86.18</v>
      </c>
    </row>
    <row r="1811" spans="1:14" x14ac:dyDescent="0.25">
      <c r="A1811" t="s">
        <v>1368</v>
      </c>
      <c r="B1811" t="s">
        <v>58</v>
      </c>
      <c r="C1811" t="s">
        <v>59</v>
      </c>
      <c r="D1811" s="3">
        <v>45377000</v>
      </c>
      <c r="E1811" s="3">
        <v>0</v>
      </c>
      <c r="F1811" s="3">
        <v>45377000</v>
      </c>
      <c r="G1811" s="3">
        <v>0</v>
      </c>
      <c r="H1811" s="3">
        <v>45377000</v>
      </c>
      <c r="I1811" s="3">
        <v>6361030</v>
      </c>
      <c r="J1811" s="3">
        <v>40615193</v>
      </c>
      <c r="K1811" s="3">
        <v>89.51</v>
      </c>
      <c r="L1811" s="3">
        <v>6361030</v>
      </c>
      <c r="M1811" s="3">
        <v>40615193</v>
      </c>
      <c r="N1811" s="3">
        <v>89.51</v>
      </c>
    </row>
    <row r="1812" spans="1:14" x14ac:dyDescent="0.25">
      <c r="A1812" t="s">
        <v>1368</v>
      </c>
      <c r="B1812" t="s">
        <v>62</v>
      </c>
      <c r="C1812" t="s">
        <v>63</v>
      </c>
      <c r="D1812" s="3">
        <v>970815000</v>
      </c>
      <c r="E1812" s="3">
        <v>-2800000</v>
      </c>
      <c r="F1812" s="3">
        <v>968015000</v>
      </c>
      <c r="G1812" s="3">
        <v>0</v>
      </c>
      <c r="H1812" s="3">
        <v>968015000</v>
      </c>
      <c r="I1812" s="3">
        <v>296324750</v>
      </c>
      <c r="J1812" s="3">
        <v>826979510</v>
      </c>
      <c r="K1812" s="3">
        <v>85.43</v>
      </c>
      <c r="L1812" s="3">
        <v>271717889</v>
      </c>
      <c r="M1812" s="3">
        <v>562678021</v>
      </c>
      <c r="N1812" s="3">
        <v>58.13</v>
      </c>
    </row>
    <row r="1813" spans="1:14" x14ac:dyDescent="0.25">
      <c r="A1813" t="s">
        <v>1368</v>
      </c>
      <c r="B1813" t="s">
        <v>80</v>
      </c>
      <c r="C1813" t="s">
        <v>81</v>
      </c>
      <c r="D1813" s="3">
        <v>295000000</v>
      </c>
      <c r="E1813" s="3">
        <v>-15661635</v>
      </c>
      <c r="F1813" s="3">
        <v>279338365</v>
      </c>
      <c r="G1813" s="3">
        <v>0</v>
      </c>
      <c r="H1813" s="3">
        <v>279338365</v>
      </c>
      <c r="I1813" s="3">
        <v>49416196</v>
      </c>
      <c r="J1813" s="3">
        <v>252635196</v>
      </c>
      <c r="K1813" s="3">
        <v>90.44</v>
      </c>
      <c r="L1813" s="3">
        <v>98053558</v>
      </c>
      <c r="M1813" s="3">
        <v>155385506</v>
      </c>
      <c r="N1813" s="3">
        <v>55.63</v>
      </c>
    </row>
    <row r="1814" spans="1:14" x14ac:dyDescent="0.25">
      <c r="A1814" t="s">
        <v>1368</v>
      </c>
      <c r="B1814" t="s">
        <v>162</v>
      </c>
      <c r="C1814" t="s">
        <v>163</v>
      </c>
      <c r="D1814" s="3">
        <v>25000000</v>
      </c>
      <c r="E1814" s="3">
        <v>-4474960</v>
      </c>
      <c r="F1814" s="3">
        <v>20525040</v>
      </c>
      <c r="G1814" s="3">
        <v>0</v>
      </c>
      <c r="H1814" s="3">
        <v>20525040</v>
      </c>
      <c r="I1814" s="3">
        <v>0</v>
      </c>
      <c r="J1814" s="3">
        <v>20525040</v>
      </c>
      <c r="K1814" s="3">
        <v>100</v>
      </c>
      <c r="L1814" s="3">
        <v>6841680</v>
      </c>
      <c r="M1814" s="3">
        <v>20122588</v>
      </c>
      <c r="N1814" s="3">
        <v>98.04</v>
      </c>
    </row>
    <row r="1815" spans="1:14" x14ac:dyDescent="0.25">
      <c r="A1815" t="s">
        <v>1368</v>
      </c>
      <c r="B1815" t="s">
        <v>82</v>
      </c>
      <c r="C1815" t="s">
        <v>83</v>
      </c>
      <c r="D1815" s="3">
        <v>213000000</v>
      </c>
      <c r="E1815" s="3">
        <v>-15640004</v>
      </c>
      <c r="F1815" s="3">
        <v>197359996</v>
      </c>
      <c r="G1815" s="3">
        <v>0</v>
      </c>
      <c r="H1815" s="3">
        <v>197359996</v>
      </c>
      <c r="I1815" s="3">
        <v>15936233</v>
      </c>
      <c r="J1815" s="3">
        <v>171217432</v>
      </c>
      <c r="K1815" s="3">
        <v>86.75</v>
      </c>
      <c r="L1815" s="3">
        <v>85067576</v>
      </c>
      <c r="M1815" s="3">
        <v>108705859</v>
      </c>
      <c r="N1815" s="3">
        <v>55.08</v>
      </c>
    </row>
    <row r="1816" spans="1:14" x14ac:dyDescent="0.25">
      <c r="A1816" t="s">
        <v>1368</v>
      </c>
      <c r="B1816" t="s">
        <v>84</v>
      </c>
      <c r="C1816" t="s">
        <v>85</v>
      </c>
      <c r="D1816" s="3">
        <v>22000000</v>
      </c>
      <c r="E1816" s="3">
        <v>-6000000</v>
      </c>
      <c r="F1816" s="3">
        <v>16000000</v>
      </c>
      <c r="G1816" s="3">
        <v>0</v>
      </c>
      <c r="H1816" s="3">
        <v>16000000</v>
      </c>
      <c r="I1816" s="3">
        <v>16000000</v>
      </c>
      <c r="J1816" s="3">
        <v>16000000</v>
      </c>
      <c r="K1816" s="3">
        <v>100</v>
      </c>
      <c r="L1816" s="3">
        <v>0</v>
      </c>
      <c r="M1816" s="3">
        <v>0</v>
      </c>
      <c r="N1816" s="3">
        <v>0</v>
      </c>
    </row>
    <row r="1817" spans="1:14" x14ac:dyDescent="0.25">
      <c r="A1817" t="s">
        <v>1368</v>
      </c>
      <c r="B1817" t="s">
        <v>86</v>
      </c>
      <c r="C1817" t="s">
        <v>87</v>
      </c>
      <c r="D1817" s="3">
        <v>20000000</v>
      </c>
      <c r="E1817" s="3">
        <v>16241073</v>
      </c>
      <c r="F1817" s="3">
        <v>36241073</v>
      </c>
      <c r="G1817" s="3">
        <v>0</v>
      </c>
      <c r="H1817" s="3">
        <v>36241073</v>
      </c>
      <c r="I1817" s="3">
        <v>17479963</v>
      </c>
      <c r="J1817" s="3">
        <v>35680468</v>
      </c>
      <c r="K1817" s="3">
        <v>98.45</v>
      </c>
      <c r="L1817" s="3">
        <v>6144302</v>
      </c>
      <c r="M1817" s="3">
        <v>17344803</v>
      </c>
      <c r="N1817" s="3">
        <v>47.86</v>
      </c>
    </row>
    <row r="1818" spans="1:14" x14ac:dyDescent="0.25">
      <c r="A1818" t="s">
        <v>1368</v>
      </c>
      <c r="B1818" t="s">
        <v>88</v>
      </c>
      <c r="C1818" t="s">
        <v>89</v>
      </c>
      <c r="D1818" s="3">
        <v>15000000</v>
      </c>
      <c r="E1818" s="3">
        <v>-5787744</v>
      </c>
      <c r="F1818" s="3">
        <v>9212256</v>
      </c>
      <c r="G1818" s="3">
        <v>0</v>
      </c>
      <c r="H1818" s="3">
        <v>9212256</v>
      </c>
      <c r="I1818" s="3">
        <v>0</v>
      </c>
      <c r="J1818" s="3">
        <v>9212256</v>
      </c>
      <c r="K1818" s="3">
        <v>100</v>
      </c>
      <c r="L1818" s="3">
        <v>0</v>
      </c>
      <c r="M1818" s="3">
        <v>9212256</v>
      </c>
      <c r="N1818" s="3">
        <v>100</v>
      </c>
    </row>
    <row r="1819" spans="1:14" x14ac:dyDescent="0.25">
      <c r="A1819" t="s">
        <v>1368</v>
      </c>
      <c r="B1819" t="s">
        <v>90</v>
      </c>
      <c r="C1819" t="s">
        <v>91</v>
      </c>
      <c r="D1819" s="3">
        <v>675300000</v>
      </c>
      <c r="E1819" s="3">
        <v>-117138365</v>
      </c>
      <c r="F1819" s="3">
        <v>558161635</v>
      </c>
      <c r="G1819" s="3">
        <v>0</v>
      </c>
      <c r="H1819" s="3">
        <v>558161635</v>
      </c>
      <c r="I1819" s="3">
        <v>116802354</v>
      </c>
      <c r="J1819" s="3">
        <v>444238114</v>
      </c>
      <c r="K1819" s="3">
        <v>79.59</v>
      </c>
      <c r="L1819" s="3">
        <v>43558131</v>
      </c>
      <c r="M1819" s="3">
        <v>277186315</v>
      </c>
      <c r="N1819" s="3">
        <v>49.66</v>
      </c>
    </row>
    <row r="1820" spans="1:14" x14ac:dyDescent="0.25">
      <c r="A1820" t="s">
        <v>1368</v>
      </c>
      <c r="B1820" t="s">
        <v>92</v>
      </c>
      <c r="C1820" t="s">
        <v>93</v>
      </c>
      <c r="D1820" s="3">
        <v>108000000</v>
      </c>
      <c r="E1820" s="3">
        <v>-108000000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>
        <v>0</v>
      </c>
    </row>
    <row r="1821" spans="1:14" x14ac:dyDescent="0.25">
      <c r="A1821" t="s">
        <v>1368</v>
      </c>
      <c r="B1821" t="s">
        <v>94</v>
      </c>
      <c r="C1821" t="s">
        <v>95</v>
      </c>
      <c r="D1821" s="3">
        <v>0</v>
      </c>
      <c r="E1821" s="3">
        <v>16708245</v>
      </c>
      <c r="F1821" s="3">
        <v>16708245</v>
      </c>
      <c r="G1821" s="3">
        <v>0</v>
      </c>
      <c r="H1821" s="3">
        <v>16708245</v>
      </c>
      <c r="I1821" s="3">
        <v>0</v>
      </c>
      <c r="J1821" s="3">
        <v>16704077</v>
      </c>
      <c r="K1821" s="3">
        <v>99.98</v>
      </c>
      <c r="L1821" s="3">
        <v>0</v>
      </c>
      <c r="M1821" s="3">
        <v>16704077</v>
      </c>
      <c r="N1821" s="3">
        <v>99.98</v>
      </c>
    </row>
    <row r="1822" spans="1:14" x14ac:dyDescent="0.25">
      <c r="A1822" t="s">
        <v>1368</v>
      </c>
      <c r="B1822" t="s">
        <v>96</v>
      </c>
      <c r="C1822" t="s">
        <v>97</v>
      </c>
      <c r="D1822" s="3">
        <v>92700000</v>
      </c>
      <c r="E1822" s="3">
        <v>-21345805</v>
      </c>
      <c r="F1822" s="3">
        <v>71354195</v>
      </c>
      <c r="G1822" s="3">
        <v>0</v>
      </c>
      <c r="H1822" s="3">
        <v>71354195</v>
      </c>
      <c r="I1822" s="3">
        <v>700550</v>
      </c>
      <c r="J1822" s="3">
        <v>58878472</v>
      </c>
      <c r="K1822" s="3">
        <v>82.52</v>
      </c>
      <c r="L1822" s="3">
        <v>4380003</v>
      </c>
      <c r="M1822" s="3">
        <v>55398672</v>
      </c>
      <c r="N1822" s="3">
        <v>77.64</v>
      </c>
    </row>
    <row r="1823" spans="1:14" x14ac:dyDescent="0.25">
      <c r="A1823" t="s">
        <v>1368</v>
      </c>
      <c r="B1823" t="s">
        <v>98</v>
      </c>
      <c r="C1823" t="s">
        <v>99</v>
      </c>
      <c r="D1823" s="3">
        <v>27200000</v>
      </c>
      <c r="E1823" s="3">
        <v>0</v>
      </c>
      <c r="F1823" s="3">
        <v>27200000</v>
      </c>
      <c r="G1823" s="3">
        <v>0</v>
      </c>
      <c r="H1823" s="3">
        <v>27200000</v>
      </c>
      <c r="I1823" s="3">
        <v>43534</v>
      </c>
      <c r="J1823" s="3">
        <v>19460725</v>
      </c>
      <c r="K1823" s="3">
        <v>71.55</v>
      </c>
      <c r="L1823" s="3">
        <v>1728012</v>
      </c>
      <c r="M1823" s="3">
        <v>14991077</v>
      </c>
      <c r="N1823" s="3">
        <v>55.11</v>
      </c>
    </row>
    <row r="1824" spans="1:14" x14ac:dyDescent="0.25">
      <c r="A1824" t="s">
        <v>1368</v>
      </c>
      <c r="B1824" t="s">
        <v>100</v>
      </c>
      <c r="C1824" t="s">
        <v>101</v>
      </c>
      <c r="D1824" s="3">
        <v>300900000</v>
      </c>
      <c r="E1824" s="3">
        <v>-92900000</v>
      </c>
      <c r="F1824" s="3">
        <v>208000000</v>
      </c>
      <c r="G1824" s="3">
        <v>0</v>
      </c>
      <c r="H1824" s="3">
        <v>208000000</v>
      </c>
      <c r="I1824" s="3">
        <v>41242100</v>
      </c>
      <c r="J1824" s="3">
        <v>141524315</v>
      </c>
      <c r="K1824" s="3">
        <v>68.040000000000006</v>
      </c>
      <c r="L1824" s="3">
        <v>3987326</v>
      </c>
      <c r="M1824" s="3">
        <v>43478232</v>
      </c>
      <c r="N1824" s="3">
        <v>20.9</v>
      </c>
    </row>
    <row r="1825" spans="1:14" x14ac:dyDescent="0.25">
      <c r="A1825" t="s">
        <v>1368</v>
      </c>
      <c r="B1825" t="s">
        <v>102</v>
      </c>
      <c r="C1825" t="s">
        <v>103</v>
      </c>
      <c r="D1825" s="3">
        <v>300900000</v>
      </c>
      <c r="E1825" s="3">
        <v>-92900000</v>
      </c>
      <c r="F1825" s="3">
        <v>208000000</v>
      </c>
      <c r="G1825" s="3">
        <v>0</v>
      </c>
      <c r="H1825" s="3">
        <v>208000000</v>
      </c>
      <c r="I1825" s="3">
        <v>41242100</v>
      </c>
      <c r="J1825" s="3">
        <v>141524315</v>
      </c>
      <c r="K1825" s="3">
        <v>68.040000000000006</v>
      </c>
      <c r="L1825" s="3">
        <v>3987326</v>
      </c>
      <c r="M1825" s="3">
        <v>43478232</v>
      </c>
      <c r="N1825" s="3">
        <v>20.9</v>
      </c>
    </row>
    <row r="1826" spans="1:14" x14ac:dyDescent="0.25">
      <c r="A1826" t="s">
        <v>1368</v>
      </c>
      <c r="B1826" t="s">
        <v>104</v>
      </c>
      <c r="C1826" t="s">
        <v>105</v>
      </c>
      <c r="D1826" s="3">
        <v>20000000</v>
      </c>
      <c r="E1826" s="3">
        <v>-5450805</v>
      </c>
      <c r="F1826" s="3">
        <v>14549195</v>
      </c>
      <c r="G1826" s="3">
        <v>0</v>
      </c>
      <c r="H1826" s="3">
        <v>14549195</v>
      </c>
      <c r="I1826" s="3">
        <v>0</v>
      </c>
      <c r="J1826" s="3">
        <v>14549195</v>
      </c>
      <c r="K1826" s="3">
        <v>100</v>
      </c>
      <c r="L1826" s="3">
        <v>0</v>
      </c>
      <c r="M1826" s="3">
        <v>14518167</v>
      </c>
      <c r="N1826" s="3">
        <v>99.79</v>
      </c>
    </row>
    <row r="1827" spans="1:14" x14ac:dyDescent="0.25">
      <c r="A1827" t="s">
        <v>1368</v>
      </c>
      <c r="B1827" t="s">
        <v>106</v>
      </c>
      <c r="C1827" t="s">
        <v>107</v>
      </c>
      <c r="D1827" s="3">
        <v>20000000</v>
      </c>
      <c r="E1827" s="3">
        <v>-5450805</v>
      </c>
      <c r="F1827" s="3">
        <v>14549195</v>
      </c>
      <c r="G1827" s="3">
        <v>0</v>
      </c>
      <c r="H1827" s="3">
        <v>14549195</v>
      </c>
      <c r="I1827" s="3">
        <v>0</v>
      </c>
      <c r="J1827" s="3">
        <v>14549195</v>
      </c>
      <c r="K1827" s="3">
        <v>100</v>
      </c>
      <c r="L1827" s="3">
        <v>0</v>
      </c>
      <c r="M1827" s="3">
        <v>14518167</v>
      </c>
      <c r="N1827" s="3">
        <v>99.79</v>
      </c>
    </row>
    <row r="1828" spans="1:14" x14ac:dyDescent="0.25">
      <c r="A1828" t="s">
        <v>1368</v>
      </c>
      <c r="B1828" t="s">
        <v>108</v>
      </c>
      <c r="C1828" t="s">
        <v>109</v>
      </c>
      <c r="D1828" s="3">
        <v>76000000</v>
      </c>
      <c r="E1828" s="3">
        <v>47850000</v>
      </c>
      <c r="F1828" s="3">
        <v>123850000</v>
      </c>
      <c r="G1828" s="3">
        <v>0</v>
      </c>
      <c r="H1828" s="3">
        <v>123850000</v>
      </c>
      <c r="I1828" s="3">
        <v>571150</v>
      </c>
      <c r="J1828" s="3">
        <v>116199610</v>
      </c>
      <c r="K1828" s="3">
        <v>93.82</v>
      </c>
      <c r="L1828" s="3">
        <v>17566310</v>
      </c>
      <c r="M1828" s="3">
        <v>116199610</v>
      </c>
      <c r="N1828" s="3">
        <v>93.82</v>
      </c>
    </row>
    <row r="1829" spans="1:14" x14ac:dyDescent="0.25">
      <c r="A1829" t="s">
        <v>1368</v>
      </c>
      <c r="B1829" t="s">
        <v>116</v>
      </c>
      <c r="C1829" t="s">
        <v>117</v>
      </c>
      <c r="D1829" s="3">
        <v>76000000</v>
      </c>
      <c r="E1829" s="3">
        <v>47850000</v>
      </c>
      <c r="F1829" s="3">
        <v>123850000</v>
      </c>
      <c r="G1829" s="3">
        <v>0</v>
      </c>
      <c r="H1829" s="3">
        <v>123850000</v>
      </c>
      <c r="I1829" s="3">
        <v>571150</v>
      </c>
      <c r="J1829" s="3">
        <v>116199610</v>
      </c>
      <c r="K1829" s="3">
        <v>93.82</v>
      </c>
      <c r="L1829" s="3">
        <v>17566310</v>
      </c>
      <c r="M1829" s="3">
        <v>116199610</v>
      </c>
      <c r="N1829" s="3">
        <v>93.82</v>
      </c>
    </row>
    <row r="1830" spans="1:14" x14ac:dyDescent="0.25">
      <c r="A1830" t="s">
        <v>1368</v>
      </c>
      <c r="B1830" t="s">
        <v>118</v>
      </c>
      <c r="C1830" t="s">
        <v>119</v>
      </c>
      <c r="D1830" s="3">
        <v>7000000</v>
      </c>
      <c r="E1830" s="3">
        <v>3500000</v>
      </c>
      <c r="F1830" s="3">
        <v>10500000</v>
      </c>
      <c r="G1830" s="3">
        <v>0</v>
      </c>
      <c r="H1830" s="3">
        <v>10500000</v>
      </c>
      <c r="I1830" s="3">
        <v>9714600</v>
      </c>
      <c r="J1830" s="3">
        <v>9714600</v>
      </c>
      <c r="K1830" s="3">
        <v>92.52</v>
      </c>
      <c r="L1830" s="3">
        <v>0</v>
      </c>
      <c r="M1830" s="3">
        <v>0</v>
      </c>
      <c r="N1830" s="3">
        <v>0</v>
      </c>
    </row>
    <row r="1831" spans="1:14" x14ac:dyDescent="0.25">
      <c r="A1831" t="s">
        <v>1368</v>
      </c>
      <c r="B1831" t="s">
        <v>120</v>
      </c>
      <c r="C1831" t="s">
        <v>121</v>
      </c>
      <c r="D1831" s="3">
        <v>7000000</v>
      </c>
      <c r="E1831" s="3">
        <v>3500000</v>
      </c>
      <c r="F1831" s="3">
        <v>10500000</v>
      </c>
      <c r="G1831" s="3">
        <v>0</v>
      </c>
      <c r="H1831" s="3">
        <v>10500000</v>
      </c>
      <c r="I1831" s="3">
        <v>9714600</v>
      </c>
      <c r="J1831" s="3">
        <v>9714600</v>
      </c>
      <c r="K1831" s="3">
        <v>92.52</v>
      </c>
      <c r="L1831" s="3">
        <v>0</v>
      </c>
      <c r="M1831" s="3">
        <v>0</v>
      </c>
      <c r="N1831" s="3">
        <v>0</v>
      </c>
    </row>
    <row r="1832" spans="1:14" x14ac:dyDescent="0.25">
      <c r="A1832" t="s">
        <v>1368</v>
      </c>
      <c r="B1832" t="s">
        <v>122</v>
      </c>
      <c r="C1832" t="s">
        <v>123</v>
      </c>
      <c r="D1832" s="3">
        <v>28000000</v>
      </c>
      <c r="E1832" s="3">
        <v>37000000</v>
      </c>
      <c r="F1832" s="3">
        <v>65000000</v>
      </c>
      <c r="G1832" s="3">
        <v>0</v>
      </c>
      <c r="H1832" s="3">
        <v>65000000</v>
      </c>
      <c r="I1832" s="3">
        <v>55499920</v>
      </c>
      <c r="J1832" s="3">
        <v>55499920</v>
      </c>
      <c r="K1832" s="3">
        <v>85.38</v>
      </c>
      <c r="L1832" s="3">
        <v>14307280</v>
      </c>
      <c r="M1832" s="3">
        <v>14307280</v>
      </c>
      <c r="N1832" s="3">
        <v>22.01</v>
      </c>
    </row>
    <row r="1833" spans="1:14" x14ac:dyDescent="0.25">
      <c r="A1833" t="s">
        <v>1368</v>
      </c>
      <c r="B1833" t="s">
        <v>124</v>
      </c>
      <c r="C1833" t="s">
        <v>125</v>
      </c>
      <c r="D1833" s="3">
        <v>7200000</v>
      </c>
      <c r="E1833" s="3">
        <v>0</v>
      </c>
      <c r="F1833" s="3">
        <v>7200000</v>
      </c>
      <c r="G1833" s="3">
        <v>0</v>
      </c>
      <c r="H1833" s="3">
        <v>7200000</v>
      </c>
      <c r="I1833" s="3">
        <v>2000000</v>
      </c>
      <c r="J1833" s="3">
        <v>2000000</v>
      </c>
      <c r="K1833" s="3">
        <v>27.78</v>
      </c>
      <c r="L1833" s="3">
        <v>0</v>
      </c>
      <c r="M1833" s="3">
        <v>0</v>
      </c>
      <c r="N1833" s="3">
        <v>0</v>
      </c>
    </row>
    <row r="1834" spans="1:14" x14ac:dyDescent="0.25">
      <c r="A1834" t="s">
        <v>1368</v>
      </c>
      <c r="B1834" t="s">
        <v>126</v>
      </c>
      <c r="C1834" t="s">
        <v>127</v>
      </c>
      <c r="D1834" s="3">
        <v>8300000</v>
      </c>
      <c r="E1834" s="3">
        <v>5500000</v>
      </c>
      <c r="F1834" s="3">
        <v>13800000</v>
      </c>
      <c r="G1834" s="3">
        <v>0</v>
      </c>
      <c r="H1834" s="3">
        <v>13800000</v>
      </c>
      <c r="I1834" s="3">
        <v>7030500</v>
      </c>
      <c r="J1834" s="3">
        <v>9707200</v>
      </c>
      <c r="K1834" s="3">
        <v>70.34</v>
      </c>
      <c r="L1834" s="3">
        <v>1589200</v>
      </c>
      <c r="M1834" s="3">
        <v>1589200</v>
      </c>
      <c r="N1834" s="3">
        <v>11.52</v>
      </c>
    </row>
    <row r="1835" spans="1:14" x14ac:dyDescent="0.25">
      <c r="A1835" t="s">
        <v>1368</v>
      </c>
      <c r="B1835" t="s">
        <v>64</v>
      </c>
      <c r="C1835" t="s">
        <v>65</v>
      </c>
      <c r="D1835" s="3">
        <v>515000</v>
      </c>
      <c r="E1835" s="3">
        <v>130000000</v>
      </c>
      <c r="F1835" s="3">
        <v>130515000</v>
      </c>
      <c r="G1835" s="3">
        <v>0</v>
      </c>
      <c r="H1835" s="3">
        <v>130515000</v>
      </c>
      <c r="I1835" s="3">
        <v>130106200</v>
      </c>
      <c r="J1835" s="3">
        <v>130106200</v>
      </c>
      <c r="K1835" s="3">
        <v>99.69</v>
      </c>
      <c r="L1835" s="3">
        <v>130106200</v>
      </c>
      <c r="M1835" s="3">
        <v>130106200</v>
      </c>
      <c r="N1835" s="3">
        <v>99.69</v>
      </c>
    </row>
    <row r="1836" spans="1:14" x14ac:dyDescent="0.25">
      <c r="A1836" t="s">
        <v>1368</v>
      </c>
      <c r="B1836" t="s">
        <v>130</v>
      </c>
      <c r="C1836" t="s">
        <v>595</v>
      </c>
      <c r="D1836" s="3">
        <v>515000</v>
      </c>
      <c r="E1836" s="3">
        <v>130000000</v>
      </c>
      <c r="F1836" s="3">
        <v>130515000</v>
      </c>
      <c r="G1836" s="3">
        <v>0</v>
      </c>
      <c r="H1836" s="3">
        <v>130515000</v>
      </c>
      <c r="I1836" s="3">
        <v>130106200</v>
      </c>
      <c r="J1836" s="3">
        <v>130106200</v>
      </c>
      <c r="K1836" s="3">
        <v>99.69</v>
      </c>
      <c r="L1836" s="3">
        <v>130106200</v>
      </c>
      <c r="M1836" s="3">
        <v>130106200</v>
      </c>
      <c r="N1836" s="3">
        <v>99.69</v>
      </c>
    </row>
    <row r="1837" spans="1:14" x14ac:dyDescent="0.25">
      <c r="A1837" t="s">
        <v>1368</v>
      </c>
      <c r="B1837" t="s">
        <v>133</v>
      </c>
      <c r="C1837" t="s">
        <v>134</v>
      </c>
      <c r="D1837" s="3">
        <v>9000000000</v>
      </c>
      <c r="E1837" s="3">
        <v>0</v>
      </c>
      <c r="F1837" s="3">
        <v>9000000000</v>
      </c>
      <c r="G1837" s="3">
        <v>0</v>
      </c>
      <c r="H1837" s="3">
        <v>9000000000</v>
      </c>
      <c r="I1837" s="3">
        <v>765312347</v>
      </c>
      <c r="J1837" s="3">
        <v>8753226400</v>
      </c>
      <c r="K1837" s="3">
        <v>97.26</v>
      </c>
      <c r="L1837" s="3">
        <v>1332260464</v>
      </c>
      <c r="M1837" s="3">
        <v>6964048090</v>
      </c>
      <c r="N1837" s="3">
        <v>77.38</v>
      </c>
    </row>
    <row r="1838" spans="1:14" x14ac:dyDescent="0.25">
      <c r="A1838" t="s">
        <v>1368</v>
      </c>
      <c r="B1838" t="s">
        <v>135</v>
      </c>
      <c r="C1838" t="s">
        <v>136</v>
      </c>
      <c r="D1838" s="3">
        <v>9000000000</v>
      </c>
      <c r="E1838" s="3">
        <v>-33451811</v>
      </c>
      <c r="F1838" s="3">
        <v>8966548189</v>
      </c>
      <c r="G1838" s="3">
        <v>0</v>
      </c>
      <c r="H1838" s="3">
        <v>8966548189</v>
      </c>
      <c r="I1838" s="3">
        <v>765312347</v>
      </c>
      <c r="J1838" s="3">
        <v>8727043389</v>
      </c>
      <c r="K1838" s="3">
        <v>97.33</v>
      </c>
      <c r="L1838" s="3">
        <v>1332260464</v>
      </c>
      <c r="M1838" s="3">
        <v>6937865079</v>
      </c>
      <c r="N1838" s="3">
        <v>77.37</v>
      </c>
    </row>
    <row r="1839" spans="1:14" x14ac:dyDescent="0.25">
      <c r="A1839" t="s">
        <v>1368</v>
      </c>
      <c r="B1839" t="s">
        <v>137</v>
      </c>
      <c r="C1839" t="s">
        <v>138</v>
      </c>
      <c r="D1839" s="3">
        <v>9000000000</v>
      </c>
      <c r="E1839" s="3">
        <v>-33451811</v>
      </c>
      <c r="F1839" s="3">
        <v>8966548189</v>
      </c>
      <c r="G1839" s="3">
        <v>0</v>
      </c>
      <c r="H1839" s="3">
        <v>8966548189</v>
      </c>
      <c r="I1839" s="3">
        <v>765312347</v>
      </c>
      <c r="J1839" s="3">
        <v>8727043389</v>
      </c>
      <c r="K1839" s="3">
        <v>97.33</v>
      </c>
      <c r="L1839" s="3">
        <v>1332260464</v>
      </c>
      <c r="M1839" s="3">
        <v>6937865079</v>
      </c>
      <c r="N1839" s="3">
        <v>77.37</v>
      </c>
    </row>
    <row r="1840" spans="1:14" x14ac:dyDescent="0.25">
      <c r="A1840" t="s">
        <v>1368</v>
      </c>
      <c r="B1840" t="s">
        <v>139</v>
      </c>
      <c r="C1840" t="s">
        <v>960</v>
      </c>
      <c r="D1840" s="3">
        <v>9000000000</v>
      </c>
      <c r="E1840" s="3">
        <v>-33451811</v>
      </c>
      <c r="F1840" s="3">
        <v>8966548189</v>
      </c>
      <c r="G1840" s="3">
        <v>0</v>
      </c>
      <c r="H1840" s="3">
        <v>8966548189</v>
      </c>
      <c r="I1840" s="3">
        <v>765312347</v>
      </c>
      <c r="J1840" s="3">
        <v>8727043389</v>
      </c>
      <c r="K1840" s="3">
        <v>97.33</v>
      </c>
      <c r="L1840" s="3">
        <v>1332260464</v>
      </c>
      <c r="M1840" s="3">
        <v>6937865079</v>
      </c>
      <c r="N1840" s="3">
        <v>77.37</v>
      </c>
    </row>
    <row r="1841" spans="1:14" x14ac:dyDescent="0.25">
      <c r="A1841" t="s">
        <v>1368</v>
      </c>
      <c r="B1841" t="s">
        <v>286</v>
      </c>
      <c r="C1841" t="s">
        <v>287</v>
      </c>
      <c r="D1841" s="3">
        <v>4291385000</v>
      </c>
      <c r="E1841" s="3">
        <v>-33451811</v>
      </c>
      <c r="F1841" s="3">
        <v>4257933189</v>
      </c>
      <c r="G1841" s="3">
        <v>0</v>
      </c>
      <c r="H1841" s="3">
        <v>4257933189</v>
      </c>
      <c r="I1841" s="3">
        <v>137458848</v>
      </c>
      <c r="J1841" s="3">
        <v>4253087043</v>
      </c>
      <c r="K1841" s="3">
        <v>99.89</v>
      </c>
      <c r="L1841" s="3">
        <v>663441127</v>
      </c>
      <c r="M1841" s="3">
        <v>3535226406</v>
      </c>
      <c r="N1841" s="3">
        <v>83.03</v>
      </c>
    </row>
    <row r="1842" spans="1:14" x14ac:dyDescent="0.25">
      <c r="A1842" t="s">
        <v>1368</v>
      </c>
      <c r="B1842" t="s">
        <v>366</v>
      </c>
      <c r="C1842" t="s">
        <v>964</v>
      </c>
      <c r="D1842" s="3">
        <v>4291385000</v>
      </c>
      <c r="E1842" s="3">
        <v>-33451811</v>
      </c>
      <c r="F1842" s="3">
        <v>4257933189</v>
      </c>
      <c r="G1842" s="3">
        <v>0</v>
      </c>
      <c r="H1842" s="3">
        <v>4257933189</v>
      </c>
      <c r="I1842" s="3">
        <v>137458848</v>
      </c>
      <c r="J1842" s="3">
        <v>4253087043</v>
      </c>
      <c r="K1842" s="3">
        <v>99.89</v>
      </c>
      <c r="L1842" s="3">
        <v>663441127</v>
      </c>
      <c r="M1842" s="3">
        <v>3535226406</v>
      </c>
      <c r="N1842" s="3">
        <v>83.03</v>
      </c>
    </row>
    <row r="1843" spans="1:14" x14ac:dyDescent="0.25">
      <c r="A1843" t="s">
        <v>1368</v>
      </c>
      <c r="B1843" t="s">
        <v>367</v>
      </c>
      <c r="C1843" t="s">
        <v>965</v>
      </c>
      <c r="D1843" s="3">
        <v>4291385000</v>
      </c>
      <c r="E1843" s="3">
        <v>-33451811</v>
      </c>
      <c r="F1843" s="3">
        <v>4257933189</v>
      </c>
      <c r="G1843" s="3">
        <v>0</v>
      </c>
      <c r="H1843" s="3">
        <v>4257933189</v>
      </c>
      <c r="I1843" s="3">
        <v>137458848</v>
      </c>
      <c r="J1843" s="3">
        <v>4253087043</v>
      </c>
      <c r="K1843" s="3">
        <v>99.89</v>
      </c>
      <c r="L1843" s="3">
        <v>663441127</v>
      </c>
      <c r="M1843" s="3">
        <v>3535226406</v>
      </c>
      <c r="N1843" s="3">
        <v>83.03</v>
      </c>
    </row>
    <row r="1844" spans="1:14" x14ac:dyDescent="0.25">
      <c r="A1844" t="s">
        <v>1368</v>
      </c>
      <c r="B1844" t="s">
        <v>368</v>
      </c>
      <c r="C1844" t="s">
        <v>966</v>
      </c>
      <c r="D1844" s="3">
        <v>473656000</v>
      </c>
      <c r="E1844" s="3">
        <v>0</v>
      </c>
      <c r="F1844" s="3">
        <v>473656000</v>
      </c>
      <c r="G1844" s="3">
        <v>0</v>
      </c>
      <c r="H1844" s="3">
        <v>473656000</v>
      </c>
      <c r="I1844" s="3">
        <v>0</v>
      </c>
      <c r="J1844" s="3">
        <v>462552034</v>
      </c>
      <c r="K1844" s="3">
        <v>97.66</v>
      </c>
      <c r="L1844" s="3">
        <v>28156052</v>
      </c>
      <c r="M1844" s="3">
        <v>406065611</v>
      </c>
      <c r="N1844" s="3">
        <v>85.73</v>
      </c>
    </row>
    <row r="1845" spans="1:14" x14ac:dyDescent="0.25">
      <c r="A1845" t="s">
        <v>1368</v>
      </c>
      <c r="B1845" t="s">
        <v>369</v>
      </c>
      <c r="C1845" t="s">
        <v>967</v>
      </c>
      <c r="D1845" s="3">
        <v>473656000</v>
      </c>
      <c r="E1845" s="3">
        <v>0</v>
      </c>
      <c r="F1845" s="3">
        <v>473656000</v>
      </c>
      <c r="G1845" s="3">
        <v>0</v>
      </c>
      <c r="H1845" s="3">
        <v>473656000</v>
      </c>
      <c r="I1845" s="3">
        <v>0</v>
      </c>
      <c r="J1845" s="3">
        <v>462552034</v>
      </c>
      <c r="K1845" s="3">
        <v>97.66</v>
      </c>
      <c r="L1845" s="3">
        <v>28156052</v>
      </c>
      <c r="M1845" s="3">
        <v>406065611</v>
      </c>
      <c r="N1845" s="3">
        <v>85.73</v>
      </c>
    </row>
    <row r="1846" spans="1:14" x14ac:dyDescent="0.25">
      <c r="A1846" t="s">
        <v>1368</v>
      </c>
      <c r="B1846" t="s">
        <v>370</v>
      </c>
      <c r="C1846" t="s">
        <v>968</v>
      </c>
      <c r="D1846" s="3">
        <v>473656000</v>
      </c>
      <c r="E1846" s="3">
        <v>0</v>
      </c>
      <c r="F1846" s="3">
        <v>473656000</v>
      </c>
      <c r="G1846" s="3">
        <v>0</v>
      </c>
      <c r="H1846" s="3">
        <v>473656000</v>
      </c>
      <c r="I1846" s="3">
        <v>0</v>
      </c>
      <c r="J1846" s="3">
        <v>462552034</v>
      </c>
      <c r="K1846" s="3">
        <v>97.66</v>
      </c>
      <c r="L1846" s="3">
        <v>28156052</v>
      </c>
      <c r="M1846" s="3">
        <v>406065611</v>
      </c>
      <c r="N1846" s="3">
        <v>85.73</v>
      </c>
    </row>
    <row r="1847" spans="1:14" x14ac:dyDescent="0.25">
      <c r="A1847" t="s">
        <v>1368</v>
      </c>
      <c r="B1847" t="s">
        <v>149</v>
      </c>
      <c r="C1847" t="s">
        <v>712</v>
      </c>
      <c r="D1847" s="3">
        <v>628053000</v>
      </c>
      <c r="E1847" s="3">
        <v>0</v>
      </c>
      <c r="F1847" s="3">
        <v>628053000</v>
      </c>
      <c r="G1847" s="3">
        <v>0</v>
      </c>
      <c r="H1847" s="3">
        <v>628053000</v>
      </c>
      <c r="I1847" s="3">
        <v>79639800</v>
      </c>
      <c r="J1847" s="3">
        <v>608604268</v>
      </c>
      <c r="K1847" s="3">
        <v>96.9</v>
      </c>
      <c r="L1847" s="3">
        <v>55716167</v>
      </c>
      <c r="M1847" s="3">
        <v>500603536</v>
      </c>
      <c r="N1847" s="3">
        <v>79.709999999999994</v>
      </c>
    </row>
    <row r="1848" spans="1:14" x14ac:dyDescent="0.25">
      <c r="A1848" t="s">
        <v>1368</v>
      </c>
      <c r="B1848" t="s">
        <v>371</v>
      </c>
      <c r="C1848" t="s">
        <v>372</v>
      </c>
      <c r="D1848" s="3">
        <v>628053000</v>
      </c>
      <c r="E1848" s="3">
        <v>0</v>
      </c>
      <c r="F1848" s="3">
        <v>628053000</v>
      </c>
      <c r="G1848" s="3">
        <v>0</v>
      </c>
      <c r="H1848" s="3">
        <v>628053000</v>
      </c>
      <c r="I1848" s="3">
        <v>79639800</v>
      </c>
      <c r="J1848" s="3">
        <v>608604268</v>
      </c>
      <c r="K1848" s="3">
        <v>96.9</v>
      </c>
      <c r="L1848" s="3">
        <v>55716167</v>
      </c>
      <c r="M1848" s="3">
        <v>500603536</v>
      </c>
      <c r="N1848" s="3">
        <v>79.709999999999994</v>
      </c>
    </row>
    <row r="1849" spans="1:14" x14ac:dyDescent="0.25">
      <c r="A1849" t="s">
        <v>1368</v>
      </c>
      <c r="B1849" t="s">
        <v>373</v>
      </c>
      <c r="C1849" t="s">
        <v>374</v>
      </c>
      <c r="D1849" s="3">
        <v>628053000</v>
      </c>
      <c r="E1849" s="3">
        <v>0</v>
      </c>
      <c r="F1849" s="3">
        <v>628053000</v>
      </c>
      <c r="G1849" s="3">
        <v>0</v>
      </c>
      <c r="H1849" s="3">
        <v>628053000</v>
      </c>
      <c r="I1849" s="3">
        <v>79639800</v>
      </c>
      <c r="J1849" s="3">
        <v>608604268</v>
      </c>
      <c r="K1849" s="3">
        <v>96.9</v>
      </c>
      <c r="L1849" s="3">
        <v>55716167</v>
      </c>
      <c r="M1849" s="3">
        <v>500603536</v>
      </c>
      <c r="N1849" s="3">
        <v>79.709999999999994</v>
      </c>
    </row>
    <row r="1850" spans="1:14" x14ac:dyDescent="0.25">
      <c r="A1850" t="s">
        <v>1368</v>
      </c>
      <c r="B1850" t="s">
        <v>201</v>
      </c>
      <c r="C1850" t="s">
        <v>969</v>
      </c>
      <c r="D1850" s="3">
        <v>3606906000</v>
      </c>
      <c r="E1850" s="3">
        <v>0</v>
      </c>
      <c r="F1850" s="3">
        <v>3606906000</v>
      </c>
      <c r="G1850" s="3">
        <v>0</v>
      </c>
      <c r="H1850" s="3">
        <v>3606906000</v>
      </c>
      <c r="I1850" s="3">
        <v>548213699</v>
      </c>
      <c r="J1850" s="3">
        <v>3402800044</v>
      </c>
      <c r="K1850" s="3">
        <v>94.34</v>
      </c>
      <c r="L1850" s="3">
        <v>584947118</v>
      </c>
      <c r="M1850" s="3">
        <v>2495969526</v>
      </c>
      <c r="N1850" s="3">
        <v>69.2</v>
      </c>
    </row>
    <row r="1851" spans="1:14" x14ac:dyDescent="0.25">
      <c r="A1851" t="s">
        <v>1368</v>
      </c>
      <c r="B1851" t="s">
        <v>375</v>
      </c>
      <c r="C1851" t="s">
        <v>970</v>
      </c>
      <c r="D1851" s="3">
        <v>3606906000</v>
      </c>
      <c r="E1851" s="3">
        <v>0</v>
      </c>
      <c r="F1851" s="3">
        <v>3606906000</v>
      </c>
      <c r="G1851" s="3">
        <v>0</v>
      </c>
      <c r="H1851" s="3">
        <v>3606906000</v>
      </c>
      <c r="I1851" s="3">
        <v>548213699</v>
      </c>
      <c r="J1851" s="3">
        <v>3402800044</v>
      </c>
      <c r="K1851" s="3">
        <v>94.34</v>
      </c>
      <c r="L1851" s="3">
        <v>584947118</v>
      </c>
      <c r="M1851" s="3">
        <v>2495969526</v>
      </c>
      <c r="N1851" s="3">
        <v>69.2</v>
      </c>
    </row>
    <row r="1852" spans="1:14" x14ac:dyDescent="0.25">
      <c r="A1852" t="s">
        <v>1368</v>
      </c>
      <c r="B1852" t="s">
        <v>376</v>
      </c>
      <c r="C1852" t="s">
        <v>971</v>
      </c>
      <c r="D1852" s="3">
        <v>3606906000</v>
      </c>
      <c r="E1852" s="3">
        <v>0</v>
      </c>
      <c r="F1852" s="3">
        <v>3606906000</v>
      </c>
      <c r="G1852" s="3">
        <v>0</v>
      </c>
      <c r="H1852" s="3">
        <v>3606906000</v>
      </c>
      <c r="I1852" s="3">
        <v>548213699</v>
      </c>
      <c r="J1852" s="3">
        <v>3402800044</v>
      </c>
      <c r="K1852" s="3">
        <v>94.34</v>
      </c>
      <c r="L1852" s="3">
        <v>584947118</v>
      </c>
      <c r="M1852" s="3">
        <v>2495969526</v>
      </c>
      <c r="N1852" s="3">
        <v>69.2</v>
      </c>
    </row>
    <row r="1853" spans="1:14" x14ac:dyDescent="0.25">
      <c r="A1853" t="s">
        <v>1368</v>
      </c>
      <c r="B1853" t="s">
        <v>212</v>
      </c>
      <c r="C1853" t="s">
        <v>132</v>
      </c>
      <c r="D1853" s="3">
        <v>0</v>
      </c>
      <c r="E1853" s="3">
        <v>33451811</v>
      </c>
      <c r="F1853" s="3">
        <v>33451811</v>
      </c>
      <c r="G1853" s="3">
        <v>0</v>
      </c>
      <c r="H1853" s="3">
        <v>33451811</v>
      </c>
      <c r="I1853" s="3">
        <v>0</v>
      </c>
      <c r="J1853" s="3">
        <v>26183011</v>
      </c>
      <c r="K1853" s="3">
        <v>78.27</v>
      </c>
      <c r="L1853" s="3">
        <v>0</v>
      </c>
      <c r="M1853" s="3">
        <v>26183011</v>
      </c>
      <c r="N1853" s="3">
        <v>78.27</v>
      </c>
    </row>
    <row r="1854" spans="1:14" x14ac:dyDescent="0.25">
      <c r="A1854" t="s">
        <v>1369</v>
      </c>
      <c r="B1854" t="s">
        <v>0</v>
      </c>
      <c r="C1854" t="s">
        <v>1</v>
      </c>
      <c r="D1854" s="3">
        <v>79394877000</v>
      </c>
      <c r="E1854" s="3">
        <v>0</v>
      </c>
      <c r="F1854" s="3">
        <v>79394877000</v>
      </c>
      <c r="G1854" s="3">
        <v>0</v>
      </c>
      <c r="H1854" s="3">
        <v>79394877000</v>
      </c>
      <c r="I1854" s="3">
        <v>8009780201</v>
      </c>
      <c r="J1854" s="3">
        <v>62990901009</v>
      </c>
      <c r="K1854" s="3">
        <v>79.34</v>
      </c>
      <c r="L1854" s="3">
        <v>10751445156</v>
      </c>
      <c r="M1854" s="3">
        <v>51870214403</v>
      </c>
      <c r="N1854" s="3">
        <v>65.33</v>
      </c>
    </row>
    <row r="1855" spans="1:14" x14ac:dyDescent="0.25">
      <c r="A1855" t="s">
        <v>1369</v>
      </c>
      <c r="B1855" t="s">
        <v>2</v>
      </c>
      <c r="C1855" t="s">
        <v>3</v>
      </c>
      <c r="D1855" s="3">
        <v>47394877000</v>
      </c>
      <c r="E1855" s="3">
        <v>0</v>
      </c>
      <c r="F1855" s="3">
        <v>47394877000</v>
      </c>
      <c r="G1855" s="3">
        <v>0</v>
      </c>
      <c r="H1855" s="3">
        <v>47394877000</v>
      </c>
      <c r="I1855" s="3">
        <v>5000265760</v>
      </c>
      <c r="J1855" s="3">
        <v>39922759886</v>
      </c>
      <c r="K1855" s="3">
        <v>84.23</v>
      </c>
      <c r="L1855" s="3">
        <v>5747928976</v>
      </c>
      <c r="M1855" s="3">
        <v>38365386141</v>
      </c>
      <c r="N1855" s="3">
        <v>80.95</v>
      </c>
    </row>
    <row r="1856" spans="1:14" x14ac:dyDescent="0.25">
      <c r="A1856" t="s">
        <v>1369</v>
      </c>
      <c r="B1856" t="s">
        <v>4</v>
      </c>
      <c r="C1856" t="s">
        <v>5</v>
      </c>
      <c r="D1856" s="3">
        <v>41284927000</v>
      </c>
      <c r="E1856" s="3">
        <v>0</v>
      </c>
      <c r="F1856" s="3">
        <v>41284927000</v>
      </c>
      <c r="G1856" s="3">
        <v>0</v>
      </c>
      <c r="H1856" s="3">
        <v>41284927000</v>
      </c>
      <c r="I1856" s="3">
        <v>4425077691</v>
      </c>
      <c r="J1856" s="3">
        <v>34171832251</v>
      </c>
      <c r="K1856" s="3">
        <v>82.77</v>
      </c>
      <c r="L1856" s="3">
        <v>5224809824</v>
      </c>
      <c r="M1856" s="3">
        <v>34171832251</v>
      </c>
      <c r="N1856" s="3">
        <v>82.77</v>
      </c>
    </row>
    <row r="1857" spans="1:14" x14ac:dyDescent="0.25">
      <c r="A1857" t="s">
        <v>1369</v>
      </c>
      <c r="B1857" t="s">
        <v>6</v>
      </c>
      <c r="C1857" t="s">
        <v>953</v>
      </c>
      <c r="D1857" s="3">
        <v>28276841000</v>
      </c>
      <c r="E1857" s="3">
        <v>0</v>
      </c>
      <c r="F1857" s="3">
        <v>28276841000</v>
      </c>
      <c r="G1857" s="3">
        <v>0</v>
      </c>
      <c r="H1857" s="3">
        <v>28276841000</v>
      </c>
      <c r="I1857" s="3">
        <v>3104254680</v>
      </c>
      <c r="J1857" s="3">
        <v>23895757802</v>
      </c>
      <c r="K1857" s="3">
        <v>84.51</v>
      </c>
      <c r="L1857" s="3">
        <v>3104254680</v>
      </c>
      <c r="M1857" s="3">
        <v>23895757802</v>
      </c>
      <c r="N1857" s="3">
        <v>84.51</v>
      </c>
    </row>
    <row r="1858" spans="1:14" x14ac:dyDescent="0.25">
      <c r="A1858" t="s">
        <v>1369</v>
      </c>
      <c r="B1858" t="s">
        <v>7</v>
      </c>
      <c r="C1858" t="s">
        <v>8</v>
      </c>
      <c r="D1858" s="3">
        <v>14286279000</v>
      </c>
      <c r="E1858" s="3">
        <v>-894341286</v>
      </c>
      <c r="F1858" s="3">
        <v>13391937714</v>
      </c>
      <c r="G1858" s="3">
        <v>0</v>
      </c>
      <c r="H1858" s="3">
        <v>13391937714</v>
      </c>
      <c r="I1858" s="3">
        <v>1004592636</v>
      </c>
      <c r="J1858" s="3">
        <v>10768341470</v>
      </c>
      <c r="K1858" s="3">
        <v>80.41</v>
      </c>
      <c r="L1858" s="3">
        <v>1004592636</v>
      </c>
      <c r="M1858" s="3">
        <v>10768341470</v>
      </c>
      <c r="N1858" s="3">
        <v>80.41</v>
      </c>
    </row>
    <row r="1859" spans="1:14" x14ac:dyDescent="0.25">
      <c r="A1859" t="s">
        <v>1369</v>
      </c>
      <c r="B1859" t="s">
        <v>9</v>
      </c>
      <c r="C1859" t="s">
        <v>10</v>
      </c>
      <c r="D1859" s="3">
        <v>254467000</v>
      </c>
      <c r="E1859" s="3">
        <v>0</v>
      </c>
      <c r="F1859" s="3">
        <v>254467000</v>
      </c>
      <c r="G1859" s="3">
        <v>0</v>
      </c>
      <c r="H1859" s="3">
        <v>254467000</v>
      </c>
      <c r="I1859" s="3">
        <v>24042383</v>
      </c>
      <c r="J1859" s="3">
        <v>215795182</v>
      </c>
      <c r="K1859" s="3">
        <v>84.8</v>
      </c>
      <c r="L1859" s="3">
        <v>24042383</v>
      </c>
      <c r="M1859" s="3">
        <v>215795182</v>
      </c>
      <c r="N1859" s="3">
        <v>84.8</v>
      </c>
    </row>
    <row r="1860" spans="1:14" x14ac:dyDescent="0.25">
      <c r="A1860" t="s">
        <v>1369</v>
      </c>
      <c r="B1860" t="s">
        <v>11</v>
      </c>
      <c r="C1860" t="s">
        <v>954</v>
      </c>
      <c r="D1860" s="3">
        <v>5853330000</v>
      </c>
      <c r="E1860" s="3">
        <v>764000000</v>
      </c>
      <c r="F1860" s="3">
        <v>6617330000</v>
      </c>
      <c r="G1860" s="3">
        <v>0</v>
      </c>
      <c r="H1860" s="3">
        <v>6617330000</v>
      </c>
      <c r="I1860" s="3">
        <v>631223424</v>
      </c>
      <c r="J1860" s="3">
        <v>6577270526</v>
      </c>
      <c r="K1860" s="3">
        <v>99.39</v>
      </c>
      <c r="L1860" s="3">
        <v>631223424</v>
      </c>
      <c r="M1860" s="3">
        <v>6577270526</v>
      </c>
      <c r="N1860" s="3">
        <v>99.39</v>
      </c>
    </row>
    <row r="1861" spans="1:14" x14ac:dyDescent="0.25">
      <c r="A1861" t="s">
        <v>1369</v>
      </c>
      <c r="B1861" t="s">
        <v>12</v>
      </c>
      <c r="C1861" t="s">
        <v>13</v>
      </c>
      <c r="D1861" s="3">
        <v>438838000</v>
      </c>
      <c r="E1861" s="3">
        <v>0</v>
      </c>
      <c r="F1861" s="3">
        <v>438838000</v>
      </c>
      <c r="G1861" s="3">
        <v>0</v>
      </c>
      <c r="H1861" s="3">
        <v>438838000</v>
      </c>
      <c r="I1861" s="3">
        <v>24878546</v>
      </c>
      <c r="J1861" s="3">
        <v>322342910</v>
      </c>
      <c r="K1861" s="3">
        <v>73.45</v>
      </c>
      <c r="L1861" s="3">
        <v>24878546</v>
      </c>
      <c r="M1861" s="3">
        <v>322342910</v>
      </c>
      <c r="N1861" s="3">
        <v>73.45</v>
      </c>
    </row>
    <row r="1862" spans="1:14" x14ac:dyDescent="0.25">
      <c r="A1862" t="s">
        <v>1369</v>
      </c>
      <c r="B1862" t="s">
        <v>14</v>
      </c>
      <c r="C1862" t="s">
        <v>15</v>
      </c>
      <c r="D1862" s="3">
        <v>2511818000</v>
      </c>
      <c r="E1862" s="3">
        <v>0</v>
      </c>
      <c r="F1862" s="3">
        <v>2511818000</v>
      </c>
      <c r="G1862" s="3">
        <v>0</v>
      </c>
      <c r="H1862" s="3">
        <v>2511818000</v>
      </c>
      <c r="I1862" s="3">
        <v>7661879</v>
      </c>
      <c r="J1862" s="3">
        <v>1998793116</v>
      </c>
      <c r="K1862" s="3">
        <v>79.58</v>
      </c>
      <c r="L1862" s="3">
        <v>7661879</v>
      </c>
      <c r="M1862" s="3">
        <v>1998793116</v>
      </c>
      <c r="N1862" s="3">
        <v>79.58</v>
      </c>
    </row>
    <row r="1863" spans="1:14" x14ac:dyDescent="0.25">
      <c r="A1863" t="s">
        <v>1369</v>
      </c>
      <c r="B1863" t="s">
        <v>16</v>
      </c>
      <c r="C1863" t="s">
        <v>17</v>
      </c>
      <c r="D1863" s="3">
        <v>1697164000</v>
      </c>
      <c r="E1863" s="3">
        <v>0</v>
      </c>
      <c r="F1863" s="3">
        <v>1697164000</v>
      </c>
      <c r="G1863" s="3">
        <v>0</v>
      </c>
      <c r="H1863" s="3">
        <v>1697164000</v>
      </c>
      <c r="I1863" s="3">
        <v>1152086415</v>
      </c>
      <c r="J1863" s="3">
        <v>1199012864</v>
      </c>
      <c r="K1863" s="3">
        <v>70.650000000000006</v>
      </c>
      <c r="L1863" s="3">
        <v>1152086415</v>
      </c>
      <c r="M1863" s="3">
        <v>1199012864</v>
      </c>
      <c r="N1863" s="3">
        <v>70.650000000000006</v>
      </c>
    </row>
    <row r="1864" spans="1:14" x14ac:dyDescent="0.25">
      <c r="A1864" t="s">
        <v>1369</v>
      </c>
      <c r="B1864" t="s">
        <v>18</v>
      </c>
      <c r="C1864" t="s">
        <v>19</v>
      </c>
      <c r="D1864" s="3">
        <v>814640000</v>
      </c>
      <c r="E1864" s="3">
        <v>0</v>
      </c>
      <c r="F1864" s="3">
        <v>814640000</v>
      </c>
      <c r="G1864" s="3">
        <v>0</v>
      </c>
      <c r="H1864" s="3">
        <v>814640000</v>
      </c>
      <c r="I1864" s="3">
        <v>94536357</v>
      </c>
      <c r="J1864" s="3">
        <v>568051163</v>
      </c>
      <c r="K1864" s="3">
        <v>69.73</v>
      </c>
      <c r="L1864" s="3">
        <v>94536357</v>
      </c>
      <c r="M1864" s="3">
        <v>568051163</v>
      </c>
      <c r="N1864" s="3">
        <v>69.73</v>
      </c>
    </row>
    <row r="1865" spans="1:14" x14ac:dyDescent="0.25">
      <c r="A1865" t="s">
        <v>1369</v>
      </c>
      <c r="B1865" t="s">
        <v>20</v>
      </c>
      <c r="C1865" t="s">
        <v>21</v>
      </c>
      <c r="D1865" s="3">
        <v>489519000</v>
      </c>
      <c r="E1865" s="3">
        <v>25000000</v>
      </c>
      <c r="F1865" s="3">
        <v>514519000</v>
      </c>
      <c r="G1865" s="3">
        <v>0</v>
      </c>
      <c r="H1865" s="3">
        <v>514519000</v>
      </c>
      <c r="I1865" s="3">
        <v>46991173</v>
      </c>
      <c r="J1865" s="3">
        <v>514519000</v>
      </c>
      <c r="K1865" s="3">
        <v>100</v>
      </c>
      <c r="L1865" s="3">
        <v>46991173</v>
      </c>
      <c r="M1865" s="3">
        <v>514519000</v>
      </c>
      <c r="N1865" s="3">
        <v>100</v>
      </c>
    </row>
    <row r="1866" spans="1:14" x14ac:dyDescent="0.25">
      <c r="A1866" t="s">
        <v>1369</v>
      </c>
      <c r="B1866" t="s">
        <v>22</v>
      </c>
      <c r="C1866" t="s">
        <v>23</v>
      </c>
      <c r="D1866" s="3">
        <v>450819000</v>
      </c>
      <c r="E1866" s="3">
        <v>0</v>
      </c>
      <c r="F1866" s="3">
        <v>450819000</v>
      </c>
      <c r="G1866" s="3">
        <v>0</v>
      </c>
      <c r="H1866" s="3">
        <v>450819000</v>
      </c>
      <c r="I1866" s="3">
        <v>29675360</v>
      </c>
      <c r="J1866" s="3">
        <v>354379460</v>
      </c>
      <c r="K1866" s="3">
        <v>78.61</v>
      </c>
      <c r="L1866" s="3">
        <v>29675360</v>
      </c>
      <c r="M1866" s="3">
        <v>354379460</v>
      </c>
      <c r="N1866" s="3">
        <v>78.61</v>
      </c>
    </row>
    <row r="1867" spans="1:14" x14ac:dyDescent="0.25">
      <c r="A1867" t="s">
        <v>1369</v>
      </c>
      <c r="B1867" t="s">
        <v>24</v>
      </c>
      <c r="C1867" t="s">
        <v>25</v>
      </c>
      <c r="D1867" s="3">
        <v>1152000</v>
      </c>
      <c r="E1867" s="3">
        <v>0</v>
      </c>
      <c r="F1867" s="3">
        <v>1152000</v>
      </c>
      <c r="G1867" s="3">
        <v>0</v>
      </c>
      <c r="H1867" s="3">
        <v>1152000</v>
      </c>
      <c r="I1867" s="3">
        <v>88144</v>
      </c>
      <c r="J1867" s="3">
        <v>1073649</v>
      </c>
      <c r="K1867" s="3">
        <v>93.2</v>
      </c>
      <c r="L1867" s="3">
        <v>88144</v>
      </c>
      <c r="M1867" s="3">
        <v>1073649</v>
      </c>
      <c r="N1867" s="3">
        <v>93.2</v>
      </c>
    </row>
    <row r="1868" spans="1:14" x14ac:dyDescent="0.25">
      <c r="A1868" t="s">
        <v>1369</v>
      </c>
      <c r="B1868" t="s">
        <v>156</v>
      </c>
      <c r="C1868" t="s">
        <v>157</v>
      </c>
      <c r="D1868" s="3">
        <v>1118435000</v>
      </c>
      <c r="E1868" s="3">
        <v>0</v>
      </c>
      <c r="F1868" s="3">
        <v>1118435000</v>
      </c>
      <c r="G1868" s="3">
        <v>0</v>
      </c>
      <c r="H1868" s="3">
        <v>1118435000</v>
      </c>
      <c r="I1868" s="3">
        <v>75391532</v>
      </c>
      <c r="J1868" s="3">
        <v>936155677</v>
      </c>
      <c r="K1868" s="3">
        <v>83.7</v>
      </c>
      <c r="L1868" s="3">
        <v>75391532</v>
      </c>
      <c r="M1868" s="3">
        <v>936155677</v>
      </c>
      <c r="N1868" s="3">
        <v>83.7</v>
      </c>
    </row>
    <row r="1869" spans="1:14" x14ac:dyDescent="0.25">
      <c r="A1869" t="s">
        <v>1369</v>
      </c>
      <c r="B1869" t="s">
        <v>26</v>
      </c>
      <c r="C1869" t="s">
        <v>27</v>
      </c>
      <c r="D1869" s="3">
        <v>0</v>
      </c>
      <c r="E1869" s="3">
        <v>105341286</v>
      </c>
      <c r="F1869" s="3">
        <v>105341286</v>
      </c>
      <c r="G1869" s="3">
        <v>0</v>
      </c>
      <c r="H1869" s="3">
        <v>105341286</v>
      </c>
      <c r="I1869" s="3">
        <v>788931</v>
      </c>
      <c r="J1869" s="3">
        <v>104826703</v>
      </c>
      <c r="K1869" s="3">
        <v>99.51</v>
      </c>
      <c r="L1869" s="3">
        <v>788931</v>
      </c>
      <c r="M1869" s="3">
        <v>104826703</v>
      </c>
      <c r="N1869" s="3">
        <v>99.51</v>
      </c>
    </row>
    <row r="1870" spans="1:14" x14ac:dyDescent="0.25">
      <c r="A1870" t="s">
        <v>1369</v>
      </c>
      <c r="B1870" t="s">
        <v>28</v>
      </c>
      <c r="C1870" t="s">
        <v>29</v>
      </c>
      <c r="D1870" s="3">
        <v>79370000</v>
      </c>
      <c r="E1870" s="3">
        <v>0</v>
      </c>
      <c r="F1870" s="3">
        <v>79370000</v>
      </c>
      <c r="G1870" s="3">
        <v>0</v>
      </c>
      <c r="H1870" s="3">
        <v>79370000</v>
      </c>
      <c r="I1870" s="3">
        <v>9930190</v>
      </c>
      <c r="J1870" s="3">
        <v>55254413</v>
      </c>
      <c r="K1870" s="3">
        <v>69.62</v>
      </c>
      <c r="L1870" s="3">
        <v>9930190</v>
      </c>
      <c r="M1870" s="3">
        <v>55254413</v>
      </c>
      <c r="N1870" s="3">
        <v>69.62</v>
      </c>
    </row>
    <row r="1871" spans="1:14" x14ac:dyDescent="0.25">
      <c r="A1871" t="s">
        <v>1369</v>
      </c>
      <c r="B1871" t="s">
        <v>30</v>
      </c>
      <c r="C1871" t="s">
        <v>955</v>
      </c>
      <c r="D1871" s="3">
        <v>281010000</v>
      </c>
      <c r="E1871" s="3">
        <v>0</v>
      </c>
      <c r="F1871" s="3">
        <v>281010000</v>
      </c>
      <c r="G1871" s="3">
        <v>0</v>
      </c>
      <c r="H1871" s="3">
        <v>281010000</v>
      </c>
      <c r="I1871" s="3">
        <v>2367710</v>
      </c>
      <c r="J1871" s="3">
        <v>279941669</v>
      </c>
      <c r="K1871" s="3">
        <v>99.62</v>
      </c>
      <c r="L1871" s="3">
        <v>2367710</v>
      </c>
      <c r="M1871" s="3">
        <v>279941669</v>
      </c>
      <c r="N1871" s="3">
        <v>99.62</v>
      </c>
    </row>
    <row r="1872" spans="1:14" x14ac:dyDescent="0.25">
      <c r="A1872" t="s">
        <v>1369</v>
      </c>
      <c r="B1872" t="s">
        <v>70</v>
      </c>
      <c r="C1872" t="s">
        <v>71</v>
      </c>
      <c r="D1872" s="3">
        <v>30000000</v>
      </c>
      <c r="E1872" s="3">
        <v>0</v>
      </c>
      <c r="F1872" s="3">
        <v>30000000</v>
      </c>
      <c r="G1872" s="3">
        <v>0</v>
      </c>
      <c r="H1872" s="3">
        <v>30000000</v>
      </c>
      <c r="I1872" s="3">
        <v>0</v>
      </c>
      <c r="J1872" s="3">
        <v>308000</v>
      </c>
      <c r="K1872" s="3">
        <v>1.03</v>
      </c>
      <c r="L1872" s="3">
        <v>0</v>
      </c>
      <c r="M1872" s="3">
        <v>308000</v>
      </c>
      <c r="N1872" s="3">
        <v>1.03</v>
      </c>
    </row>
    <row r="1873" spans="1:14" x14ac:dyDescent="0.25">
      <c r="A1873" t="s">
        <v>1369</v>
      </c>
      <c r="B1873" t="s">
        <v>78</v>
      </c>
      <c r="C1873" t="s">
        <v>79</v>
      </c>
      <c r="D1873" s="3">
        <v>30000000</v>
      </c>
      <c r="E1873" s="3">
        <v>0</v>
      </c>
      <c r="F1873" s="3">
        <v>30000000</v>
      </c>
      <c r="G1873" s="3">
        <v>0</v>
      </c>
      <c r="H1873" s="3">
        <v>30000000</v>
      </c>
      <c r="I1873" s="3">
        <v>0</v>
      </c>
      <c r="J1873" s="3">
        <v>308000</v>
      </c>
      <c r="K1873" s="3">
        <v>1.03</v>
      </c>
      <c r="L1873" s="3">
        <v>0</v>
      </c>
      <c r="M1873" s="3">
        <v>308000</v>
      </c>
      <c r="N1873" s="3">
        <v>1.03</v>
      </c>
    </row>
    <row r="1874" spans="1:14" x14ac:dyDescent="0.25">
      <c r="A1874" t="s">
        <v>1369</v>
      </c>
      <c r="B1874" t="s">
        <v>31</v>
      </c>
      <c r="C1874" t="s">
        <v>956</v>
      </c>
      <c r="D1874" s="3">
        <v>12978086000</v>
      </c>
      <c r="E1874" s="3">
        <v>0</v>
      </c>
      <c r="F1874" s="3">
        <v>12978086000</v>
      </c>
      <c r="G1874" s="3">
        <v>0</v>
      </c>
      <c r="H1874" s="3">
        <v>12978086000</v>
      </c>
      <c r="I1874" s="3">
        <v>1320823011</v>
      </c>
      <c r="J1874" s="3">
        <v>10275766449</v>
      </c>
      <c r="K1874" s="3">
        <v>79.180000000000007</v>
      </c>
      <c r="L1874" s="3">
        <v>2120555144</v>
      </c>
      <c r="M1874" s="3">
        <v>10275766449</v>
      </c>
      <c r="N1874" s="3">
        <v>79.180000000000007</v>
      </c>
    </row>
    <row r="1875" spans="1:14" x14ac:dyDescent="0.25">
      <c r="A1875" t="s">
        <v>1369</v>
      </c>
      <c r="B1875" t="s">
        <v>32</v>
      </c>
      <c r="C1875" t="s">
        <v>33</v>
      </c>
      <c r="D1875" s="3">
        <v>8326274000</v>
      </c>
      <c r="E1875" s="3">
        <v>-550000000</v>
      </c>
      <c r="F1875" s="3">
        <v>7776274000</v>
      </c>
      <c r="G1875" s="3">
        <v>0</v>
      </c>
      <c r="H1875" s="3">
        <v>7776274000</v>
      </c>
      <c r="I1875" s="3">
        <v>918377157</v>
      </c>
      <c r="J1875" s="3">
        <v>5521605256</v>
      </c>
      <c r="K1875" s="3">
        <v>71.010000000000005</v>
      </c>
      <c r="L1875" s="3">
        <v>1347657164</v>
      </c>
      <c r="M1875" s="3">
        <v>5521605256</v>
      </c>
      <c r="N1875" s="3">
        <v>71.010000000000005</v>
      </c>
    </row>
    <row r="1876" spans="1:14" x14ac:dyDescent="0.25">
      <c r="A1876" t="s">
        <v>1369</v>
      </c>
      <c r="B1876" t="s">
        <v>34</v>
      </c>
      <c r="C1876" t="s">
        <v>35</v>
      </c>
      <c r="D1876" s="3">
        <v>2191968000</v>
      </c>
      <c r="E1876" s="3">
        <v>-300000000</v>
      </c>
      <c r="F1876" s="3">
        <v>1891968000</v>
      </c>
      <c r="G1876" s="3">
        <v>0</v>
      </c>
      <c r="H1876" s="3">
        <v>1891968000</v>
      </c>
      <c r="I1876" s="3">
        <v>562766889</v>
      </c>
      <c r="J1876" s="3">
        <v>1734594686</v>
      </c>
      <c r="K1876" s="3">
        <v>91.68</v>
      </c>
      <c r="L1876" s="3">
        <v>656859066</v>
      </c>
      <c r="M1876" s="3">
        <v>1734594686</v>
      </c>
      <c r="N1876" s="3">
        <v>91.68</v>
      </c>
    </row>
    <row r="1877" spans="1:14" x14ac:dyDescent="0.25">
      <c r="A1877" t="s">
        <v>1369</v>
      </c>
      <c r="B1877" t="s">
        <v>36</v>
      </c>
      <c r="C1877" t="s">
        <v>37</v>
      </c>
      <c r="D1877" s="3">
        <v>1726087000</v>
      </c>
      <c r="E1877" s="3">
        <v>-250000000</v>
      </c>
      <c r="F1877" s="3">
        <v>1476087000</v>
      </c>
      <c r="G1877" s="3">
        <v>0</v>
      </c>
      <c r="H1877" s="3">
        <v>1476087000</v>
      </c>
      <c r="I1877" s="3">
        <v>47168500</v>
      </c>
      <c r="J1877" s="3">
        <v>407966644</v>
      </c>
      <c r="K1877" s="3">
        <v>27.64</v>
      </c>
      <c r="L1877" s="3">
        <v>92064500</v>
      </c>
      <c r="M1877" s="3">
        <v>407966644</v>
      </c>
      <c r="N1877" s="3">
        <v>27.64</v>
      </c>
    </row>
    <row r="1878" spans="1:14" x14ac:dyDescent="0.25">
      <c r="A1878" t="s">
        <v>1369</v>
      </c>
      <c r="B1878" t="s">
        <v>38</v>
      </c>
      <c r="C1878" t="s">
        <v>39</v>
      </c>
      <c r="D1878" s="3">
        <v>1947944000</v>
      </c>
      <c r="E1878" s="3">
        <v>0</v>
      </c>
      <c r="F1878" s="3">
        <v>1947944000</v>
      </c>
      <c r="G1878" s="3">
        <v>0</v>
      </c>
      <c r="H1878" s="3">
        <v>1947944000</v>
      </c>
      <c r="I1878" s="3">
        <v>136183600</v>
      </c>
      <c r="J1878" s="3">
        <v>1582877800</v>
      </c>
      <c r="K1878" s="3">
        <v>81.260000000000005</v>
      </c>
      <c r="L1878" s="3">
        <v>264316000</v>
      </c>
      <c r="M1878" s="3">
        <v>1582877800</v>
      </c>
      <c r="N1878" s="3">
        <v>81.260000000000005</v>
      </c>
    </row>
    <row r="1879" spans="1:14" x14ac:dyDescent="0.25">
      <c r="A1879" t="s">
        <v>1369</v>
      </c>
      <c r="B1879" t="s">
        <v>40</v>
      </c>
      <c r="C1879" t="s">
        <v>41</v>
      </c>
      <c r="D1879" s="3">
        <v>1411502000</v>
      </c>
      <c r="E1879" s="3">
        <v>0</v>
      </c>
      <c r="F1879" s="3">
        <v>1411502000</v>
      </c>
      <c r="G1879" s="3">
        <v>0</v>
      </c>
      <c r="H1879" s="3">
        <v>1411502000</v>
      </c>
      <c r="I1879" s="3">
        <v>96738288</v>
      </c>
      <c r="J1879" s="3">
        <v>896053826</v>
      </c>
      <c r="K1879" s="3">
        <v>63.48</v>
      </c>
      <c r="L1879" s="3">
        <v>187735798</v>
      </c>
      <c r="M1879" s="3">
        <v>896053826</v>
      </c>
      <c r="N1879" s="3">
        <v>63.48</v>
      </c>
    </row>
    <row r="1880" spans="1:14" x14ac:dyDescent="0.25">
      <c r="A1880" t="s">
        <v>1369</v>
      </c>
      <c r="B1880" t="s">
        <v>42</v>
      </c>
      <c r="C1880" t="s">
        <v>43</v>
      </c>
      <c r="D1880" s="3">
        <v>1048773000</v>
      </c>
      <c r="E1880" s="3">
        <v>0</v>
      </c>
      <c r="F1880" s="3">
        <v>1048773000</v>
      </c>
      <c r="G1880" s="3">
        <v>0</v>
      </c>
      <c r="H1880" s="3">
        <v>1048773000</v>
      </c>
      <c r="I1880" s="3">
        <v>75519880</v>
      </c>
      <c r="J1880" s="3">
        <v>900112300</v>
      </c>
      <c r="K1880" s="3">
        <v>85.83</v>
      </c>
      <c r="L1880" s="3">
        <v>146681800</v>
      </c>
      <c r="M1880" s="3">
        <v>900112300</v>
      </c>
      <c r="N1880" s="3">
        <v>85.83</v>
      </c>
    </row>
    <row r="1881" spans="1:14" x14ac:dyDescent="0.25">
      <c r="A1881" t="s">
        <v>1369</v>
      </c>
      <c r="B1881" t="s">
        <v>44</v>
      </c>
      <c r="C1881" t="s">
        <v>45</v>
      </c>
      <c r="D1881" s="3">
        <v>4651812000</v>
      </c>
      <c r="E1881" s="3">
        <v>550000000</v>
      </c>
      <c r="F1881" s="3">
        <v>5201812000</v>
      </c>
      <c r="G1881" s="3">
        <v>0</v>
      </c>
      <c r="H1881" s="3">
        <v>5201812000</v>
      </c>
      <c r="I1881" s="3">
        <v>402445854</v>
      </c>
      <c r="J1881" s="3">
        <v>4754161193</v>
      </c>
      <c r="K1881" s="3">
        <v>91.39</v>
      </c>
      <c r="L1881" s="3">
        <v>772897980</v>
      </c>
      <c r="M1881" s="3">
        <v>4754161193</v>
      </c>
      <c r="N1881" s="3">
        <v>91.39</v>
      </c>
    </row>
    <row r="1882" spans="1:14" x14ac:dyDescent="0.25">
      <c r="A1882" t="s">
        <v>1369</v>
      </c>
      <c r="B1882" t="s">
        <v>46</v>
      </c>
      <c r="C1882" t="s">
        <v>47</v>
      </c>
      <c r="D1882" s="3">
        <v>410940000</v>
      </c>
      <c r="E1882" s="3">
        <v>0</v>
      </c>
      <c r="F1882" s="3">
        <v>410940000</v>
      </c>
      <c r="G1882" s="3">
        <v>0</v>
      </c>
      <c r="H1882" s="3">
        <v>410940000</v>
      </c>
      <c r="I1882" s="3">
        <v>19898631</v>
      </c>
      <c r="J1882" s="3">
        <v>173949625</v>
      </c>
      <c r="K1882" s="3">
        <v>42.33</v>
      </c>
      <c r="L1882" s="3">
        <v>32078755</v>
      </c>
      <c r="M1882" s="3">
        <v>173949625</v>
      </c>
      <c r="N1882" s="3">
        <v>42.33</v>
      </c>
    </row>
    <row r="1883" spans="1:14" x14ac:dyDescent="0.25">
      <c r="A1883" t="s">
        <v>1369</v>
      </c>
      <c r="B1883" t="s">
        <v>48</v>
      </c>
      <c r="C1883" t="s">
        <v>49</v>
      </c>
      <c r="D1883" s="3">
        <v>2944716000</v>
      </c>
      <c r="E1883" s="3">
        <v>550000000</v>
      </c>
      <c r="F1883" s="3">
        <v>3494716000</v>
      </c>
      <c r="G1883" s="3">
        <v>0</v>
      </c>
      <c r="H1883" s="3">
        <v>3494716000</v>
      </c>
      <c r="I1883" s="3">
        <v>287749400</v>
      </c>
      <c r="J1883" s="3">
        <v>3451592276</v>
      </c>
      <c r="K1883" s="3">
        <v>98.77</v>
      </c>
      <c r="L1883" s="3">
        <v>556825400</v>
      </c>
      <c r="M1883" s="3">
        <v>3451592276</v>
      </c>
      <c r="N1883" s="3">
        <v>98.77</v>
      </c>
    </row>
    <row r="1884" spans="1:14" x14ac:dyDescent="0.25">
      <c r="A1884" t="s">
        <v>1369</v>
      </c>
      <c r="B1884" t="s">
        <v>52</v>
      </c>
      <c r="C1884" t="s">
        <v>53</v>
      </c>
      <c r="D1884" s="3">
        <v>131097000</v>
      </c>
      <c r="E1884" s="3">
        <v>0</v>
      </c>
      <c r="F1884" s="3">
        <v>131097000</v>
      </c>
      <c r="G1884" s="3">
        <v>0</v>
      </c>
      <c r="H1884" s="3">
        <v>131097000</v>
      </c>
      <c r="I1884" s="3">
        <v>9439985</v>
      </c>
      <c r="J1884" s="3">
        <v>112514000</v>
      </c>
      <c r="K1884" s="3">
        <v>85.82</v>
      </c>
      <c r="L1884" s="3">
        <v>18335225</v>
      </c>
      <c r="M1884" s="3">
        <v>112514000</v>
      </c>
      <c r="N1884" s="3">
        <v>85.82</v>
      </c>
    </row>
    <row r="1885" spans="1:14" x14ac:dyDescent="0.25">
      <c r="A1885" t="s">
        <v>1369</v>
      </c>
      <c r="B1885" t="s">
        <v>54</v>
      </c>
      <c r="C1885" t="s">
        <v>55</v>
      </c>
      <c r="D1885" s="3">
        <v>786581000</v>
      </c>
      <c r="E1885" s="3">
        <v>0</v>
      </c>
      <c r="F1885" s="3">
        <v>786581000</v>
      </c>
      <c r="G1885" s="3">
        <v>0</v>
      </c>
      <c r="H1885" s="3">
        <v>786581000</v>
      </c>
      <c r="I1885" s="3">
        <v>56639910</v>
      </c>
      <c r="J1885" s="3">
        <v>675084200</v>
      </c>
      <c r="K1885" s="3">
        <v>85.83</v>
      </c>
      <c r="L1885" s="3">
        <v>110011350</v>
      </c>
      <c r="M1885" s="3">
        <v>675084200</v>
      </c>
      <c r="N1885" s="3">
        <v>85.83</v>
      </c>
    </row>
    <row r="1886" spans="1:14" x14ac:dyDescent="0.25">
      <c r="A1886" t="s">
        <v>1369</v>
      </c>
      <c r="B1886" t="s">
        <v>56</v>
      </c>
      <c r="C1886" t="s">
        <v>57</v>
      </c>
      <c r="D1886" s="3">
        <v>131097000</v>
      </c>
      <c r="E1886" s="3">
        <v>0</v>
      </c>
      <c r="F1886" s="3">
        <v>131097000</v>
      </c>
      <c r="G1886" s="3">
        <v>0</v>
      </c>
      <c r="H1886" s="3">
        <v>131097000</v>
      </c>
      <c r="I1886" s="3">
        <v>9439985</v>
      </c>
      <c r="J1886" s="3">
        <v>112514000</v>
      </c>
      <c r="K1886" s="3">
        <v>85.82</v>
      </c>
      <c r="L1886" s="3">
        <v>18335225</v>
      </c>
      <c r="M1886" s="3">
        <v>112514000</v>
      </c>
      <c r="N1886" s="3">
        <v>85.82</v>
      </c>
    </row>
    <row r="1887" spans="1:14" x14ac:dyDescent="0.25">
      <c r="A1887" t="s">
        <v>1369</v>
      </c>
      <c r="B1887" t="s">
        <v>58</v>
      </c>
      <c r="C1887" t="s">
        <v>59</v>
      </c>
      <c r="D1887" s="3">
        <v>242850000</v>
      </c>
      <c r="E1887" s="3">
        <v>0</v>
      </c>
      <c r="F1887" s="3">
        <v>242850000</v>
      </c>
      <c r="G1887" s="3">
        <v>0</v>
      </c>
      <c r="H1887" s="3">
        <v>242850000</v>
      </c>
      <c r="I1887" s="3">
        <v>18879970</v>
      </c>
      <c r="J1887" s="3">
        <v>225028100</v>
      </c>
      <c r="K1887" s="3">
        <v>92.66</v>
      </c>
      <c r="L1887" s="3">
        <v>36670450</v>
      </c>
      <c r="M1887" s="3">
        <v>225028100</v>
      </c>
      <c r="N1887" s="3">
        <v>92.66</v>
      </c>
    </row>
    <row r="1888" spans="1:14" x14ac:dyDescent="0.25">
      <c r="A1888" t="s">
        <v>1369</v>
      </c>
      <c r="B1888" t="s">
        <v>60</v>
      </c>
      <c r="C1888" t="s">
        <v>61</v>
      </c>
      <c r="D1888" s="3">
        <v>4531000</v>
      </c>
      <c r="E1888" s="3">
        <v>0</v>
      </c>
      <c r="F1888" s="3">
        <v>4531000</v>
      </c>
      <c r="G1888" s="3">
        <v>0</v>
      </c>
      <c r="H1888" s="3">
        <v>4531000</v>
      </c>
      <c r="I1888" s="3">
        <v>397973</v>
      </c>
      <c r="J1888" s="3">
        <v>3478992</v>
      </c>
      <c r="K1888" s="3">
        <v>76.78</v>
      </c>
      <c r="L1888" s="3">
        <v>641575</v>
      </c>
      <c r="M1888" s="3">
        <v>3478992</v>
      </c>
      <c r="N1888" s="3">
        <v>76.78</v>
      </c>
    </row>
    <row r="1889" spans="1:14" x14ac:dyDescent="0.25">
      <c r="A1889" t="s">
        <v>1369</v>
      </c>
      <c r="B1889" t="s">
        <v>62</v>
      </c>
      <c r="C1889" t="s">
        <v>63</v>
      </c>
      <c r="D1889" s="3">
        <v>6109950000</v>
      </c>
      <c r="E1889" s="3">
        <v>0</v>
      </c>
      <c r="F1889" s="3">
        <v>6109950000</v>
      </c>
      <c r="G1889" s="3">
        <v>0</v>
      </c>
      <c r="H1889" s="3">
        <v>6109950000</v>
      </c>
      <c r="I1889" s="3">
        <v>575188069</v>
      </c>
      <c r="J1889" s="3">
        <v>5750927635</v>
      </c>
      <c r="K1889" s="3">
        <v>94.12</v>
      </c>
      <c r="L1889" s="3">
        <v>523119152</v>
      </c>
      <c r="M1889" s="3">
        <v>4193553890</v>
      </c>
      <c r="N1889" s="3">
        <v>68.63</v>
      </c>
    </row>
    <row r="1890" spans="1:14" x14ac:dyDescent="0.25">
      <c r="A1890" t="s">
        <v>1369</v>
      </c>
      <c r="B1890" t="s">
        <v>80</v>
      </c>
      <c r="C1890" t="s">
        <v>81</v>
      </c>
      <c r="D1890" s="3">
        <v>1278950000</v>
      </c>
      <c r="E1890" s="3">
        <v>0</v>
      </c>
      <c r="F1890" s="3">
        <v>1278950000</v>
      </c>
      <c r="G1890" s="3">
        <v>0</v>
      </c>
      <c r="H1890" s="3">
        <v>1278950000</v>
      </c>
      <c r="I1890" s="3">
        <v>244767589</v>
      </c>
      <c r="J1890" s="3">
        <v>1105599514</v>
      </c>
      <c r="K1890" s="3">
        <v>86.45</v>
      </c>
      <c r="L1890" s="3">
        <v>108765112</v>
      </c>
      <c r="M1890" s="3">
        <v>410806122</v>
      </c>
      <c r="N1890" s="3">
        <v>32.119999999999997</v>
      </c>
    </row>
    <row r="1891" spans="1:14" x14ac:dyDescent="0.25">
      <c r="A1891" t="s">
        <v>1369</v>
      </c>
      <c r="B1891" t="s">
        <v>162</v>
      </c>
      <c r="C1891" t="s">
        <v>163</v>
      </c>
      <c r="D1891" s="3">
        <v>608000000</v>
      </c>
      <c r="E1891" s="3">
        <v>0</v>
      </c>
      <c r="F1891" s="3">
        <v>608000000</v>
      </c>
      <c r="G1891" s="3">
        <v>0</v>
      </c>
      <c r="H1891" s="3">
        <v>608000000</v>
      </c>
      <c r="I1891" s="3">
        <v>236034389</v>
      </c>
      <c r="J1891" s="3">
        <v>515061127</v>
      </c>
      <c r="K1891" s="3">
        <v>84.71</v>
      </c>
      <c r="L1891" s="3">
        <v>0</v>
      </c>
      <c r="M1891" s="3">
        <v>41030000</v>
      </c>
      <c r="N1891" s="3">
        <v>6.75</v>
      </c>
    </row>
    <row r="1892" spans="1:14" x14ac:dyDescent="0.25">
      <c r="A1892" t="s">
        <v>1369</v>
      </c>
      <c r="B1892" t="s">
        <v>82</v>
      </c>
      <c r="C1892" t="s">
        <v>83</v>
      </c>
      <c r="D1892" s="3">
        <v>413000000</v>
      </c>
      <c r="E1892" s="3">
        <v>0</v>
      </c>
      <c r="F1892" s="3">
        <v>413000000</v>
      </c>
      <c r="G1892" s="3">
        <v>0</v>
      </c>
      <c r="H1892" s="3">
        <v>413000000</v>
      </c>
      <c r="I1892" s="3">
        <v>8230600</v>
      </c>
      <c r="J1892" s="3">
        <v>366661222</v>
      </c>
      <c r="K1892" s="3">
        <v>88.78</v>
      </c>
      <c r="L1892" s="3">
        <v>86884688</v>
      </c>
      <c r="M1892" s="3">
        <v>224757615</v>
      </c>
      <c r="N1892" s="3">
        <v>54.42</v>
      </c>
    </row>
    <row r="1893" spans="1:14" x14ac:dyDescent="0.25">
      <c r="A1893" t="s">
        <v>1369</v>
      </c>
      <c r="B1893" t="s">
        <v>84</v>
      </c>
      <c r="C1893" t="s">
        <v>85</v>
      </c>
      <c r="D1893" s="3">
        <v>15450000</v>
      </c>
      <c r="E1893" s="3">
        <v>0</v>
      </c>
      <c r="F1893" s="3">
        <v>15450000</v>
      </c>
      <c r="G1893" s="3">
        <v>0</v>
      </c>
      <c r="H1893" s="3">
        <v>15450000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</row>
    <row r="1894" spans="1:14" x14ac:dyDescent="0.25">
      <c r="A1894" t="s">
        <v>1369</v>
      </c>
      <c r="B1894" t="s">
        <v>86</v>
      </c>
      <c r="C1894" t="s">
        <v>87</v>
      </c>
      <c r="D1894" s="3">
        <v>242500000</v>
      </c>
      <c r="E1894" s="3">
        <v>0</v>
      </c>
      <c r="F1894" s="3">
        <v>242500000</v>
      </c>
      <c r="G1894" s="3">
        <v>0</v>
      </c>
      <c r="H1894" s="3">
        <v>242500000</v>
      </c>
      <c r="I1894" s="3">
        <v>502600</v>
      </c>
      <c r="J1894" s="3">
        <v>223877165</v>
      </c>
      <c r="K1894" s="3">
        <v>92.32</v>
      </c>
      <c r="L1894" s="3">
        <v>21880424</v>
      </c>
      <c r="M1894" s="3">
        <v>145018507</v>
      </c>
      <c r="N1894" s="3">
        <v>59.8</v>
      </c>
    </row>
    <row r="1895" spans="1:14" x14ac:dyDescent="0.25">
      <c r="A1895" t="s">
        <v>1369</v>
      </c>
      <c r="B1895" t="s">
        <v>90</v>
      </c>
      <c r="C1895" t="s">
        <v>91</v>
      </c>
      <c r="D1895" s="3">
        <v>4814000000</v>
      </c>
      <c r="E1895" s="3">
        <v>0</v>
      </c>
      <c r="F1895" s="3">
        <v>4814000000</v>
      </c>
      <c r="G1895" s="3">
        <v>0</v>
      </c>
      <c r="H1895" s="3">
        <v>4814000000</v>
      </c>
      <c r="I1895" s="3">
        <v>330322980</v>
      </c>
      <c r="J1895" s="3">
        <v>4636825820</v>
      </c>
      <c r="K1895" s="3">
        <v>96.32</v>
      </c>
      <c r="L1895" s="3">
        <v>414256540</v>
      </c>
      <c r="M1895" s="3">
        <v>3780168167</v>
      </c>
      <c r="N1895" s="3">
        <v>78.52</v>
      </c>
    </row>
    <row r="1896" spans="1:14" x14ac:dyDescent="0.25">
      <c r="A1896" t="s">
        <v>1369</v>
      </c>
      <c r="B1896" t="s">
        <v>92</v>
      </c>
      <c r="C1896" t="s">
        <v>93</v>
      </c>
      <c r="D1896" s="3">
        <v>55500000</v>
      </c>
      <c r="E1896" s="3">
        <v>0</v>
      </c>
      <c r="F1896" s="3">
        <v>55500000</v>
      </c>
      <c r="G1896" s="3">
        <v>0</v>
      </c>
      <c r="H1896" s="3">
        <v>55500000</v>
      </c>
      <c r="I1896" s="3">
        <v>0</v>
      </c>
      <c r="J1896" s="3">
        <v>54497792</v>
      </c>
      <c r="K1896" s="3">
        <v>98.19</v>
      </c>
      <c r="L1896" s="3">
        <v>8600000</v>
      </c>
      <c r="M1896" s="3">
        <v>50167792</v>
      </c>
      <c r="N1896" s="3">
        <v>90.39</v>
      </c>
    </row>
    <row r="1897" spans="1:14" x14ac:dyDescent="0.25">
      <c r="A1897" t="s">
        <v>1369</v>
      </c>
      <c r="B1897" t="s">
        <v>96</v>
      </c>
      <c r="C1897" t="s">
        <v>97</v>
      </c>
      <c r="D1897" s="3">
        <v>297000000</v>
      </c>
      <c r="E1897" s="3">
        <v>0</v>
      </c>
      <c r="F1897" s="3">
        <v>297000000</v>
      </c>
      <c r="G1897" s="3">
        <v>0</v>
      </c>
      <c r="H1897" s="3">
        <v>297000000</v>
      </c>
      <c r="I1897" s="3">
        <v>1722000</v>
      </c>
      <c r="J1897" s="3">
        <v>268705263</v>
      </c>
      <c r="K1897" s="3">
        <v>90.47</v>
      </c>
      <c r="L1897" s="3">
        <v>57150181</v>
      </c>
      <c r="M1897" s="3">
        <v>137582124</v>
      </c>
      <c r="N1897" s="3">
        <v>46.32</v>
      </c>
    </row>
    <row r="1898" spans="1:14" x14ac:dyDescent="0.25">
      <c r="A1898" t="s">
        <v>1369</v>
      </c>
      <c r="B1898" t="s">
        <v>98</v>
      </c>
      <c r="C1898" t="s">
        <v>99</v>
      </c>
      <c r="D1898" s="3">
        <v>12500000</v>
      </c>
      <c r="E1898" s="3">
        <v>0</v>
      </c>
      <c r="F1898" s="3">
        <v>12500000</v>
      </c>
      <c r="G1898" s="3">
        <v>0</v>
      </c>
      <c r="H1898" s="3">
        <v>12500000</v>
      </c>
      <c r="I1898" s="3">
        <v>7332260</v>
      </c>
      <c r="J1898" s="3">
        <v>11709790</v>
      </c>
      <c r="K1898" s="3">
        <v>93.68</v>
      </c>
      <c r="L1898" s="3">
        <v>831260</v>
      </c>
      <c r="M1898" s="3">
        <v>5208790</v>
      </c>
      <c r="N1898" s="3">
        <v>41.67</v>
      </c>
    </row>
    <row r="1899" spans="1:14" x14ac:dyDescent="0.25">
      <c r="A1899" t="s">
        <v>1369</v>
      </c>
      <c r="B1899" t="s">
        <v>100</v>
      </c>
      <c r="C1899" t="s">
        <v>101</v>
      </c>
      <c r="D1899" s="3">
        <v>1100000000</v>
      </c>
      <c r="E1899" s="3">
        <v>-26000000</v>
      </c>
      <c r="F1899" s="3">
        <v>1074000000</v>
      </c>
      <c r="G1899" s="3">
        <v>0</v>
      </c>
      <c r="H1899" s="3">
        <v>1074000000</v>
      </c>
      <c r="I1899" s="3">
        <v>211798007</v>
      </c>
      <c r="J1899" s="3">
        <v>1022287415</v>
      </c>
      <c r="K1899" s="3">
        <v>95.19</v>
      </c>
      <c r="L1899" s="3">
        <v>102968459</v>
      </c>
      <c r="M1899" s="3">
        <v>569918714</v>
      </c>
      <c r="N1899" s="3">
        <v>53.07</v>
      </c>
    </row>
    <row r="1900" spans="1:14" x14ac:dyDescent="0.25">
      <c r="A1900" t="s">
        <v>1369</v>
      </c>
      <c r="B1900" t="s">
        <v>102</v>
      </c>
      <c r="C1900" t="s">
        <v>103</v>
      </c>
      <c r="D1900" s="3">
        <v>1100000000</v>
      </c>
      <c r="E1900" s="3">
        <v>-26000000</v>
      </c>
      <c r="F1900" s="3">
        <v>1074000000</v>
      </c>
      <c r="G1900" s="3">
        <v>0</v>
      </c>
      <c r="H1900" s="3">
        <v>1074000000</v>
      </c>
      <c r="I1900" s="3">
        <v>211798007</v>
      </c>
      <c r="J1900" s="3">
        <v>1022287415</v>
      </c>
      <c r="K1900" s="3">
        <v>95.19</v>
      </c>
      <c r="L1900" s="3">
        <v>102968459</v>
      </c>
      <c r="M1900" s="3">
        <v>569918714</v>
      </c>
      <c r="N1900" s="3">
        <v>53.07</v>
      </c>
    </row>
    <row r="1901" spans="1:14" x14ac:dyDescent="0.25">
      <c r="A1901" t="s">
        <v>1369</v>
      </c>
      <c r="B1901" t="s">
        <v>104</v>
      </c>
      <c r="C1901" t="s">
        <v>105</v>
      </c>
      <c r="D1901" s="3">
        <v>1900000000</v>
      </c>
      <c r="E1901" s="3">
        <v>0</v>
      </c>
      <c r="F1901" s="3">
        <v>1900000000</v>
      </c>
      <c r="G1901" s="3">
        <v>0</v>
      </c>
      <c r="H1901" s="3">
        <v>1900000000</v>
      </c>
      <c r="I1901" s="3">
        <v>2632747</v>
      </c>
      <c r="J1901" s="3">
        <v>1899718800</v>
      </c>
      <c r="K1901" s="3">
        <v>99.99</v>
      </c>
      <c r="L1901" s="3">
        <v>2632747</v>
      </c>
      <c r="M1901" s="3">
        <v>1881200080</v>
      </c>
      <c r="N1901" s="3">
        <v>99.01</v>
      </c>
    </row>
    <row r="1902" spans="1:14" x14ac:dyDescent="0.25">
      <c r="A1902" t="s">
        <v>1369</v>
      </c>
      <c r="B1902" t="s">
        <v>106</v>
      </c>
      <c r="C1902" t="s">
        <v>107</v>
      </c>
      <c r="D1902" s="3">
        <v>1900000000</v>
      </c>
      <c r="E1902" s="3">
        <v>0</v>
      </c>
      <c r="F1902" s="3">
        <v>1900000000</v>
      </c>
      <c r="G1902" s="3">
        <v>0</v>
      </c>
      <c r="H1902" s="3">
        <v>1900000000</v>
      </c>
      <c r="I1902" s="3">
        <v>2632747</v>
      </c>
      <c r="J1902" s="3">
        <v>1899718800</v>
      </c>
      <c r="K1902" s="3">
        <v>99.99</v>
      </c>
      <c r="L1902" s="3">
        <v>2632747</v>
      </c>
      <c r="M1902" s="3">
        <v>1881200080</v>
      </c>
      <c r="N1902" s="3">
        <v>99.01</v>
      </c>
    </row>
    <row r="1903" spans="1:14" x14ac:dyDescent="0.25">
      <c r="A1903" t="s">
        <v>1369</v>
      </c>
      <c r="B1903" t="s">
        <v>108</v>
      </c>
      <c r="C1903" t="s">
        <v>109</v>
      </c>
      <c r="D1903" s="3">
        <v>700000000</v>
      </c>
      <c r="E1903" s="3">
        <v>26000000</v>
      </c>
      <c r="F1903" s="3">
        <v>726000000</v>
      </c>
      <c r="G1903" s="3">
        <v>0</v>
      </c>
      <c r="H1903" s="3">
        <v>726000000</v>
      </c>
      <c r="I1903" s="3">
        <v>67563610</v>
      </c>
      <c r="J1903" s="3">
        <v>675376006</v>
      </c>
      <c r="K1903" s="3">
        <v>93.03</v>
      </c>
      <c r="L1903" s="3">
        <v>67563610</v>
      </c>
      <c r="M1903" s="3">
        <v>675376006</v>
      </c>
      <c r="N1903" s="3">
        <v>93.03</v>
      </c>
    </row>
    <row r="1904" spans="1:14" x14ac:dyDescent="0.25">
      <c r="A1904" t="s">
        <v>1369</v>
      </c>
      <c r="B1904" t="s">
        <v>110</v>
      </c>
      <c r="C1904" t="s">
        <v>111</v>
      </c>
      <c r="D1904" s="3">
        <v>285000000</v>
      </c>
      <c r="E1904" s="3">
        <v>88000000</v>
      </c>
      <c r="F1904" s="3">
        <v>373000000</v>
      </c>
      <c r="G1904" s="3">
        <v>0</v>
      </c>
      <c r="H1904" s="3">
        <v>373000000</v>
      </c>
      <c r="I1904" s="3">
        <v>34478540</v>
      </c>
      <c r="J1904" s="3">
        <v>369838018</v>
      </c>
      <c r="K1904" s="3">
        <v>99.15</v>
      </c>
      <c r="L1904" s="3">
        <v>34478540</v>
      </c>
      <c r="M1904" s="3">
        <v>369838018</v>
      </c>
      <c r="N1904" s="3">
        <v>99.15</v>
      </c>
    </row>
    <row r="1905" spans="1:14" x14ac:dyDescent="0.25">
      <c r="A1905" t="s">
        <v>1369</v>
      </c>
      <c r="B1905" t="s">
        <v>112</v>
      </c>
      <c r="C1905" t="s">
        <v>113</v>
      </c>
      <c r="D1905" s="3">
        <v>100000000</v>
      </c>
      <c r="E1905" s="3">
        <v>-15000000</v>
      </c>
      <c r="F1905" s="3">
        <v>85000000</v>
      </c>
      <c r="G1905" s="3">
        <v>0</v>
      </c>
      <c r="H1905" s="3">
        <v>85000000</v>
      </c>
      <c r="I1905" s="3">
        <v>3450150</v>
      </c>
      <c r="J1905" s="3">
        <v>84981920</v>
      </c>
      <c r="K1905" s="3">
        <v>99.98</v>
      </c>
      <c r="L1905" s="3">
        <v>3450150</v>
      </c>
      <c r="M1905" s="3">
        <v>84981920</v>
      </c>
      <c r="N1905" s="3">
        <v>99.98</v>
      </c>
    </row>
    <row r="1906" spans="1:14" x14ac:dyDescent="0.25">
      <c r="A1906" t="s">
        <v>1369</v>
      </c>
      <c r="B1906" t="s">
        <v>114</v>
      </c>
      <c r="C1906" t="s">
        <v>115</v>
      </c>
      <c r="D1906" s="3">
        <v>49000000</v>
      </c>
      <c r="E1906" s="3">
        <v>-12000000</v>
      </c>
      <c r="F1906" s="3">
        <v>37000000</v>
      </c>
      <c r="G1906" s="3">
        <v>0</v>
      </c>
      <c r="H1906" s="3">
        <v>37000000</v>
      </c>
      <c r="I1906" s="3">
        <v>7632630</v>
      </c>
      <c r="J1906" s="3">
        <v>32501224</v>
      </c>
      <c r="K1906" s="3">
        <v>87.84</v>
      </c>
      <c r="L1906" s="3">
        <v>7632630</v>
      </c>
      <c r="M1906" s="3">
        <v>32501224</v>
      </c>
      <c r="N1906" s="3">
        <v>87.84</v>
      </c>
    </row>
    <row r="1907" spans="1:14" x14ac:dyDescent="0.25">
      <c r="A1907" t="s">
        <v>1369</v>
      </c>
      <c r="B1907" t="s">
        <v>116</v>
      </c>
      <c r="C1907" t="s">
        <v>117</v>
      </c>
      <c r="D1907" s="3">
        <v>161000000</v>
      </c>
      <c r="E1907" s="3">
        <v>-20000000</v>
      </c>
      <c r="F1907" s="3">
        <v>141000000</v>
      </c>
      <c r="G1907" s="3">
        <v>0</v>
      </c>
      <c r="H1907" s="3">
        <v>141000000</v>
      </c>
      <c r="I1907" s="3">
        <v>15105880</v>
      </c>
      <c r="J1907" s="3">
        <v>108684254</v>
      </c>
      <c r="K1907" s="3">
        <v>77.08</v>
      </c>
      <c r="L1907" s="3">
        <v>15105880</v>
      </c>
      <c r="M1907" s="3">
        <v>108684254</v>
      </c>
      <c r="N1907" s="3">
        <v>77.08</v>
      </c>
    </row>
    <row r="1908" spans="1:14" x14ac:dyDescent="0.25">
      <c r="A1908" t="s">
        <v>1369</v>
      </c>
      <c r="B1908" t="s">
        <v>164</v>
      </c>
      <c r="C1908" t="s">
        <v>165</v>
      </c>
      <c r="D1908" s="3">
        <v>105000000</v>
      </c>
      <c r="E1908" s="3">
        <v>-15000000</v>
      </c>
      <c r="F1908" s="3">
        <v>90000000</v>
      </c>
      <c r="G1908" s="3">
        <v>0</v>
      </c>
      <c r="H1908" s="3">
        <v>90000000</v>
      </c>
      <c r="I1908" s="3">
        <v>6896410</v>
      </c>
      <c r="J1908" s="3">
        <v>79370590</v>
      </c>
      <c r="K1908" s="3">
        <v>88.19</v>
      </c>
      <c r="L1908" s="3">
        <v>6896410</v>
      </c>
      <c r="M1908" s="3">
        <v>79370590</v>
      </c>
      <c r="N1908" s="3">
        <v>88.19</v>
      </c>
    </row>
    <row r="1909" spans="1:14" x14ac:dyDescent="0.25">
      <c r="A1909" t="s">
        <v>1369</v>
      </c>
      <c r="B1909" t="s">
        <v>118</v>
      </c>
      <c r="C1909" t="s">
        <v>119</v>
      </c>
      <c r="D1909" s="3">
        <v>60000000</v>
      </c>
      <c r="E1909" s="3">
        <v>0</v>
      </c>
      <c r="F1909" s="3">
        <v>60000000</v>
      </c>
      <c r="G1909" s="3">
        <v>0</v>
      </c>
      <c r="H1909" s="3">
        <v>60000000</v>
      </c>
      <c r="I1909" s="3">
        <v>0</v>
      </c>
      <c r="J1909" s="3">
        <v>37660000</v>
      </c>
      <c r="K1909" s="3">
        <v>62.77</v>
      </c>
      <c r="L1909" s="3">
        <v>21658817</v>
      </c>
      <c r="M1909" s="3">
        <v>29318817</v>
      </c>
      <c r="N1909" s="3">
        <v>48.86</v>
      </c>
    </row>
    <row r="1910" spans="1:14" x14ac:dyDescent="0.25">
      <c r="A1910" t="s">
        <v>1369</v>
      </c>
      <c r="B1910" t="s">
        <v>120</v>
      </c>
      <c r="C1910" t="s">
        <v>121</v>
      </c>
      <c r="D1910" s="3">
        <v>60000000</v>
      </c>
      <c r="E1910" s="3">
        <v>0</v>
      </c>
      <c r="F1910" s="3">
        <v>60000000</v>
      </c>
      <c r="G1910" s="3">
        <v>0</v>
      </c>
      <c r="H1910" s="3">
        <v>60000000</v>
      </c>
      <c r="I1910" s="3">
        <v>0</v>
      </c>
      <c r="J1910" s="3">
        <v>37660000</v>
      </c>
      <c r="K1910" s="3">
        <v>62.77</v>
      </c>
      <c r="L1910" s="3">
        <v>21658817</v>
      </c>
      <c r="M1910" s="3">
        <v>29318817</v>
      </c>
      <c r="N1910" s="3">
        <v>48.86</v>
      </c>
    </row>
    <row r="1911" spans="1:14" x14ac:dyDescent="0.25">
      <c r="A1911" t="s">
        <v>1369</v>
      </c>
      <c r="B1911" t="s">
        <v>122</v>
      </c>
      <c r="C1911" t="s">
        <v>123</v>
      </c>
      <c r="D1911" s="3">
        <v>525000000</v>
      </c>
      <c r="E1911" s="3">
        <v>0</v>
      </c>
      <c r="F1911" s="3">
        <v>525000000</v>
      </c>
      <c r="G1911" s="3">
        <v>0</v>
      </c>
      <c r="H1911" s="3">
        <v>525000000</v>
      </c>
      <c r="I1911" s="3">
        <v>39274356</v>
      </c>
      <c r="J1911" s="3">
        <v>523868980</v>
      </c>
      <c r="K1911" s="3">
        <v>99.78</v>
      </c>
      <c r="L1911" s="3">
        <v>94721696</v>
      </c>
      <c r="M1911" s="3">
        <v>332241515</v>
      </c>
      <c r="N1911" s="3">
        <v>63.28</v>
      </c>
    </row>
    <row r="1912" spans="1:14" x14ac:dyDescent="0.25">
      <c r="A1912" t="s">
        <v>1369</v>
      </c>
      <c r="B1912" t="s">
        <v>126</v>
      </c>
      <c r="C1912" t="s">
        <v>127</v>
      </c>
      <c r="D1912" s="3">
        <v>164000000</v>
      </c>
      <c r="E1912" s="3">
        <v>0</v>
      </c>
      <c r="F1912" s="3">
        <v>164000000</v>
      </c>
      <c r="G1912" s="3">
        <v>0</v>
      </c>
      <c r="H1912" s="3">
        <v>164000000</v>
      </c>
      <c r="I1912" s="3">
        <v>0</v>
      </c>
      <c r="J1912" s="3">
        <v>143001774</v>
      </c>
      <c r="K1912" s="3">
        <v>87.2</v>
      </c>
      <c r="L1912" s="3">
        <v>58129770</v>
      </c>
      <c r="M1912" s="3">
        <v>99154329</v>
      </c>
      <c r="N1912" s="3">
        <v>60.46</v>
      </c>
    </row>
    <row r="1913" spans="1:14" x14ac:dyDescent="0.25">
      <c r="A1913" t="s">
        <v>1369</v>
      </c>
      <c r="B1913" t="s">
        <v>64</v>
      </c>
      <c r="C1913" t="s">
        <v>65</v>
      </c>
      <c r="D1913" s="3">
        <v>17000000</v>
      </c>
      <c r="E1913" s="3">
        <v>0</v>
      </c>
      <c r="F1913" s="3">
        <v>17000000</v>
      </c>
      <c r="G1913" s="3">
        <v>0</v>
      </c>
      <c r="H1913" s="3">
        <v>17000000</v>
      </c>
      <c r="I1913" s="3">
        <v>97500</v>
      </c>
      <c r="J1913" s="3">
        <v>8502301</v>
      </c>
      <c r="K1913" s="3">
        <v>50.01</v>
      </c>
      <c r="L1913" s="3">
        <v>97500</v>
      </c>
      <c r="M1913" s="3">
        <v>2579601</v>
      </c>
      <c r="N1913" s="3">
        <v>15.17</v>
      </c>
    </row>
    <row r="1914" spans="1:14" x14ac:dyDescent="0.25">
      <c r="A1914" t="s">
        <v>1369</v>
      </c>
      <c r="B1914" t="s">
        <v>130</v>
      </c>
      <c r="C1914" t="s">
        <v>595</v>
      </c>
      <c r="D1914" s="3">
        <v>17000000</v>
      </c>
      <c r="E1914" s="3">
        <v>0</v>
      </c>
      <c r="F1914" s="3">
        <v>17000000</v>
      </c>
      <c r="G1914" s="3">
        <v>0</v>
      </c>
      <c r="H1914" s="3">
        <v>17000000</v>
      </c>
      <c r="I1914" s="3">
        <v>97500</v>
      </c>
      <c r="J1914" s="3">
        <v>8502301</v>
      </c>
      <c r="K1914" s="3">
        <v>50.01</v>
      </c>
      <c r="L1914" s="3">
        <v>97500</v>
      </c>
      <c r="M1914" s="3">
        <v>2579601</v>
      </c>
      <c r="N1914" s="3">
        <v>15.17</v>
      </c>
    </row>
    <row r="1915" spans="1:14" x14ac:dyDescent="0.25">
      <c r="A1915" t="s">
        <v>1369</v>
      </c>
      <c r="B1915" t="s">
        <v>133</v>
      </c>
      <c r="C1915" t="s">
        <v>134</v>
      </c>
      <c r="D1915" s="3">
        <v>32000000000</v>
      </c>
      <c r="E1915" s="3">
        <v>0</v>
      </c>
      <c r="F1915" s="3">
        <v>32000000000</v>
      </c>
      <c r="G1915" s="3">
        <v>0</v>
      </c>
      <c r="H1915" s="3">
        <v>32000000000</v>
      </c>
      <c r="I1915" s="3">
        <v>3009514441</v>
      </c>
      <c r="J1915" s="3">
        <v>23068141123</v>
      </c>
      <c r="K1915" s="3">
        <v>72.09</v>
      </c>
      <c r="L1915" s="3">
        <v>5003516180</v>
      </c>
      <c r="M1915" s="3">
        <v>13504828262</v>
      </c>
      <c r="N1915" s="3">
        <v>42.2</v>
      </c>
    </row>
    <row r="1916" spans="1:14" x14ac:dyDescent="0.25">
      <c r="A1916" t="s">
        <v>1369</v>
      </c>
      <c r="B1916" t="s">
        <v>135</v>
      </c>
      <c r="C1916" t="s">
        <v>136</v>
      </c>
      <c r="D1916" s="3">
        <v>32000000000</v>
      </c>
      <c r="E1916" s="3">
        <v>-8222218</v>
      </c>
      <c r="F1916" s="3">
        <v>31991777782</v>
      </c>
      <c r="G1916" s="3">
        <v>0</v>
      </c>
      <c r="H1916" s="3">
        <v>31991777782</v>
      </c>
      <c r="I1916" s="3">
        <v>3009514441</v>
      </c>
      <c r="J1916" s="3">
        <v>23059918905</v>
      </c>
      <c r="K1916" s="3">
        <v>72.08</v>
      </c>
      <c r="L1916" s="3">
        <v>5003516180</v>
      </c>
      <c r="M1916" s="3">
        <v>13496606044</v>
      </c>
      <c r="N1916" s="3">
        <v>42.19</v>
      </c>
    </row>
    <row r="1917" spans="1:14" x14ac:dyDescent="0.25">
      <c r="A1917" t="s">
        <v>1369</v>
      </c>
      <c r="B1917" t="s">
        <v>137</v>
      </c>
      <c r="C1917" t="s">
        <v>138</v>
      </c>
      <c r="D1917" s="3">
        <v>32000000000</v>
      </c>
      <c r="E1917" s="3">
        <v>-8222218</v>
      </c>
      <c r="F1917" s="3">
        <v>31991777782</v>
      </c>
      <c r="G1917" s="3">
        <v>0</v>
      </c>
      <c r="H1917" s="3">
        <v>31991777782</v>
      </c>
      <c r="I1917" s="3">
        <v>3009514441</v>
      </c>
      <c r="J1917" s="3">
        <v>23059918905</v>
      </c>
      <c r="K1917" s="3">
        <v>72.08</v>
      </c>
      <c r="L1917" s="3">
        <v>5003516180</v>
      </c>
      <c r="M1917" s="3">
        <v>13496606044</v>
      </c>
      <c r="N1917" s="3">
        <v>42.19</v>
      </c>
    </row>
    <row r="1918" spans="1:14" x14ac:dyDescent="0.25">
      <c r="A1918" t="s">
        <v>1369</v>
      </c>
      <c r="B1918" t="s">
        <v>306</v>
      </c>
      <c r="C1918" t="s">
        <v>957</v>
      </c>
      <c r="D1918" s="3">
        <v>25907865000</v>
      </c>
      <c r="E1918" s="3">
        <v>-8222218</v>
      </c>
      <c r="F1918" s="3">
        <v>25899642782</v>
      </c>
      <c r="G1918" s="3">
        <v>0</v>
      </c>
      <c r="H1918" s="3">
        <v>25899642782</v>
      </c>
      <c r="I1918" s="3">
        <v>2977711941</v>
      </c>
      <c r="J1918" s="3">
        <v>17030812576</v>
      </c>
      <c r="K1918" s="3">
        <v>65.760000000000005</v>
      </c>
      <c r="L1918" s="3">
        <v>3849275801</v>
      </c>
      <c r="M1918" s="3">
        <v>8138279763</v>
      </c>
      <c r="N1918" s="3">
        <v>31.42</v>
      </c>
    </row>
    <row r="1919" spans="1:14" x14ac:dyDescent="0.25">
      <c r="A1919" t="s">
        <v>1369</v>
      </c>
      <c r="B1919" t="s">
        <v>353</v>
      </c>
      <c r="C1919" t="s">
        <v>354</v>
      </c>
      <c r="D1919" s="3">
        <v>25907865000</v>
      </c>
      <c r="E1919" s="3">
        <v>-8222218</v>
      </c>
      <c r="F1919" s="3">
        <v>25899642782</v>
      </c>
      <c r="G1919" s="3">
        <v>0</v>
      </c>
      <c r="H1919" s="3">
        <v>25899642782</v>
      </c>
      <c r="I1919" s="3">
        <v>2977711941</v>
      </c>
      <c r="J1919" s="3">
        <v>17030812576</v>
      </c>
      <c r="K1919" s="3">
        <v>65.760000000000005</v>
      </c>
      <c r="L1919" s="3">
        <v>3849275801</v>
      </c>
      <c r="M1919" s="3">
        <v>8138279763</v>
      </c>
      <c r="N1919" s="3">
        <v>31.42</v>
      </c>
    </row>
    <row r="1920" spans="1:14" x14ac:dyDescent="0.25">
      <c r="A1920" t="s">
        <v>1369</v>
      </c>
      <c r="B1920" t="s">
        <v>355</v>
      </c>
      <c r="C1920" t="s">
        <v>958</v>
      </c>
      <c r="D1920" s="3">
        <v>25907865000</v>
      </c>
      <c r="E1920" s="3">
        <v>-8222218</v>
      </c>
      <c r="F1920" s="3">
        <v>25899642782</v>
      </c>
      <c r="G1920" s="3">
        <v>0</v>
      </c>
      <c r="H1920" s="3">
        <v>25899642782</v>
      </c>
      <c r="I1920" s="3">
        <v>2977711941</v>
      </c>
      <c r="J1920" s="3">
        <v>17030812576</v>
      </c>
      <c r="K1920" s="3">
        <v>65.760000000000005</v>
      </c>
      <c r="L1920" s="3">
        <v>3849275801</v>
      </c>
      <c r="M1920" s="3">
        <v>8138279763</v>
      </c>
      <c r="N1920" s="3">
        <v>31.42</v>
      </c>
    </row>
    <row r="1921" spans="1:14" x14ac:dyDescent="0.25">
      <c r="A1921" t="s">
        <v>1369</v>
      </c>
      <c r="B1921" t="s">
        <v>356</v>
      </c>
      <c r="C1921" t="s">
        <v>959</v>
      </c>
      <c r="D1921" s="3">
        <v>25907865000</v>
      </c>
      <c r="E1921" s="3">
        <v>-8222218</v>
      </c>
      <c r="F1921" s="3">
        <v>25899642782</v>
      </c>
      <c r="G1921" s="3">
        <v>0</v>
      </c>
      <c r="H1921" s="3">
        <v>25899642782</v>
      </c>
      <c r="I1921" s="3">
        <v>2977711941</v>
      </c>
      <c r="J1921" s="3">
        <v>17030812576</v>
      </c>
      <c r="K1921" s="3">
        <v>65.760000000000005</v>
      </c>
      <c r="L1921" s="3">
        <v>3849275801</v>
      </c>
      <c r="M1921" s="3">
        <v>8138279763</v>
      </c>
      <c r="N1921" s="3">
        <v>31.42</v>
      </c>
    </row>
    <row r="1922" spans="1:14" x14ac:dyDescent="0.25">
      <c r="A1922" t="s">
        <v>1369</v>
      </c>
      <c r="B1922" t="s">
        <v>139</v>
      </c>
      <c r="C1922" t="s">
        <v>960</v>
      </c>
      <c r="D1922" s="3">
        <v>6092135000</v>
      </c>
      <c r="E1922" s="3">
        <v>0</v>
      </c>
      <c r="F1922" s="3">
        <v>6092135000</v>
      </c>
      <c r="G1922" s="3">
        <v>0</v>
      </c>
      <c r="H1922" s="3">
        <v>6092135000</v>
      </c>
      <c r="I1922" s="3">
        <v>31802500</v>
      </c>
      <c r="J1922" s="3">
        <v>6029106329</v>
      </c>
      <c r="K1922" s="3">
        <v>98.97</v>
      </c>
      <c r="L1922" s="3">
        <v>1154240379</v>
      </c>
      <c r="M1922" s="3">
        <v>5358326281</v>
      </c>
      <c r="N1922" s="3">
        <v>87.95</v>
      </c>
    </row>
    <row r="1923" spans="1:14" x14ac:dyDescent="0.25">
      <c r="A1923" t="s">
        <v>1369</v>
      </c>
      <c r="B1923" t="s">
        <v>149</v>
      </c>
      <c r="C1923" t="s">
        <v>712</v>
      </c>
      <c r="D1923" s="3">
        <v>6092135000</v>
      </c>
      <c r="E1923" s="3">
        <v>0</v>
      </c>
      <c r="F1923" s="3">
        <v>6092135000</v>
      </c>
      <c r="G1923" s="3">
        <v>0</v>
      </c>
      <c r="H1923" s="3">
        <v>6092135000</v>
      </c>
      <c r="I1923" s="3">
        <v>31802500</v>
      </c>
      <c r="J1923" s="3">
        <v>6029106329</v>
      </c>
      <c r="K1923" s="3">
        <v>98.97</v>
      </c>
      <c r="L1923" s="3">
        <v>1154240379</v>
      </c>
      <c r="M1923" s="3">
        <v>5358326281</v>
      </c>
      <c r="N1923" s="3">
        <v>87.95</v>
      </c>
    </row>
    <row r="1924" spans="1:14" x14ac:dyDescent="0.25">
      <c r="A1924" t="s">
        <v>1369</v>
      </c>
      <c r="B1924" t="s">
        <v>357</v>
      </c>
      <c r="C1924" t="s">
        <v>961</v>
      </c>
      <c r="D1924" s="3">
        <v>6092135000</v>
      </c>
      <c r="E1924" s="3">
        <v>0</v>
      </c>
      <c r="F1924" s="3">
        <v>6092135000</v>
      </c>
      <c r="G1924" s="3">
        <v>0</v>
      </c>
      <c r="H1924" s="3">
        <v>6092135000</v>
      </c>
      <c r="I1924" s="3">
        <v>31802500</v>
      </c>
      <c r="J1924" s="3">
        <v>6029106329</v>
      </c>
      <c r="K1924" s="3">
        <v>98.97</v>
      </c>
      <c r="L1924" s="3">
        <v>1154240379</v>
      </c>
      <c r="M1924" s="3">
        <v>5358326281</v>
      </c>
      <c r="N1924" s="3">
        <v>87.95</v>
      </c>
    </row>
    <row r="1925" spans="1:14" x14ac:dyDescent="0.25">
      <c r="A1925" t="s">
        <v>1369</v>
      </c>
      <c r="B1925" t="s">
        <v>358</v>
      </c>
      <c r="C1925" t="s">
        <v>962</v>
      </c>
      <c r="D1925" s="3">
        <v>6092135000</v>
      </c>
      <c r="E1925" s="3">
        <v>0</v>
      </c>
      <c r="F1925" s="3">
        <v>6092135000</v>
      </c>
      <c r="G1925" s="3">
        <v>0</v>
      </c>
      <c r="H1925" s="3">
        <v>6092135000</v>
      </c>
      <c r="I1925" s="3">
        <v>31802500</v>
      </c>
      <c r="J1925" s="3">
        <v>6029106329</v>
      </c>
      <c r="K1925" s="3">
        <v>98.97</v>
      </c>
      <c r="L1925" s="3">
        <v>1154240379</v>
      </c>
      <c r="M1925" s="3">
        <v>5358326281</v>
      </c>
      <c r="N1925" s="3">
        <v>87.95</v>
      </c>
    </row>
    <row r="1926" spans="1:14" x14ac:dyDescent="0.25">
      <c r="A1926" t="s">
        <v>1369</v>
      </c>
      <c r="B1926" t="s">
        <v>212</v>
      </c>
      <c r="C1926" t="s">
        <v>132</v>
      </c>
      <c r="D1926" s="3">
        <v>0</v>
      </c>
      <c r="E1926" s="3">
        <v>8222218</v>
      </c>
      <c r="F1926" s="3">
        <v>8222218</v>
      </c>
      <c r="G1926" s="3">
        <v>0</v>
      </c>
      <c r="H1926" s="3">
        <v>8222218</v>
      </c>
      <c r="I1926" s="3">
        <v>0</v>
      </c>
      <c r="J1926" s="3">
        <v>8222218</v>
      </c>
      <c r="K1926" s="3">
        <v>100</v>
      </c>
      <c r="L1926" s="3">
        <v>0</v>
      </c>
      <c r="M1926" s="3">
        <v>8222218</v>
      </c>
      <c r="N1926" s="3">
        <v>100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>
      <selection activeCell="M27" sqref="M27"/>
    </sheetView>
  </sheetViews>
  <sheetFormatPr baseColWidth="10" defaultRowHeight="12.75" x14ac:dyDescent="0.2"/>
  <cols>
    <col min="1" max="1" width="21.5" style="45" customWidth="1"/>
    <col min="2" max="2" width="35.375" style="93" bestFit="1" customWidth="1"/>
    <col min="3" max="3" width="17.875" style="45" customWidth="1"/>
    <col min="4" max="4" width="15.625" style="45" customWidth="1"/>
    <col min="5" max="5" width="16.625" style="45" customWidth="1"/>
    <col min="6" max="6" width="17.875" style="45" customWidth="1"/>
    <col min="7" max="7" width="17.25" style="45" customWidth="1"/>
    <col min="8" max="8" width="18" style="45" customWidth="1"/>
    <col min="9" max="9" width="7.125" style="45" bestFit="1" customWidth="1"/>
    <col min="10" max="10" width="16.625" style="45" bestFit="1" customWidth="1"/>
    <col min="11" max="11" width="1.75" style="45" hidden="1" customWidth="1"/>
    <col min="12" max="12" width="17.5" style="45" hidden="1" customWidth="1"/>
    <col min="13" max="16384" width="11" style="45"/>
  </cols>
  <sheetData>
    <row r="1" spans="1:12" s="53" customFormat="1" x14ac:dyDescent="0.2">
      <c r="A1" s="221" t="s">
        <v>1485</v>
      </c>
      <c r="B1" s="227" t="s">
        <v>1409</v>
      </c>
      <c r="C1" s="227"/>
      <c r="D1" s="227"/>
      <c r="E1" s="227"/>
      <c r="F1" s="227"/>
      <c r="G1" s="227"/>
      <c r="H1" s="227"/>
      <c r="I1" s="227"/>
      <c r="J1" s="227"/>
    </row>
    <row r="2" spans="1:12" s="53" customFormat="1" ht="23.25" customHeight="1" x14ac:dyDescent="0.2">
      <c r="A2" s="221"/>
      <c r="B2" s="227" t="s">
        <v>1452</v>
      </c>
      <c r="C2" s="227"/>
      <c r="D2" s="227"/>
      <c r="E2" s="227"/>
      <c r="F2" s="227"/>
      <c r="G2" s="227"/>
      <c r="H2" s="227"/>
      <c r="I2" s="227"/>
      <c r="J2" s="227"/>
    </row>
    <row r="3" spans="1:12" s="53" customFormat="1" x14ac:dyDescent="0.2">
      <c r="A3" s="221" t="s">
        <v>1413</v>
      </c>
      <c r="B3" s="227" t="s">
        <v>1411</v>
      </c>
      <c r="C3" s="227"/>
      <c r="D3" s="227"/>
      <c r="E3" s="227"/>
      <c r="F3" s="227"/>
      <c r="G3" s="227"/>
      <c r="H3" s="227"/>
      <c r="I3" s="227"/>
      <c r="J3" s="227"/>
    </row>
    <row r="4" spans="1:12" s="53" customFormat="1" ht="28.5" customHeight="1" thickBot="1" x14ac:dyDescent="0.25">
      <c r="A4" s="221"/>
      <c r="B4" s="193"/>
    </row>
    <row r="5" spans="1:12" x14ac:dyDescent="0.2">
      <c r="A5" s="225" t="s">
        <v>1414</v>
      </c>
      <c r="B5" s="226"/>
      <c r="C5" s="222" t="s">
        <v>1377</v>
      </c>
      <c r="D5" s="223"/>
      <c r="E5" s="223"/>
      <c r="F5" s="224"/>
      <c r="G5" s="222" t="s">
        <v>1378</v>
      </c>
      <c r="H5" s="223"/>
      <c r="I5" s="223"/>
      <c r="J5" s="224"/>
    </row>
    <row r="6" spans="1:12" s="56" customFormat="1" ht="13.5" thickBot="1" x14ac:dyDescent="0.25">
      <c r="A6" s="59" t="s">
        <v>1444</v>
      </c>
      <c r="B6" s="60" t="s">
        <v>1335</v>
      </c>
      <c r="C6" s="61" t="s">
        <v>1336</v>
      </c>
      <c r="D6" s="62" t="s">
        <v>1445</v>
      </c>
      <c r="E6" s="62" t="s">
        <v>1446</v>
      </c>
      <c r="F6" s="58" t="s">
        <v>1338</v>
      </c>
      <c r="G6" s="61" t="s">
        <v>1447</v>
      </c>
      <c r="H6" s="62" t="s">
        <v>1448</v>
      </c>
      <c r="I6" s="62" t="s">
        <v>1449</v>
      </c>
      <c r="J6" s="63" t="s">
        <v>1382</v>
      </c>
    </row>
    <row r="7" spans="1:12" s="53" customFormat="1" x14ac:dyDescent="0.2">
      <c r="A7" s="64" t="s">
        <v>813</v>
      </c>
      <c r="B7" s="47" t="s">
        <v>814</v>
      </c>
      <c r="C7" s="65">
        <v>12259035845000</v>
      </c>
      <c r="D7" s="66">
        <v>-840666805010</v>
      </c>
      <c r="E7" s="66">
        <v>-500498344945</v>
      </c>
      <c r="F7" s="67">
        <v>11758537500055</v>
      </c>
      <c r="G7" s="65">
        <v>1229576205434.1699</v>
      </c>
      <c r="H7" s="66">
        <v>11242516300088</v>
      </c>
      <c r="I7" s="68">
        <v>95.61</v>
      </c>
      <c r="J7" s="67">
        <v>516021199966.97998</v>
      </c>
      <c r="K7" s="53">
        <v>0</v>
      </c>
      <c r="L7" s="69">
        <v>11242516300088</v>
      </c>
    </row>
    <row r="8" spans="1:12" s="53" customFormat="1" x14ac:dyDescent="0.2">
      <c r="A8" s="70" t="s">
        <v>815</v>
      </c>
      <c r="B8" s="50" t="s">
        <v>816</v>
      </c>
      <c r="C8" s="71">
        <v>6516914941000</v>
      </c>
      <c r="D8" s="72">
        <v>-49863000000</v>
      </c>
      <c r="E8" s="72">
        <v>-49863000000</v>
      </c>
      <c r="F8" s="73">
        <v>6467051941000</v>
      </c>
      <c r="G8" s="71">
        <v>687896926686.18005</v>
      </c>
      <c r="H8" s="72">
        <v>6767027057321.4004</v>
      </c>
      <c r="I8" s="74">
        <v>104.64</v>
      </c>
      <c r="J8" s="73">
        <v>-299975116321.40002</v>
      </c>
      <c r="K8" s="53">
        <v>0</v>
      </c>
      <c r="L8" s="69">
        <v>6767027057321.4004</v>
      </c>
    </row>
    <row r="9" spans="1:12" x14ac:dyDescent="0.2">
      <c r="A9" s="75" t="s">
        <v>817</v>
      </c>
      <c r="B9" s="52" t="s">
        <v>818</v>
      </c>
      <c r="C9" s="76">
        <v>5993370239000</v>
      </c>
      <c r="D9" s="77">
        <v>-48201000000</v>
      </c>
      <c r="E9" s="77">
        <v>-48201000000</v>
      </c>
      <c r="F9" s="78">
        <v>5945169239000</v>
      </c>
      <c r="G9" s="76">
        <v>588746625345</v>
      </c>
      <c r="H9" s="77">
        <v>6082409643292</v>
      </c>
      <c r="I9" s="79">
        <v>102.31</v>
      </c>
      <c r="J9" s="78">
        <v>-137240404292</v>
      </c>
      <c r="K9" s="45">
        <v>0</v>
      </c>
      <c r="L9" s="80">
        <v>6082409643292</v>
      </c>
    </row>
    <row r="10" spans="1:12" x14ac:dyDescent="0.2">
      <c r="A10" s="75" t="s">
        <v>819</v>
      </c>
      <c r="B10" s="52" t="s">
        <v>820</v>
      </c>
      <c r="C10" s="76">
        <v>1638503985000</v>
      </c>
      <c r="D10" s="79">
        <v>0</v>
      </c>
      <c r="E10" s="79">
        <v>0</v>
      </c>
      <c r="F10" s="78">
        <v>1638503985000</v>
      </c>
      <c r="G10" s="76">
        <v>26890377008</v>
      </c>
      <c r="H10" s="77">
        <v>1733327429099</v>
      </c>
      <c r="I10" s="79">
        <v>105.79</v>
      </c>
      <c r="J10" s="78">
        <v>-94823444099</v>
      </c>
      <c r="K10" s="45">
        <v>0</v>
      </c>
      <c r="L10" s="80">
        <v>1733327429099</v>
      </c>
    </row>
    <row r="11" spans="1:12" x14ac:dyDescent="0.2">
      <c r="A11" s="75" t="s">
        <v>821</v>
      </c>
      <c r="B11" s="52" t="s">
        <v>1416</v>
      </c>
      <c r="C11" s="76">
        <v>3008192346000</v>
      </c>
      <c r="D11" s="77">
        <v>-1070000000</v>
      </c>
      <c r="E11" s="77">
        <v>-1070000000</v>
      </c>
      <c r="F11" s="78">
        <v>3007122346000</v>
      </c>
      <c r="G11" s="76">
        <v>496996075040</v>
      </c>
      <c r="H11" s="77">
        <v>2940348004366</v>
      </c>
      <c r="I11" s="79">
        <v>97.78</v>
      </c>
      <c r="J11" s="78">
        <v>66774341634</v>
      </c>
      <c r="K11" s="45">
        <v>0</v>
      </c>
      <c r="L11" s="80">
        <v>2940348004366</v>
      </c>
    </row>
    <row r="12" spans="1:12" x14ac:dyDescent="0.2">
      <c r="A12" s="75" t="s">
        <v>822</v>
      </c>
      <c r="B12" s="52" t="s">
        <v>823</v>
      </c>
      <c r="C12" s="81">
        <v>0</v>
      </c>
      <c r="D12" s="79">
        <v>0</v>
      </c>
      <c r="E12" s="79">
        <v>0</v>
      </c>
      <c r="F12" s="82">
        <v>0</v>
      </c>
      <c r="G12" s="76">
        <v>-221000</v>
      </c>
      <c r="H12" s="77">
        <v>-1665000</v>
      </c>
      <c r="I12" s="79">
        <v>0</v>
      </c>
      <c r="J12" s="78">
        <v>1665000</v>
      </c>
      <c r="K12" s="45">
        <v>0</v>
      </c>
      <c r="L12" s="80">
        <v>-1665000</v>
      </c>
    </row>
    <row r="13" spans="1:12" x14ac:dyDescent="0.2">
      <c r="A13" s="75" t="s">
        <v>824</v>
      </c>
      <c r="B13" s="52" t="s">
        <v>825</v>
      </c>
      <c r="C13" s="76">
        <v>429788230000</v>
      </c>
      <c r="D13" s="79">
        <v>0</v>
      </c>
      <c r="E13" s="79">
        <v>0</v>
      </c>
      <c r="F13" s="78">
        <v>429788230000</v>
      </c>
      <c r="G13" s="76">
        <v>-18541392453</v>
      </c>
      <c r="H13" s="77">
        <v>480482917898</v>
      </c>
      <c r="I13" s="79">
        <v>111.8</v>
      </c>
      <c r="J13" s="78">
        <v>-50694687898</v>
      </c>
      <c r="K13" s="45">
        <v>0</v>
      </c>
      <c r="L13" s="80">
        <v>480482917898</v>
      </c>
    </row>
    <row r="14" spans="1:12" x14ac:dyDescent="0.2">
      <c r="A14" s="75" t="s">
        <v>826</v>
      </c>
      <c r="B14" s="52" t="s">
        <v>827</v>
      </c>
      <c r="C14" s="76">
        <v>107922276000</v>
      </c>
      <c r="D14" s="79">
        <v>0</v>
      </c>
      <c r="E14" s="79">
        <v>0</v>
      </c>
      <c r="F14" s="78">
        <v>107922276000</v>
      </c>
      <c r="G14" s="76">
        <v>14621899910</v>
      </c>
      <c r="H14" s="77">
        <v>156192998603</v>
      </c>
      <c r="I14" s="79">
        <v>144.72999999999999</v>
      </c>
      <c r="J14" s="78">
        <v>-48270722603</v>
      </c>
      <c r="K14" s="45">
        <v>0</v>
      </c>
      <c r="L14" s="80">
        <v>156192998603</v>
      </c>
    </row>
    <row r="15" spans="1:12" x14ac:dyDescent="0.2">
      <c r="A15" s="75" t="s">
        <v>828</v>
      </c>
      <c r="B15" s="52" t="s">
        <v>829</v>
      </c>
      <c r="C15" s="76">
        <v>16267814000</v>
      </c>
      <c r="D15" s="79">
        <v>0</v>
      </c>
      <c r="E15" s="79">
        <v>0</v>
      </c>
      <c r="F15" s="78">
        <v>16267814000</v>
      </c>
      <c r="G15" s="76">
        <v>1573598000</v>
      </c>
      <c r="H15" s="77">
        <v>13333315000</v>
      </c>
      <c r="I15" s="79">
        <v>81.96</v>
      </c>
      <c r="J15" s="78">
        <v>2934499000</v>
      </c>
      <c r="K15" s="45">
        <v>0</v>
      </c>
      <c r="L15" s="80">
        <v>13333315000</v>
      </c>
    </row>
    <row r="16" spans="1:12" x14ac:dyDescent="0.2">
      <c r="A16" s="75" t="s">
        <v>830</v>
      </c>
      <c r="B16" s="52" t="s">
        <v>831</v>
      </c>
      <c r="C16" s="76">
        <v>301912030000</v>
      </c>
      <c r="D16" s="79">
        <v>0</v>
      </c>
      <c r="E16" s="79">
        <v>0</v>
      </c>
      <c r="F16" s="78">
        <v>301912030000</v>
      </c>
      <c r="G16" s="76">
        <v>30732588000</v>
      </c>
      <c r="H16" s="77">
        <v>305588937198</v>
      </c>
      <c r="I16" s="79">
        <v>101.22</v>
      </c>
      <c r="J16" s="78">
        <v>-3676907198</v>
      </c>
      <c r="K16" s="45">
        <v>0</v>
      </c>
      <c r="L16" s="80">
        <v>305588937198</v>
      </c>
    </row>
    <row r="17" spans="1:12" x14ac:dyDescent="0.2">
      <c r="A17" s="75" t="s">
        <v>832</v>
      </c>
      <c r="B17" s="52" t="s">
        <v>833</v>
      </c>
      <c r="C17" s="76">
        <v>369166845000</v>
      </c>
      <c r="D17" s="77">
        <v>-5976000000</v>
      </c>
      <c r="E17" s="77">
        <v>-5976000000</v>
      </c>
      <c r="F17" s="78">
        <v>363190845000</v>
      </c>
      <c r="G17" s="76">
        <v>29554077000</v>
      </c>
      <c r="H17" s="77">
        <v>349492259000</v>
      </c>
      <c r="I17" s="79">
        <v>96.23</v>
      </c>
      <c r="J17" s="78">
        <v>13698586000</v>
      </c>
      <c r="K17" s="45">
        <v>0</v>
      </c>
      <c r="L17" s="80">
        <v>349492259000</v>
      </c>
    </row>
    <row r="18" spans="1:12" x14ac:dyDescent="0.2">
      <c r="A18" s="75" t="s">
        <v>834</v>
      </c>
      <c r="B18" s="52" t="s">
        <v>1417</v>
      </c>
      <c r="C18" s="76">
        <v>2918366000</v>
      </c>
      <c r="D18" s="79">
        <v>0</v>
      </c>
      <c r="E18" s="79">
        <v>0</v>
      </c>
      <c r="F18" s="78">
        <v>2918366000</v>
      </c>
      <c r="G18" s="76">
        <v>505436000</v>
      </c>
      <c r="H18" s="77">
        <v>6830830000</v>
      </c>
      <c r="I18" s="79">
        <v>234.06</v>
      </c>
      <c r="J18" s="78">
        <v>-3912464000</v>
      </c>
      <c r="K18" s="45">
        <v>0</v>
      </c>
      <c r="L18" s="80">
        <v>6830830000</v>
      </c>
    </row>
    <row r="19" spans="1:12" x14ac:dyDescent="0.2">
      <c r="A19" s="75" t="s">
        <v>835</v>
      </c>
      <c r="B19" s="52" t="s">
        <v>836</v>
      </c>
      <c r="C19" s="76">
        <v>30000000000</v>
      </c>
      <c r="D19" s="77">
        <v>-30000000000</v>
      </c>
      <c r="E19" s="77">
        <v>-30000000000</v>
      </c>
      <c r="F19" s="82">
        <v>0</v>
      </c>
      <c r="G19" s="81">
        <v>0</v>
      </c>
      <c r="H19" s="77">
        <v>5902564</v>
      </c>
      <c r="I19" s="79">
        <v>0</v>
      </c>
      <c r="J19" s="78">
        <v>-5902564</v>
      </c>
      <c r="K19" s="45">
        <v>0</v>
      </c>
      <c r="L19" s="80">
        <v>5902564</v>
      </c>
    </row>
    <row r="20" spans="1:12" x14ac:dyDescent="0.2">
      <c r="A20" s="75" t="s">
        <v>837</v>
      </c>
      <c r="B20" s="52" t="s">
        <v>838</v>
      </c>
      <c r="C20" s="76">
        <v>11739027000</v>
      </c>
      <c r="D20" s="79">
        <v>0</v>
      </c>
      <c r="E20" s="79">
        <v>0</v>
      </c>
      <c r="F20" s="78">
        <v>11739027000</v>
      </c>
      <c r="G20" s="76">
        <v>1386571656</v>
      </c>
      <c r="H20" s="77">
        <v>15291141206</v>
      </c>
      <c r="I20" s="79">
        <v>130.26</v>
      </c>
      <c r="J20" s="78">
        <v>-3552114206</v>
      </c>
      <c r="K20" s="45">
        <v>0</v>
      </c>
      <c r="L20" s="80">
        <v>15291141206</v>
      </c>
    </row>
    <row r="21" spans="1:12" x14ac:dyDescent="0.2">
      <c r="A21" s="75" t="s">
        <v>839</v>
      </c>
      <c r="B21" s="52" t="s">
        <v>1418</v>
      </c>
      <c r="C21" s="76">
        <v>11739027000</v>
      </c>
      <c r="D21" s="79">
        <v>0</v>
      </c>
      <c r="E21" s="79">
        <v>0</v>
      </c>
      <c r="F21" s="78">
        <v>11739027000</v>
      </c>
      <c r="G21" s="76">
        <v>1386570656</v>
      </c>
      <c r="H21" s="77">
        <v>15291143206</v>
      </c>
      <c r="I21" s="79">
        <v>130.26</v>
      </c>
      <c r="J21" s="78">
        <v>-3552116206</v>
      </c>
      <c r="K21" s="45">
        <v>0</v>
      </c>
      <c r="L21" s="80">
        <v>15291143206</v>
      </c>
    </row>
    <row r="22" spans="1:12" ht="25.5" x14ac:dyDescent="0.2">
      <c r="A22" s="75" t="s">
        <v>840</v>
      </c>
      <c r="B22" s="52" t="s">
        <v>1419</v>
      </c>
      <c r="C22" s="76">
        <v>12699888000</v>
      </c>
      <c r="D22" s="79">
        <v>0</v>
      </c>
      <c r="E22" s="79">
        <v>0</v>
      </c>
      <c r="F22" s="78">
        <v>12699888000</v>
      </c>
      <c r="G22" s="76">
        <v>54089293</v>
      </c>
      <c r="H22" s="77">
        <v>10918291354</v>
      </c>
      <c r="I22" s="79">
        <v>85.97</v>
      </c>
      <c r="J22" s="78">
        <v>1781596646</v>
      </c>
      <c r="K22" s="45">
        <v>0</v>
      </c>
      <c r="L22" s="80">
        <v>10918291354</v>
      </c>
    </row>
    <row r="23" spans="1:12" x14ac:dyDescent="0.2">
      <c r="A23" s="75" t="s">
        <v>841</v>
      </c>
      <c r="B23" s="52" t="s">
        <v>842</v>
      </c>
      <c r="C23" s="76">
        <v>52520405000</v>
      </c>
      <c r="D23" s="77">
        <v>-11155000000</v>
      </c>
      <c r="E23" s="77">
        <v>-11155000000</v>
      </c>
      <c r="F23" s="78">
        <v>41365405000</v>
      </c>
      <c r="G23" s="76">
        <v>3586956235</v>
      </c>
      <c r="H23" s="77">
        <v>55308138798</v>
      </c>
      <c r="I23" s="79">
        <v>133.71</v>
      </c>
      <c r="J23" s="78">
        <v>-13942733798</v>
      </c>
      <c r="K23" s="45">
        <v>0</v>
      </c>
      <c r="L23" s="80">
        <v>55308138798</v>
      </c>
    </row>
    <row r="24" spans="1:12" x14ac:dyDescent="0.2">
      <c r="A24" s="75" t="s">
        <v>843</v>
      </c>
      <c r="B24" s="52" t="s">
        <v>1420</v>
      </c>
      <c r="C24" s="81">
        <v>0</v>
      </c>
      <c r="D24" s="79">
        <v>0</v>
      </c>
      <c r="E24" s="79">
        <v>0</v>
      </c>
      <c r="F24" s="82">
        <v>0</v>
      </c>
      <c r="G24" s="81">
        <v>0</v>
      </c>
      <c r="H24" s="79">
        <v>0</v>
      </c>
      <c r="I24" s="79">
        <v>0</v>
      </c>
      <c r="J24" s="82">
        <v>0</v>
      </c>
      <c r="K24" s="45">
        <v>0</v>
      </c>
      <c r="L24" s="45">
        <v>0</v>
      </c>
    </row>
    <row r="25" spans="1:12" x14ac:dyDescent="0.2">
      <c r="A25" s="75" t="s">
        <v>844</v>
      </c>
      <c r="B25" s="52" t="s">
        <v>845</v>
      </c>
      <c r="C25" s="76">
        <v>523544702000</v>
      </c>
      <c r="D25" s="77">
        <v>-1662000000</v>
      </c>
      <c r="E25" s="77">
        <v>-1662000000</v>
      </c>
      <c r="F25" s="78">
        <v>521882702000</v>
      </c>
      <c r="G25" s="76">
        <v>99150301341.179993</v>
      </c>
      <c r="H25" s="77">
        <v>684617414029.40002</v>
      </c>
      <c r="I25" s="79">
        <v>131.18</v>
      </c>
      <c r="J25" s="78">
        <v>-162734712029.39999</v>
      </c>
      <c r="K25" s="45">
        <v>0</v>
      </c>
      <c r="L25" s="80">
        <v>684617414029.40002</v>
      </c>
    </row>
    <row r="26" spans="1:12" x14ac:dyDescent="0.2">
      <c r="A26" s="75" t="s">
        <v>846</v>
      </c>
      <c r="B26" s="52" t="s">
        <v>847</v>
      </c>
      <c r="C26" s="76">
        <v>1068433000</v>
      </c>
      <c r="D26" s="79">
        <v>0</v>
      </c>
      <c r="E26" s="79">
        <v>0</v>
      </c>
      <c r="F26" s="78">
        <v>1068433000</v>
      </c>
      <c r="G26" s="81">
        <v>0</v>
      </c>
      <c r="H26" s="77">
        <v>983414415</v>
      </c>
      <c r="I26" s="79">
        <v>92.04</v>
      </c>
      <c r="J26" s="78">
        <v>85018585</v>
      </c>
      <c r="K26" s="45">
        <v>0</v>
      </c>
      <c r="L26" s="80">
        <v>983414415</v>
      </c>
    </row>
    <row r="27" spans="1:12" x14ac:dyDescent="0.2">
      <c r="A27" s="75" t="s">
        <v>848</v>
      </c>
      <c r="B27" s="52" t="s">
        <v>849</v>
      </c>
      <c r="C27" s="76">
        <v>1068433000</v>
      </c>
      <c r="D27" s="79">
        <v>0</v>
      </c>
      <c r="E27" s="79">
        <v>0</v>
      </c>
      <c r="F27" s="78">
        <v>1068433000</v>
      </c>
      <c r="G27" s="81">
        <v>0</v>
      </c>
      <c r="H27" s="77">
        <v>983414415</v>
      </c>
      <c r="I27" s="79">
        <v>92.04</v>
      </c>
      <c r="J27" s="78">
        <v>85018585</v>
      </c>
      <c r="K27" s="45">
        <v>0</v>
      </c>
      <c r="L27" s="80">
        <v>983414415</v>
      </c>
    </row>
    <row r="28" spans="1:12" x14ac:dyDescent="0.2">
      <c r="A28" s="75" t="s">
        <v>850</v>
      </c>
      <c r="B28" s="52" t="s">
        <v>851</v>
      </c>
      <c r="C28" s="76">
        <v>109179540000</v>
      </c>
      <c r="D28" s="79">
        <v>0</v>
      </c>
      <c r="E28" s="79">
        <v>0</v>
      </c>
      <c r="F28" s="78">
        <v>109179540000</v>
      </c>
      <c r="G28" s="76">
        <v>13390780832.299999</v>
      </c>
      <c r="H28" s="77">
        <v>137359201854.71001</v>
      </c>
      <c r="I28" s="79">
        <v>125.81</v>
      </c>
      <c r="J28" s="78">
        <v>-28179661854.709999</v>
      </c>
      <c r="K28" s="45">
        <v>0</v>
      </c>
      <c r="L28" s="80">
        <v>137359201854.71001</v>
      </c>
    </row>
    <row r="29" spans="1:12" x14ac:dyDescent="0.2">
      <c r="A29" s="75" t="s">
        <v>852</v>
      </c>
      <c r="B29" s="52" t="s">
        <v>853</v>
      </c>
      <c r="C29" s="76">
        <v>107790664000</v>
      </c>
      <c r="D29" s="79">
        <v>0</v>
      </c>
      <c r="E29" s="79">
        <v>0</v>
      </c>
      <c r="F29" s="78">
        <v>107790664000</v>
      </c>
      <c r="G29" s="76">
        <v>13068324290.049999</v>
      </c>
      <c r="H29" s="77">
        <v>135648499715.03999</v>
      </c>
      <c r="I29" s="79">
        <v>125.84</v>
      </c>
      <c r="J29" s="78">
        <v>-27857835715.040001</v>
      </c>
      <c r="K29" s="45">
        <v>0</v>
      </c>
      <c r="L29" s="80">
        <v>135648499715.03999</v>
      </c>
    </row>
    <row r="30" spans="1:12" x14ac:dyDescent="0.2">
      <c r="A30" s="75" t="s">
        <v>854</v>
      </c>
      <c r="B30" s="52" t="s">
        <v>855</v>
      </c>
      <c r="C30" s="76">
        <v>1388876000</v>
      </c>
      <c r="D30" s="79">
        <v>0</v>
      </c>
      <c r="E30" s="79">
        <v>0</v>
      </c>
      <c r="F30" s="78">
        <v>1388876000</v>
      </c>
      <c r="G30" s="76">
        <v>322456542.25</v>
      </c>
      <c r="H30" s="77">
        <v>1710702139.6700001</v>
      </c>
      <c r="I30" s="79">
        <v>123.17</v>
      </c>
      <c r="J30" s="78">
        <v>-321826139.67000002</v>
      </c>
      <c r="K30" s="45">
        <v>0</v>
      </c>
      <c r="L30" s="80">
        <v>1710702139.6700001</v>
      </c>
    </row>
    <row r="31" spans="1:12" x14ac:dyDescent="0.2">
      <c r="A31" s="75" t="s">
        <v>856</v>
      </c>
      <c r="B31" s="52" t="s">
        <v>857</v>
      </c>
      <c r="C31" s="76">
        <v>52373032000</v>
      </c>
      <c r="D31" s="79">
        <v>0</v>
      </c>
      <c r="E31" s="79">
        <v>0</v>
      </c>
      <c r="F31" s="78">
        <v>52373032000</v>
      </c>
      <c r="G31" s="76">
        <v>3157766000</v>
      </c>
      <c r="H31" s="77">
        <v>64046467313</v>
      </c>
      <c r="I31" s="79">
        <v>122.29</v>
      </c>
      <c r="J31" s="78">
        <v>-11673435313</v>
      </c>
      <c r="K31" s="45">
        <v>0</v>
      </c>
      <c r="L31" s="80">
        <v>64046467313</v>
      </c>
    </row>
    <row r="32" spans="1:12" x14ac:dyDescent="0.2">
      <c r="A32" s="75" t="s">
        <v>858</v>
      </c>
      <c r="B32" s="52" t="s">
        <v>859</v>
      </c>
      <c r="C32" s="76">
        <v>52373032000</v>
      </c>
      <c r="D32" s="79">
        <v>0</v>
      </c>
      <c r="E32" s="79">
        <v>0</v>
      </c>
      <c r="F32" s="78">
        <v>52373032000</v>
      </c>
      <c r="G32" s="76">
        <v>3157766000</v>
      </c>
      <c r="H32" s="77">
        <v>62181279000</v>
      </c>
      <c r="I32" s="79">
        <v>118.73</v>
      </c>
      <c r="J32" s="78">
        <v>-9808247000</v>
      </c>
      <c r="K32" s="45">
        <v>0</v>
      </c>
      <c r="L32" s="80">
        <v>62181279000</v>
      </c>
    </row>
    <row r="33" spans="1:12" x14ac:dyDescent="0.2">
      <c r="A33" s="75" t="s">
        <v>860</v>
      </c>
      <c r="B33" s="52" t="s">
        <v>1421</v>
      </c>
      <c r="C33" s="81">
        <v>0</v>
      </c>
      <c r="D33" s="79">
        <v>0</v>
      </c>
      <c r="E33" s="79">
        <v>0</v>
      </c>
      <c r="F33" s="82">
        <v>0</v>
      </c>
      <c r="G33" s="81">
        <v>0</v>
      </c>
      <c r="H33" s="77">
        <v>1865188313</v>
      </c>
      <c r="I33" s="79">
        <v>0</v>
      </c>
      <c r="J33" s="78">
        <v>-1865188313</v>
      </c>
      <c r="K33" s="45">
        <v>0</v>
      </c>
      <c r="L33" s="80">
        <v>1865188313</v>
      </c>
    </row>
    <row r="34" spans="1:12" x14ac:dyDescent="0.2">
      <c r="A34" s="75" t="s">
        <v>861</v>
      </c>
      <c r="B34" s="52" t="s">
        <v>862</v>
      </c>
      <c r="C34" s="76">
        <v>147105242000</v>
      </c>
      <c r="D34" s="77">
        <v>-1662000000</v>
      </c>
      <c r="E34" s="77">
        <v>-1662000000</v>
      </c>
      <c r="F34" s="78">
        <v>145443242000</v>
      </c>
      <c r="G34" s="76">
        <v>13195474938.6</v>
      </c>
      <c r="H34" s="77">
        <v>160372706317.22</v>
      </c>
      <c r="I34" s="79">
        <v>110.26</v>
      </c>
      <c r="J34" s="78">
        <v>-14929464317.219999</v>
      </c>
      <c r="K34" s="45">
        <v>0</v>
      </c>
      <c r="L34" s="80">
        <v>160372706317.22</v>
      </c>
    </row>
    <row r="35" spans="1:12" x14ac:dyDescent="0.2">
      <c r="A35" s="75" t="s">
        <v>863</v>
      </c>
      <c r="B35" s="52" t="s">
        <v>864</v>
      </c>
      <c r="C35" s="76">
        <v>79088733000</v>
      </c>
      <c r="D35" s="79">
        <v>0</v>
      </c>
      <c r="E35" s="79">
        <v>0</v>
      </c>
      <c r="F35" s="78">
        <v>79088733000</v>
      </c>
      <c r="G35" s="76">
        <v>6339665536</v>
      </c>
      <c r="H35" s="77">
        <v>93169809796</v>
      </c>
      <c r="I35" s="79">
        <v>117.8</v>
      </c>
      <c r="J35" s="78">
        <v>-14081076796</v>
      </c>
      <c r="K35" s="45">
        <v>0</v>
      </c>
      <c r="L35" s="80">
        <v>93169809796</v>
      </c>
    </row>
    <row r="36" spans="1:12" x14ac:dyDescent="0.2">
      <c r="A36" s="75" t="s">
        <v>865</v>
      </c>
      <c r="B36" s="52" t="s">
        <v>1422</v>
      </c>
      <c r="C36" s="76">
        <v>12013364000</v>
      </c>
      <c r="D36" s="79">
        <v>0</v>
      </c>
      <c r="E36" s="79">
        <v>0</v>
      </c>
      <c r="F36" s="78">
        <v>12013364000</v>
      </c>
      <c r="G36" s="76">
        <v>545739000</v>
      </c>
      <c r="H36" s="77">
        <v>11382752000</v>
      </c>
      <c r="I36" s="79">
        <v>94.75</v>
      </c>
      <c r="J36" s="78">
        <v>630612000</v>
      </c>
      <c r="K36" s="45">
        <v>0</v>
      </c>
      <c r="L36" s="80">
        <v>11382752000</v>
      </c>
    </row>
    <row r="37" spans="1:12" x14ac:dyDescent="0.2">
      <c r="A37" s="75" t="s">
        <v>866</v>
      </c>
      <c r="B37" s="52" t="s">
        <v>867</v>
      </c>
      <c r="C37" s="76">
        <v>10180000000</v>
      </c>
      <c r="D37" s="77">
        <v>-312000000</v>
      </c>
      <c r="E37" s="77">
        <v>-312000000</v>
      </c>
      <c r="F37" s="78">
        <v>9868000000</v>
      </c>
      <c r="G37" s="76">
        <v>2443036000</v>
      </c>
      <c r="H37" s="77">
        <v>11629597000</v>
      </c>
      <c r="I37" s="79">
        <v>117.85</v>
      </c>
      <c r="J37" s="78">
        <v>-1761597000</v>
      </c>
      <c r="K37" s="45">
        <v>0</v>
      </c>
      <c r="L37" s="80">
        <v>11629597000</v>
      </c>
    </row>
    <row r="38" spans="1:12" x14ac:dyDescent="0.2">
      <c r="A38" s="75" t="s">
        <v>868</v>
      </c>
      <c r="B38" s="52" t="s">
        <v>869</v>
      </c>
      <c r="C38" s="76">
        <v>35710053000</v>
      </c>
      <c r="D38" s="77">
        <v>-1350000000</v>
      </c>
      <c r="E38" s="77">
        <v>-1350000000</v>
      </c>
      <c r="F38" s="78">
        <v>34360053000</v>
      </c>
      <c r="G38" s="76">
        <v>3003850829</v>
      </c>
      <c r="H38" s="77">
        <v>33929220240</v>
      </c>
      <c r="I38" s="79">
        <v>98.75</v>
      </c>
      <c r="J38" s="78">
        <v>430832760</v>
      </c>
      <c r="K38" s="45">
        <v>0</v>
      </c>
      <c r="L38" s="80">
        <v>33929220240</v>
      </c>
    </row>
    <row r="39" spans="1:12" x14ac:dyDescent="0.2">
      <c r="A39" s="75" t="s">
        <v>870</v>
      </c>
      <c r="B39" s="52" t="s">
        <v>825</v>
      </c>
      <c r="C39" s="76">
        <v>3092002000</v>
      </c>
      <c r="D39" s="79">
        <v>0</v>
      </c>
      <c r="E39" s="79">
        <v>0</v>
      </c>
      <c r="F39" s="78">
        <v>3092002000</v>
      </c>
      <c r="G39" s="76">
        <v>209720849.59999999</v>
      </c>
      <c r="H39" s="77">
        <v>3616509624.6199999</v>
      </c>
      <c r="I39" s="79">
        <v>116.96</v>
      </c>
      <c r="J39" s="78">
        <v>-524507624.62</v>
      </c>
      <c r="K39" s="45">
        <v>0</v>
      </c>
      <c r="L39" s="80">
        <v>3616509624.6199999</v>
      </c>
    </row>
    <row r="40" spans="1:12" ht="25.5" x14ac:dyDescent="0.2">
      <c r="A40" s="75" t="s">
        <v>871</v>
      </c>
      <c r="B40" s="52" t="s">
        <v>1423</v>
      </c>
      <c r="C40" s="76">
        <v>4170246000</v>
      </c>
      <c r="D40" s="79">
        <v>0</v>
      </c>
      <c r="E40" s="79">
        <v>0</v>
      </c>
      <c r="F40" s="78">
        <v>4170246000</v>
      </c>
      <c r="G40" s="76">
        <v>653462724</v>
      </c>
      <c r="H40" s="77">
        <v>3653185367</v>
      </c>
      <c r="I40" s="79">
        <v>87.6</v>
      </c>
      <c r="J40" s="78">
        <v>517060633</v>
      </c>
      <c r="K40" s="45">
        <v>0</v>
      </c>
      <c r="L40" s="80">
        <v>3653185367</v>
      </c>
    </row>
    <row r="41" spans="1:12" ht="25.5" x14ac:dyDescent="0.2">
      <c r="A41" s="75" t="s">
        <v>872</v>
      </c>
      <c r="B41" s="52" t="s">
        <v>1424</v>
      </c>
      <c r="C41" s="76">
        <v>2850844000</v>
      </c>
      <c r="D41" s="79">
        <v>0</v>
      </c>
      <c r="E41" s="79">
        <v>0</v>
      </c>
      <c r="F41" s="78">
        <v>2850844000</v>
      </c>
      <c r="G41" s="81">
        <v>0</v>
      </c>
      <c r="H41" s="77">
        <v>2991632289.5999999</v>
      </c>
      <c r="I41" s="79">
        <v>104.94</v>
      </c>
      <c r="J41" s="78">
        <v>-140788289.59999999</v>
      </c>
      <c r="K41" s="45">
        <v>0</v>
      </c>
      <c r="L41" s="80">
        <v>2991632289.5999999</v>
      </c>
    </row>
    <row r="42" spans="1:12" ht="25.5" x14ac:dyDescent="0.2">
      <c r="A42" s="75" t="s">
        <v>873</v>
      </c>
      <c r="B42" s="52" t="s">
        <v>1425</v>
      </c>
      <c r="C42" s="76">
        <v>1425422000</v>
      </c>
      <c r="D42" s="79">
        <v>0</v>
      </c>
      <c r="E42" s="79">
        <v>0</v>
      </c>
      <c r="F42" s="78">
        <v>1425422000</v>
      </c>
      <c r="G42" s="81">
        <v>0</v>
      </c>
      <c r="H42" s="77">
        <v>1501087672</v>
      </c>
      <c r="I42" s="79">
        <v>105.31</v>
      </c>
      <c r="J42" s="78">
        <v>-75665672</v>
      </c>
      <c r="K42" s="45">
        <v>0</v>
      </c>
      <c r="L42" s="80">
        <v>1501087672</v>
      </c>
    </row>
    <row r="43" spans="1:12" x14ac:dyDescent="0.2">
      <c r="A43" s="75" t="s">
        <v>874</v>
      </c>
      <c r="B43" s="52" t="s">
        <v>596</v>
      </c>
      <c r="C43" s="76">
        <v>1425422000</v>
      </c>
      <c r="D43" s="79">
        <v>0</v>
      </c>
      <c r="E43" s="79">
        <v>0</v>
      </c>
      <c r="F43" s="78">
        <v>1425422000</v>
      </c>
      <c r="G43" s="81">
        <v>0</v>
      </c>
      <c r="H43" s="77">
        <v>1490544617.5999999</v>
      </c>
      <c r="I43" s="79">
        <v>104.57</v>
      </c>
      <c r="J43" s="78">
        <v>-65122617.600000001</v>
      </c>
      <c r="K43" s="45">
        <v>0</v>
      </c>
      <c r="L43" s="80">
        <v>1490544617.5999999</v>
      </c>
    </row>
    <row r="44" spans="1:12" x14ac:dyDescent="0.2">
      <c r="A44" s="75" t="s">
        <v>875</v>
      </c>
      <c r="B44" s="52" t="s">
        <v>876</v>
      </c>
      <c r="C44" s="76">
        <v>54634159000</v>
      </c>
      <c r="D44" s="79">
        <v>0</v>
      </c>
      <c r="E44" s="79">
        <v>0</v>
      </c>
      <c r="F44" s="78">
        <v>54634159000</v>
      </c>
      <c r="G44" s="76">
        <v>8185669941.5</v>
      </c>
      <c r="H44" s="77">
        <v>69601873046</v>
      </c>
      <c r="I44" s="79">
        <v>127.4</v>
      </c>
      <c r="J44" s="78">
        <v>-14967714046</v>
      </c>
      <c r="K44" s="45">
        <v>0</v>
      </c>
      <c r="L44" s="80">
        <v>69601873046</v>
      </c>
    </row>
    <row r="45" spans="1:12" x14ac:dyDescent="0.2">
      <c r="A45" s="75" t="s">
        <v>877</v>
      </c>
      <c r="B45" s="52" t="s">
        <v>878</v>
      </c>
      <c r="C45" s="76">
        <v>54634159000</v>
      </c>
      <c r="D45" s="79">
        <v>0</v>
      </c>
      <c r="E45" s="79">
        <v>0</v>
      </c>
      <c r="F45" s="78">
        <v>54634159000</v>
      </c>
      <c r="G45" s="76">
        <v>8185669941.5</v>
      </c>
      <c r="H45" s="77">
        <v>69601873046</v>
      </c>
      <c r="I45" s="79">
        <v>127.4</v>
      </c>
      <c r="J45" s="78">
        <v>-14967714046</v>
      </c>
      <c r="K45" s="45">
        <v>0</v>
      </c>
      <c r="L45" s="80">
        <v>69601873046</v>
      </c>
    </row>
    <row r="46" spans="1:12" x14ac:dyDescent="0.2">
      <c r="A46" s="75" t="s">
        <v>879</v>
      </c>
      <c r="B46" s="52" t="s">
        <v>1426</v>
      </c>
      <c r="C46" s="76">
        <v>64160590000</v>
      </c>
      <c r="D46" s="79">
        <v>0</v>
      </c>
      <c r="E46" s="79">
        <v>0</v>
      </c>
      <c r="F46" s="78">
        <v>64160590000</v>
      </c>
      <c r="G46" s="76">
        <v>32797321487</v>
      </c>
      <c r="H46" s="77">
        <v>132297180333</v>
      </c>
      <c r="I46" s="79">
        <v>206.2</v>
      </c>
      <c r="J46" s="78">
        <v>-68136590333</v>
      </c>
      <c r="K46" s="45">
        <v>0</v>
      </c>
      <c r="L46" s="80">
        <v>132297180333</v>
      </c>
    </row>
    <row r="47" spans="1:12" x14ac:dyDescent="0.2">
      <c r="A47" s="75" t="s">
        <v>880</v>
      </c>
      <c r="B47" s="52" t="s">
        <v>881</v>
      </c>
      <c r="C47" s="76">
        <v>63119756000</v>
      </c>
      <c r="D47" s="79">
        <v>0</v>
      </c>
      <c r="E47" s="79">
        <v>0</v>
      </c>
      <c r="F47" s="78">
        <v>63119756000</v>
      </c>
      <c r="G47" s="76">
        <v>27011617242</v>
      </c>
      <c r="H47" s="77">
        <v>104073217097</v>
      </c>
      <c r="I47" s="79">
        <v>164.88</v>
      </c>
      <c r="J47" s="78">
        <v>-40953461097</v>
      </c>
      <c r="K47" s="45">
        <v>0</v>
      </c>
      <c r="L47" s="80">
        <v>104073217097</v>
      </c>
    </row>
    <row r="48" spans="1:12" ht="25.5" x14ac:dyDescent="0.2">
      <c r="A48" s="75" t="s">
        <v>882</v>
      </c>
      <c r="B48" s="52" t="s">
        <v>1427</v>
      </c>
      <c r="C48" s="76">
        <v>8950000000</v>
      </c>
      <c r="D48" s="79">
        <v>0</v>
      </c>
      <c r="E48" s="79">
        <v>0</v>
      </c>
      <c r="F48" s="78">
        <v>8950000000</v>
      </c>
      <c r="G48" s="76">
        <v>365079316</v>
      </c>
      <c r="H48" s="77">
        <v>4518700122</v>
      </c>
      <c r="I48" s="79">
        <v>50.49</v>
      </c>
      <c r="J48" s="78">
        <v>4431299878</v>
      </c>
      <c r="K48" s="45">
        <v>0</v>
      </c>
      <c r="L48" s="80">
        <v>4518700122</v>
      </c>
    </row>
    <row r="49" spans="1:12" x14ac:dyDescent="0.2">
      <c r="A49" s="75" t="s">
        <v>883</v>
      </c>
      <c r="B49" s="52" t="s">
        <v>1428</v>
      </c>
      <c r="C49" s="76">
        <v>22953950000</v>
      </c>
      <c r="D49" s="79">
        <v>0</v>
      </c>
      <c r="E49" s="79">
        <v>0</v>
      </c>
      <c r="F49" s="78">
        <v>22953950000</v>
      </c>
      <c r="G49" s="76">
        <v>1046591583.78</v>
      </c>
      <c r="H49" s="77">
        <v>11364653531.469999</v>
      </c>
      <c r="I49" s="79">
        <v>49.51</v>
      </c>
      <c r="J49" s="78">
        <v>11589296468.530001</v>
      </c>
      <c r="K49" s="45">
        <v>0</v>
      </c>
      <c r="L49" s="80">
        <v>11364653531.469999</v>
      </c>
    </row>
    <row r="50" spans="1:12" s="53" customFormat="1" x14ac:dyDescent="0.2">
      <c r="A50" s="70" t="s">
        <v>884</v>
      </c>
      <c r="B50" s="50" t="s">
        <v>885</v>
      </c>
      <c r="C50" s="71">
        <v>2167799689000</v>
      </c>
      <c r="D50" s="72">
        <v>-62532228266</v>
      </c>
      <c r="E50" s="72">
        <v>-62532228266</v>
      </c>
      <c r="F50" s="73">
        <v>2105267460734</v>
      </c>
      <c r="G50" s="71">
        <v>177779240038.76001</v>
      </c>
      <c r="H50" s="72">
        <v>2162310826692.54</v>
      </c>
      <c r="I50" s="74">
        <v>102.71</v>
      </c>
      <c r="J50" s="73">
        <v>-57043365958.540001</v>
      </c>
      <c r="K50" s="53">
        <v>0</v>
      </c>
      <c r="L50" s="69">
        <v>2162310826692.54</v>
      </c>
    </row>
    <row r="51" spans="1:12" x14ac:dyDescent="0.2">
      <c r="A51" s="75" t="s">
        <v>886</v>
      </c>
      <c r="B51" s="52" t="s">
        <v>887</v>
      </c>
      <c r="C51" s="76">
        <v>2101649662000</v>
      </c>
      <c r="D51" s="77">
        <v>-8936983508</v>
      </c>
      <c r="E51" s="77">
        <v>-8936983508</v>
      </c>
      <c r="F51" s="78">
        <v>2092712678492</v>
      </c>
      <c r="G51" s="76">
        <v>178999353957</v>
      </c>
      <c r="H51" s="77">
        <v>2151875876367.76</v>
      </c>
      <c r="I51" s="79">
        <v>102.83</v>
      </c>
      <c r="J51" s="78">
        <v>-59163197875.760002</v>
      </c>
      <c r="K51" s="45">
        <v>0</v>
      </c>
      <c r="L51" s="80">
        <v>2151875876367.76</v>
      </c>
    </row>
    <row r="52" spans="1:12" x14ac:dyDescent="0.2">
      <c r="A52" s="75" t="s">
        <v>888</v>
      </c>
      <c r="B52" s="52" t="s">
        <v>1429</v>
      </c>
      <c r="C52" s="76">
        <v>2101649662000</v>
      </c>
      <c r="D52" s="77">
        <v>-8936983508</v>
      </c>
      <c r="E52" s="77">
        <v>-9136983508</v>
      </c>
      <c r="F52" s="78">
        <v>2092512678492</v>
      </c>
      <c r="G52" s="76">
        <v>178004623624</v>
      </c>
      <c r="H52" s="77">
        <v>2137129119080</v>
      </c>
      <c r="I52" s="79">
        <v>102.13</v>
      </c>
      <c r="J52" s="78">
        <v>-44616440588</v>
      </c>
      <c r="K52" s="45">
        <v>0</v>
      </c>
      <c r="L52" s="80">
        <v>2137129119080</v>
      </c>
    </row>
    <row r="53" spans="1:12" x14ac:dyDescent="0.2">
      <c r="A53" s="75" t="s">
        <v>889</v>
      </c>
      <c r="B53" s="52" t="s">
        <v>890</v>
      </c>
      <c r="C53" s="76">
        <v>1421415184000</v>
      </c>
      <c r="D53" s="79">
        <v>0</v>
      </c>
      <c r="E53" s="77">
        <v>-458183111</v>
      </c>
      <c r="F53" s="78">
        <v>1420957000889</v>
      </c>
      <c r="G53" s="76">
        <v>115015697037</v>
      </c>
      <c r="H53" s="77">
        <v>1434137838667</v>
      </c>
      <c r="I53" s="79">
        <v>100.93</v>
      </c>
      <c r="J53" s="78">
        <v>-13180837778</v>
      </c>
      <c r="K53" s="45">
        <v>0</v>
      </c>
      <c r="L53" s="80">
        <v>1434137838667</v>
      </c>
    </row>
    <row r="54" spans="1:12" x14ac:dyDescent="0.2">
      <c r="A54" s="75" t="s">
        <v>891</v>
      </c>
      <c r="B54" s="52" t="s">
        <v>892</v>
      </c>
      <c r="C54" s="76">
        <v>1314072642000</v>
      </c>
      <c r="D54" s="77">
        <v>-4098814023</v>
      </c>
      <c r="E54" s="77">
        <v>-28328851698</v>
      </c>
      <c r="F54" s="78">
        <v>1285743790302</v>
      </c>
      <c r="G54" s="76">
        <v>93272913898</v>
      </c>
      <c r="H54" s="77">
        <v>1153593107727</v>
      </c>
      <c r="I54" s="79">
        <v>89.72</v>
      </c>
      <c r="J54" s="78">
        <v>132150682575</v>
      </c>
      <c r="K54" s="45">
        <v>0</v>
      </c>
      <c r="L54" s="80">
        <v>1153593107727</v>
      </c>
    </row>
    <row r="55" spans="1:12" x14ac:dyDescent="0.2">
      <c r="A55" s="75" t="s">
        <v>893</v>
      </c>
      <c r="B55" s="52" t="s">
        <v>894</v>
      </c>
      <c r="C55" s="81">
        <v>0</v>
      </c>
      <c r="D55" s="79">
        <v>0</v>
      </c>
      <c r="E55" s="79">
        <v>0</v>
      </c>
      <c r="F55" s="82">
        <v>0</v>
      </c>
      <c r="G55" s="76">
        <v>15033915211</v>
      </c>
      <c r="H55" s="77">
        <v>145331520353</v>
      </c>
      <c r="I55" s="79">
        <v>0</v>
      </c>
      <c r="J55" s="78">
        <v>-145331520353</v>
      </c>
      <c r="K55" s="45">
        <v>0</v>
      </c>
      <c r="L55" s="80">
        <v>145331520353</v>
      </c>
    </row>
    <row r="56" spans="1:12" x14ac:dyDescent="0.2">
      <c r="A56" s="75" t="s">
        <v>895</v>
      </c>
      <c r="B56" s="52" t="s">
        <v>1430</v>
      </c>
      <c r="C56" s="76">
        <v>45790931000</v>
      </c>
      <c r="D56" s="77">
        <v>4148388023</v>
      </c>
      <c r="E56" s="77">
        <v>4148388023</v>
      </c>
      <c r="F56" s="78">
        <v>49939319023</v>
      </c>
      <c r="G56" s="76">
        <v>4085899794</v>
      </c>
      <c r="H56" s="77">
        <v>49939319023</v>
      </c>
      <c r="I56" s="79">
        <v>100</v>
      </c>
      <c r="J56" s="82">
        <v>0</v>
      </c>
      <c r="K56" s="45">
        <v>0</v>
      </c>
      <c r="L56" s="80">
        <v>49939319023</v>
      </c>
    </row>
    <row r="57" spans="1:12" x14ac:dyDescent="0.2">
      <c r="A57" s="75" t="s">
        <v>896</v>
      </c>
      <c r="B57" s="52" t="s">
        <v>897</v>
      </c>
      <c r="C57" s="76">
        <v>61551611000</v>
      </c>
      <c r="D57" s="79">
        <v>0</v>
      </c>
      <c r="E57" s="77">
        <v>-30075993436</v>
      </c>
      <c r="F57" s="78">
        <v>31475617564</v>
      </c>
      <c r="G57" s="76">
        <v>2622968134</v>
      </c>
      <c r="H57" s="77">
        <v>31475617564</v>
      </c>
      <c r="I57" s="79">
        <v>100</v>
      </c>
      <c r="J57" s="82">
        <v>0</v>
      </c>
      <c r="K57" s="45">
        <v>0</v>
      </c>
      <c r="L57" s="80">
        <v>31475617564</v>
      </c>
    </row>
    <row r="58" spans="1:12" x14ac:dyDescent="0.2">
      <c r="A58" s="75" t="s">
        <v>898</v>
      </c>
      <c r="B58" s="52" t="s">
        <v>899</v>
      </c>
      <c r="C58" s="81">
        <v>0</v>
      </c>
      <c r="D58" s="77">
        <v>-49574000</v>
      </c>
      <c r="E58" s="77">
        <v>53798274000</v>
      </c>
      <c r="F58" s="78">
        <v>53798274000</v>
      </c>
      <c r="G58" s="81">
        <v>0</v>
      </c>
      <c r="H58" s="77">
        <v>53798274000</v>
      </c>
      <c r="I58" s="79">
        <v>100</v>
      </c>
      <c r="J58" s="82">
        <v>0</v>
      </c>
      <c r="K58" s="45">
        <v>0</v>
      </c>
      <c r="L58" s="80">
        <v>53798274000</v>
      </c>
    </row>
    <row r="59" spans="1:12" x14ac:dyDescent="0.2">
      <c r="A59" s="75" t="s">
        <v>900</v>
      </c>
      <c r="B59" s="52" t="s">
        <v>901</v>
      </c>
      <c r="C59" s="76">
        <v>437515356000</v>
      </c>
      <c r="D59" s="79">
        <v>0</v>
      </c>
      <c r="E59" s="79">
        <v>0</v>
      </c>
      <c r="F59" s="78">
        <v>437515356000</v>
      </c>
      <c r="G59" s="76">
        <v>43185332350</v>
      </c>
      <c r="H59" s="77">
        <v>466926156071</v>
      </c>
      <c r="I59" s="79">
        <v>106.72</v>
      </c>
      <c r="J59" s="78">
        <v>-29410800071</v>
      </c>
      <c r="K59" s="45">
        <v>0</v>
      </c>
      <c r="L59" s="80">
        <v>466926156071</v>
      </c>
    </row>
    <row r="60" spans="1:12" x14ac:dyDescent="0.2">
      <c r="A60" s="75" t="s">
        <v>902</v>
      </c>
      <c r="B60" s="52" t="s">
        <v>892</v>
      </c>
      <c r="C60" s="76">
        <v>66873306000</v>
      </c>
      <c r="D60" s="79">
        <v>0</v>
      </c>
      <c r="E60" s="77">
        <v>-10562563619</v>
      </c>
      <c r="F60" s="78">
        <v>56310742381</v>
      </c>
      <c r="G60" s="76">
        <v>6451302777</v>
      </c>
      <c r="H60" s="77">
        <v>81696655028</v>
      </c>
      <c r="I60" s="79">
        <v>145.08000000000001</v>
      </c>
      <c r="J60" s="78">
        <v>-25385912647</v>
      </c>
      <c r="K60" s="45">
        <v>0</v>
      </c>
      <c r="L60" s="80">
        <v>81696655028</v>
      </c>
    </row>
    <row r="61" spans="1:12" x14ac:dyDescent="0.2">
      <c r="A61" s="75" t="s">
        <v>903</v>
      </c>
      <c r="B61" s="52" t="s">
        <v>904</v>
      </c>
      <c r="C61" s="76">
        <v>256263716000</v>
      </c>
      <c r="D61" s="79">
        <v>0</v>
      </c>
      <c r="E61" s="77">
        <v>-9405332882</v>
      </c>
      <c r="F61" s="78">
        <v>246858383118</v>
      </c>
      <c r="G61" s="76">
        <v>20954097337</v>
      </c>
      <c r="H61" s="77">
        <v>246858383118</v>
      </c>
      <c r="I61" s="79">
        <v>100</v>
      </c>
      <c r="J61" s="82">
        <v>0</v>
      </c>
      <c r="K61" s="45">
        <v>0</v>
      </c>
      <c r="L61" s="80">
        <v>246858383118</v>
      </c>
    </row>
    <row r="62" spans="1:12" x14ac:dyDescent="0.2">
      <c r="A62" s="75" t="s">
        <v>1450</v>
      </c>
      <c r="B62" s="52" t="s">
        <v>905</v>
      </c>
      <c r="C62" s="76">
        <v>256263716000</v>
      </c>
      <c r="D62" s="79">
        <v>0</v>
      </c>
      <c r="E62" s="77">
        <v>-9405332882</v>
      </c>
      <c r="F62" s="78">
        <v>246858383118</v>
      </c>
      <c r="G62" s="76">
        <v>20954097337</v>
      </c>
      <c r="H62" s="77">
        <v>246858383118</v>
      </c>
      <c r="I62" s="79">
        <v>100</v>
      </c>
      <c r="J62" s="82">
        <v>0</v>
      </c>
      <c r="K62" s="45">
        <v>0</v>
      </c>
      <c r="L62" s="80">
        <v>246858383118</v>
      </c>
    </row>
    <row r="63" spans="1:12" x14ac:dyDescent="0.2">
      <c r="A63" s="75" t="s">
        <v>1451</v>
      </c>
      <c r="B63" s="52" t="s">
        <v>906</v>
      </c>
      <c r="C63" s="76">
        <v>256263716000</v>
      </c>
      <c r="D63" s="79">
        <v>0</v>
      </c>
      <c r="E63" s="77">
        <v>-9405332882</v>
      </c>
      <c r="F63" s="78">
        <v>246858383118</v>
      </c>
      <c r="G63" s="76">
        <v>20954097337</v>
      </c>
      <c r="H63" s="77">
        <v>246858383118</v>
      </c>
      <c r="I63" s="79">
        <v>100</v>
      </c>
      <c r="J63" s="82">
        <v>0</v>
      </c>
      <c r="K63" s="45">
        <v>0</v>
      </c>
      <c r="L63" s="80">
        <v>246858383118</v>
      </c>
    </row>
    <row r="64" spans="1:12" x14ac:dyDescent="0.2">
      <c r="A64" s="75" t="s">
        <v>907</v>
      </c>
      <c r="B64" s="52" t="s">
        <v>908</v>
      </c>
      <c r="C64" s="76">
        <v>51780977000</v>
      </c>
      <c r="D64" s="79">
        <v>0</v>
      </c>
      <c r="E64" s="77">
        <v>19967896501</v>
      </c>
      <c r="F64" s="78">
        <v>71748873501</v>
      </c>
      <c r="G64" s="76">
        <v>6089424071</v>
      </c>
      <c r="H64" s="77">
        <v>71748874501</v>
      </c>
      <c r="I64" s="79">
        <v>100</v>
      </c>
      <c r="J64" s="78">
        <v>-1000</v>
      </c>
      <c r="K64" s="45">
        <v>0</v>
      </c>
      <c r="L64" s="80">
        <v>71748874501</v>
      </c>
    </row>
    <row r="65" spans="1:12" x14ac:dyDescent="0.2">
      <c r="A65" s="75" t="s">
        <v>909</v>
      </c>
      <c r="B65" s="52" t="s">
        <v>894</v>
      </c>
      <c r="C65" s="76">
        <v>62597357000</v>
      </c>
      <c r="D65" s="79">
        <v>0</v>
      </c>
      <c r="E65" s="79">
        <v>0</v>
      </c>
      <c r="F65" s="78">
        <v>62597357000</v>
      </c>
      <c r="G65" s="76">
        <v>9690508165</v>
      </c>
      <c r="H65" s="77">
        <v>66622243424</v>
      </c>
      <c r="I65" s="79">
        <v>106.43</v>
      </c>
      <c r="J65" s="78">
        <v>-4024886424</v>
      </c>
      <c r="K65" s="45">
        <v>0</v>
      </c>
      <c r="L65" s="80">
        <v>66622243424</v>
      </c>
    </row>
    <row r="66" spans="1:12" x14ac:dyDescent="0.2">
      <c r="A66" s="75" t="s">
        <v>910</v>
      </c>
      <c r="B66" s="52" t="s">
        <v>911</v>
      </c>
      <c r="C66" s="76">
        <v>156161575000</v>
      </c>
      <c r="D66" s="77">
        <v>-4619612659</v>
      </c>
      <c r="E66" s="77">
        <v>-4619612659</v>
      </c>
      <c r="F66" s="78">
        <v>151541962341</v>
      </c>
      <c r="G66" s="76">
        <v>12917274129</v>
      </c>
      <c r="H66" s="77">
        <v>153566765080</v>
      </c>
      <c r="I66" s="79">
        <v>101.34</v>
      </c>
      <c r="J66" s="78">
        <v>-2024802739</v>
      </c>
      <c r="K66" s="45">
        <v>0</v>
      </c>
      <c r="L66" s="80">
        <v>153566765080</v>
      </c>
    </row>
    <row r="67" spans="1:12" x14ac:dyDescent="0.2">
      <c r="A67" s="75" t="s">
        <v>912</v>
      </c>
      <c r="B67" s="52" t="s">
        <v>913</v>
      </c>
      <c r="C67" s="76">
        <v>5674893000</v>
      </c>
      <c r="D67" s="79">
        <v>0</v>
      </c>
      <c r="E67" s="77">
        <v>258183111</v>
      </c>
      <c r="F67" s="78">
        <v>5933076111</v>
      </c>
      <c r="G67" s="76">
        <v>500974302</v>
      </c>
      <c r="H67" s="77">
        <v>5933076111</v>
      </c>
      <c r="I67" s="79">
        <v>100</v>
      </c>
      <c r="J67" s="82">
        <v>0</v>
      </c>
      <c r="K67" s="45">
        <v>0</v>
      </c>
      <c r="L67" s="80">
        <v>5933076111</v>
      </c>
    </row>
    <row r="68" spans="1:12" x14ac:dyDescent="0.2">
      <c r="A68" s="75" t="s">
        <v>914</v>
      </c>
      <c r="B68" s="52" t="s">
        <v>1431</v>
      </c>
      <c r="C68" s="76">
        <v>66774229000</v>
      </c>
      <c r="D68" s="77">
        <v>-4177906242</v>
      </c>
      <c r="E68" s="77">
        <v>-4177906242</v>
      </c>
      <c r="F68" s="78">
        <v>62596322758</v>
      </c>
      <c r="G68" s="76">
        <v>5216930222</v>
      </c>
      <c r="H68" s="77">
        <v>62596322758</v>
      </c>
      <c r="I68" s="79">
        <v>100</v>
      </c>
      <c r="J68" s="82">
        <v>0</v>
      </c>
      <c r="K68" s="45">
        <v>0</v>
      </c>
      <c r="L68" s="80">
        <v>62596322758</v>
      </c>
    </row>
    <row r="69" spans="1:12" x14ac:dyDescent="0.2">
      <c r="A69" s="75" t="s">
        <v>915</v>
      </c>
      <c r="B69" s="52" t="s">
        <v>1432</v>
      </c>
      <c r="C69" s="76">
        <v>14108425000</v>
      </c>
      <c r="D69" s="77">
        <v>-139464607</v>
      </c>
      <c r="E69" s="77">
        <v>-139464607</v>
      </c>
      <c r="F69" s="78">
        <v>13968960393</v>
      </c>
      <c r="G69" s="76">
        <v>1168415584</v>
      </c>
      <c r="H69" s="77">
        <v>13968960393</v>
      </c>
      <c r="I69" s="79">
        <v>100</v>
      </c>
      <c r="J69" s="82">
        <v>0</v>
      </c>
      <c r="K69" s="45">
        <v>0</v>
      </c>
      <c r="L69" s="80">
        <v>13968960393</v>
      </c>
    </row>
    <row r="70" spans="1:12" x14ac:dyDescent="0.2">
      <c r="A70" s="75" t="s">
        <v>916</v>
      </c>
      <c r="B70" s="52" t="s">
        <v>1433</v>
      </c>
      <c r="C70" s="81">
        <v>0</v>
      </c>
      <c r="D70" s="79">
        <v>0</v>
      </c>
      <c r="E70" s="77">
        <v>200000000</v>
      </c>
      <c r="F70" s="78">
        <v>200000000</v>
      </c>
      <c r="G70" s="76">
        <v>994730333</v>
      </c>
      <c r="H70" s="77">
        <v>14746757287.76</v>
      </c>
      <c r="I70" s="77">
        <v>7373.38</v>
      </c>
      <c r="J70" s="78">
        <v>-14546757287.76</v>
      </c>
      <c r="K70" s="45">
        <v>0</v>
      </c>
      <c r="L70" s="80">
        <v>14746757287.76</v>
      </c>
    </row>
    <row r="71" spans="1:12" x14ac:dyDescent="0.2">
      <c r="A71" s="75" t="s">
        <v>917</v>
      </c>
      <c r="B71" s="52" t="s">
        <v>918</v>
      </c>
      <c r="C71" s="81">
        <v>0</v>
      </c>
      <c r="D71" s="79">
        <v>0</v>
      </c>
      <c r="E71" s="77">
        <v>200000000</v>
      </c>
      <c r="F71" s="78">
        <v>200000000</v>
      </c>
      <c r="G71" s="76">
        <v>994730333</v>
      </c>
      <c r="H71" s="77">
        <v>14746757287.76</v>
      </c>
      <c r="I71" s="77">
        <v>7373.38</v>
      </c>
      <c r="J71" s="78">
        <v>-14546757287.76</v>
      </c>
      <c r="K71" s="45">
        <v>0</v>
      </c>
      <c r="L71" s="80">
        <v>14746757287.76</v>
      </c>
    </row>
    <row r="72" spans="1:12" x14ac:dyDescent="0.2">
      <c r="A72" s="75" t="s">
        <v>919</v>
      </c>
      <c r="B72" s="52" t="s">
        <v>920</v>
      </c>
      <c r="C72" s="81">
        <v>0</v>
      </c>
      <c r="D72" s="79">
        <v>0</v>
      </c>
      <c r="E72" s="79">
        <v>0</v>
      </c>
      <c r="F72" s="82">
        <v>0</v>
      </c>
      <c r="G72" s="76">
        <v>-1900269366</v>
      </c>
      <c r="H72" s="79">
        <v>0</v>
      </c>
      <c r="I72" s="79">
        <v>0</v>
      </c>
      <c r="J72" s="82">
        <v>0</v>
      </c>
      <c r="K72" s="45">
        <v>0</v>
      </c>
      <c r="L72" s="45">
        <v>0</v>
      </c>
    </row>
    <row r="73" spans="1:12" x14ac:dyDescent="0.2">
      <c r="A73" s="75" t="s">
        <v>921</v>
      </c>
      <c r="B73" s="52" t="s">
        <v>922</v>
      </c>
      <c r="C73" s="81">
        <v>0</v>
      </c>
      <c r="D73" s="79">
        <v>0</v>
      </c>
      <c r="E73" s="79">
        <v>0</v>
      </c>
      <c r="F73" s="82">
        <v>0</v>
      </c>
      <c r="G73" s="76">
        <v>-1900269366</v>
      </c>
      <c r="H73" s="79">
        <v>0</v>
      </c>
      <c r="I73" s="79">
        <v>0</v>
      </c>
      <c r="J73" s="82">
        <v>0</v>
      </c>
      <c r="K73" s="45">
        <v>0</v>
      </c>
      <c r="L73" s="45">
        <v>0</v>
      </c>
    </row>
    <row r="74" spans="1:12" x14ac:dyDescent="0.2">
      <c r="A74" s="75" t="s">
        <v>923</v>
      </c>
      <c r="B74" s="52" t="s">
        <v>230</v>
      </c>
      <c r="C74" s="76">
        <v>66150027000</v>
      </c>
      <c r="D74" s="77">
        <v>-53595244758</v>
      </c>
      <c r="E74" s="77">
        <v>-53595244758</v>
      </c>
      <c r="F74" s="78">
        <v>12554782242</v>
      </c>
      <c r="G74" s="76">
        <v>680155447.75999999</v>
      </c>
      <c r="H74" s="77">
        <v>10434950324.780001</v>
      </c>
      <c r="I74" s="79">
        <v>83.12</v>
      </c>
      <c r="J74" s="78">
        <v>2119831917.22</v>
      </c>
      <c r="K74" s="45">
        <v>0</v>
      </c>
      <c r="L74" s="80">
        <v>10434950324.780001</v>
      </c>
    </row>
    <row r="75" spans="1:12" ht="25.5" x14ac:dyDescent="0.2">
      <c r="A75" s="75" t="s">
        <v>924</v>
      </c>
      <c r="B75" s="52" t="s">
        <v>1434</v>
      </c>
      <c r="C75" s="76">
        <v>63716322000</v>
      </c>
      <c r="D75" s="77">
        <v>-53595244758</v>
      </c>
      <c r="E75" s="77">
        <v>-53595244758</v>
      </c>
      <c r="F75" s="78">
        <v>10121077242</v>
      </c>
      <c r="G75" s="76">
        <v>680155447.75999999</v>
      </c>
      <c r="H75" s="77">
        <v>8001245724.7799997</v>
      </c>
      <c r="I75" s="79">
        <v>79.06</v>
      </c>
      <c r="J75" s="78">
        <v>2119831517.22</v>
      </c>
      <c r="K75" s="45">
        <v>0</v>
      </c>
      <c r="L75" s="80">
        <v>8001245724.7799997</v>
      </c>
    </row>
    <row r="76" spans="1:12" x14ac:dyDescent="0.2">
      <c r="A76" s="75" t="s">
        <v>925</v>
      </c>
      <c r="B76" s="52" t="s">
        <v>696</v>
      </c>
      <c r="C76" s="76">
        <v>2433705000</v>
      </c>
      <c r="D76" s="79">
        <v>0</v>
      </c>
      <c r="E76" s="79">
        <v>0</v>
      </c>
      <c r="F76" s="78">
        <v>2433705000</v>
      </c>
      <c r="G76" s="81">
        <v>0</v>
      </c>
      <c r="H76" s="77">
        <v>2433704600</v>
      </c>
      <c r="I76" s="79">
        <v>100</v>
      </c>
      <c r="J76" s="82">
        <v>400</v>
      </c>
      <c r="K76" s="45">
        <v>0</v>
      </c>
      <c r="L76" s="80">
        <v>2433704600</v>
      </c>
    </row>
    <row r="77" spans="1:12" s="53" customFormat="1" x14ac:dyDescent="0.2">
      <c r="A77" s="70" t="s">
        <v>926</v>
      </c>
      <c r="B77" s="50" t="s">
        <v>927</v>
      </c>
      <c r="C77" s="71">
        <v>3574321215000</v>
      </c>
      <c r="D77" s="72">
        <v>-728271576744</v>
      </c>
      <c r="E77" s="72">
        <v>-388103116679</v>
      </c>
      <c r="F77" s="73">
        <v>3186218098321</v>
      </c>
      <c r="G77" s="71">
        <v>363900038709.22998</v>
      </c>
      <c r="H77" s="72">
        <v>2313178416074.0801</v>
      </c>
      <c r="I77" s="74">
        <v>72.599999999999994</v>
      </c>
      <c r="J77" s="73">
        <v>873039682246.92004</v>
      </c>
      <c r="K77" s="53">
        <v>0</v>
      </c>
      <c r="L77" s="69">
        <v>2313178416074.0801</v>
      </c>
    </row>
    <row r="78" spans="1:12" x14ac:dyDescent="0.2">
      <c r="A78" s="75" t="s">
        <v>928</v>
      </c>
      <c r="B78" s="52" t="s">
        <v>929</v>
      </c>
      <c r="C78" s="76">
        <v>1166137481000</v>
      </c>
      <c r="D78" s="77">
        <v>-18552692198</v>
      </c>
      <c r="E78" s="77">
        <v>-18552692198</v>
      </c>
      <c r="F78" s="78">
        <v>1147584788802</v>
      </c>
      <c r="G78" s="76">
        <v>153766686</v>
      </c>
      <c r="H78" s="77">
        <v>1085834613482.7</v>
      </c>
      <c r="I78" s="79">
        <v>94.62</v>
      </c>
      <c r="J78" s="78">
        <v>61750175319.300003</v>
      </c>
      <c r="K78" s="45">
        <v>0</v>
      </c>
      <c r="L78" s="80">
        <v>1085834613482.7</v>
      </c>
    </row>
    <row r="79" spans="1:12" x14ac:dyDescent="0.2">
      <c r="A79" s="75" t="s">
        <v>930</v>
      </c>
      <c r="B79" s="52" t="s">
        <v>931</v>
      </c>
      <c r="C79" s="81">
        <v>0</v>
      </c>
      <c r="D79" s="79">
        <v>0</v>
      </c>
      <c r="E79" s="79">
        <v>0</v>
      </c>
      <c r="F79" s="82">
        <v>0</v>
      </c>
      <c r="G79" s="76">
        <v>153766686</v>
      </c>
      <c r="H79" s="77">
        <v>907722344.70000005</v>
      </c>
      <c r="I79" s="79">
        <v>0</v>
      </c>
      <c r="J79" s="78">
        <v>-907722344.70000005</v>
      </c>
      <c r="K79" s="45">
        <v>0</v>
      </c>
      <c r="L79" s="80">
        <v>907722344.70000005</v>
      </c>
    </row>
    <row r="80" spans="1:12" x14ac:dyDescent="0.2">
      <c r="A80" s="75" t="s">
        <v>932</v>
      </c>
      <c r="B80" s="52" t="s">
        <v>1435</v>
      </c>
      <c r="C80" s="76">
        <v>56868469000</v>
      </c>
      <c r="D80" s="79">
        <v>0</v>
      </c>
      <c r="E80" s="77">
        <v>46764425687</v>
      </c>
      <c r="F80" s="78">
        <v>103632894687</v>
      </c>
      <c r="G80" s="81">
        <v>0</v>
      </c>
      <c r="H80" s="77">
        <v>105291548687</v>
      </c>
      <c r="I80" s="79">
        <v>101.6</v>
      </c>
      <c r="J80" s="78">
        <v>-1658654000</v>
      </c>
      <c r="K80" s="45">
        <v>0</v>
      </c>
      <c r="L80" s="80">
        <v>105291548687</v>
      </c>
    </row>
    <row r="81" spans="1:12" x14ac:dyDescent="0.2">
      <c r="A81" s="75" t="s">
        <v>933</v>
      </c>
      <c r="B81" s="52" t="s">
        <v>1436</v>
      </c>
      <c r="C81" s="76">
        <v>1109269012000</v>
      </c>
      <c r="D81" s="77">
        <v>-18552692198</v>
      </c>
      <c r="E81" s="77">
        <v>-65317117885</v>
      </c>
      <c r="F81" s="78">
        <v>1043951894115</v>
      </c>
      <c r="G81" s="81">
        <v>0</v>
      </c>
      <c r="H81" s="77">
        <v>979635342451</v>
      </c>
      <c r="I81" s="79">
        <v>93.84</v>
      </c>
      <c r="J81" s="78">
        <v>64316551664</v>
      </c>
      <c r="K81" s="45">
        <v>0</v>
      </c>
      <c r="L81" s="80">
        <v>979635342451</v>
      </c>
    </row>
    <row r="82" spans="1:12" ht="25.5" x14ac:dyDescent="0.2">
      <c r="A82" s="75" t="s">
        <v>934</v>
      </c>
      <c r="B82" s="52" t="s">
        <v>1437</v>
      </c>
      <c r="C82" s="76">
        <v>207276927000</v>
      </c>
      <c r="D82" s="77">
        <v>-16798000000</v>
      </c>
      <c r="E82" s="77">
        <v>-9877780933</v>
      </c>
      <c r="F82" s="78">
        <v>197399146067</v>
      </c>
      <c r="G82" s="81">
        <v>0</v>
      </c>
      <c r="H82" s="77">
        <v>198941166035</v>
      </c>
      <c r="I82" s="79">
        <v>100.78</v>
      </c>
      <c r="J82" s="78">
        <v>-1542019968</v>
      </c>
      <c r="K82" s="45">
        <v>0</v>
      </c>
      <c r="L82" s="80">
        <v>198941166035</v>
      </c>
    </row>
    <row r="83" spans="1:12" ht="25.5" x14ac:dyDescent="0.2">
      <c r="A83" s="75" t="s">
        <v>935</v>
      </c>
      <c r="B83" s="52" t="s">
        <v>1438</v>
      </c>
      <c r="C83" s="76">
        <v>901992085000</v>
      </c>
      <c r="D83" s="77">
        <v>-1754692198</v>
      </c>
      <c r="E83" s="77">
        <v>-55439336952</v>
      </c>
      <c r="F83" s="78">
        <v>846552748048</v>
      </c>
      <c r="G83" s="81">
        <v>0</v>
      </c>
      <c r="H83" s="77">
        <v>780694176416</v>
      </c>
      <c r="I83" s="79">
        <v>92.22</v>
      </c>
      <c r="J83" s="78">
        <v>65858571632</v>
      </c>
      <c r="K83" s="45">
        <v>0</v>
      </c>
      <c r="L83" s="80">
        <v>780694176416</v>
      </c>
    </row>
    <row r="84" spans="1:12" x14ac:dyDescent="0.2">
      <c r="A84" s="75" t="s">
        <v>936</v>
      </c>
      <c r="B84" s="52" t="s">
        <v>937</v>
      </c>
      <c r="C84" s="81">
        <v>0</v>
      </c>
      <c r="D84" s="79">
        <v>0</v>
      </c>
      <c r="E84" s="77">
        <v>302751962305</v>
      </c>
      <c r="F84" s="78">
        <v>302751962305</v>
      </c>
      <c r="G84" s="76">
        <v>302751962305</v>
      </c>
      <c r="H84" s="77">
        <v>302751962305</v>
      </c>
      <c r="I84" s="79">
        <v>100</v>
      </c>
      <c r="J84" s="82">
        <v>0</v>
      </c>
      <c r="K84" s="45">
        <v>0</v>
      </c>
      <c r="L84" s="80">
        <v>302751962305</v>
      </c>
    </row>
    <row r="85" spans="1:12" x14ac:dyDescent="0.2">
      <c r="A85" s="75" t="s">
        <v>938</v>
      </c>
      <c r="B85" s="52" t="s">
        <v>939</v>
      </c>
      <c r="C85" s="76">
        <v>1834755815000</v>
      </c>
      <c r="D85" s="77">
        <v>-709718884546</v>
      </c>
      <c r="E85" s="77">
        <v>-709718884546</v>
      </c>
      <c r="F85" s="78">
        <v>1125036930454</v>
      </c>
      <c r="G85" s="76">
        <v>24972191957</v>
      </c>
      <c r="H85" s="77">
        <v>61147527069</v>
      </c>
      <c r="I85" s="79">
        <v>5.44</v>
      </c>
      <c r="J85" s="78">
        <v>1063889403385</v>
      </c>
      <c r="K85" s="45">
        <v>0</v>
      </c>
      <c r="L85" s="80">
        <v>61147527069</v>
      </c>
    </row>
    <row r="86" spans="1:12" x14ac:dyDescent="0.2">
      <c r="A86" s="75" t="s">
        <v>940</v>
      </c>
      <c r="B86" s="52" t="s">
        <v>941</v>
      </c>
      <c r="C86" s="76">
        <v>1833097161000</v>
      </c>
      <c r="D86" s="77">
        <v>-709718884546</v>
      </c>
      <c r="E86" s="77">
        <v>-709718884546</v>
      </c>
      <c r="F86" s="78">
        <v>1123378276454</v>
      </c>
      <c r="G86" s="81">
        <v>0</v>
      </c>
      <c r="H86" s="79">
        <v>0</v>
      </c>
      <c r="I86" s="79">
        <v>0</v>
      </c>
      <c r="J86" s="78">
        <v>1123378276454</v>
      </c>
      <c r="K86" s="45">
        <v>0</v>
      </c>
      <c r="L86" s="45">
        <v>0</v>
      </c>
    </row>
    <row r="87" spans="1:12" x14ac:dyDescent="0.2">
      <c r="A87" s="75" t="s">
        <v>942</v>
      </c>
      <c r="B87" s="52" t="s">
        <v>943</v>
      </c>
      <c r="C87" s="76">
        <v>1658654000</v>
      </c>
      <c r="D87" s="79">
        <v>0</v>
      </c>
      <c r="E87" s="79">
        <v>0</v>
      </c>
      <c r="F87" s="78">
        <v>1658654000</v>
      </c>
      <c r="G87" s="76">
        <v>24972191957</v>
      </c>
      <c r="H87" s="77">
        <v>61147527069</v>
      </c>
      <c r="I87" s="77">
        <v>3686.58</v>
      </c>
      <c r="J87" s="78">
        <v>-59488873069</v>
      </c>
      <c r="K87" s="45">
        <v>0</v>
      </c>
      <c r="L87" s="80">
        <v>61147527069</v>
      </c>
    </row>
    <row r="88" spans="1:12" ht="25.5" x14ac:dyDescent="0.2">
      <c r="A88" s="75" t="s">
        <v>944</v>
      </c>
      <c r="B88" s="52" t="s">
        <v>1439</v>
      </c>
      <c r="C88" s="76">
        <v>144726197000</v>
      </c>
      <c r="D88" s="79">
        <v>0</v>
      </c>
      <c r="E88" s="79">
        <v>0</v>
      </c>
      <c r="F88" s="78">
        <v>144726197000</v>
      </c>
      <c r="G88" s="76">
        <v>29906897891.880001</v>
      </c>
      <c r="H88" s="77">
        <v>222596299350.88</v>
      </c>
      <c r="I88" s="79">
        <v>153.81</v>
      </c>
      <c r="J88" s="78">
        <v>-77870102350.880005</v>
      </c>
      <c r="K88" s="45">
        <v>0</v>
      </c>
      <c r="L88" s="80">
        <v>222596299350.88</v>
      </c>
    </row>
    <row r="89" spans="1:12" ht="25.5" x14ac:dyDescent="0.2">
      <c r="A89" s="75" t="s">
        <v>945</v>
      </c>
      <c r="B89" s="52" t="s">
        <v>1440</v>
      </c>
      <c r="C89" s="76">
        <v>28321683000</v>
      </c>
      <c r="D89" s="79">
        <v>0</v>
      </c>
      <c r="E89" s="79">
        <v>0</v>
      </c>
      <c r="F89" s="78">
        <v>28321683000</v>
      </c>
      <c r="G89" s="76">
        <v>2463646977.3600001</v>
      </c>
      <c r="H89" s="77">
        <v>24335205807.75</v>
      </c>
      <c r="I89" s="79">
        <v>85.92</v>
      </c>
      <c r="J89" s="78">
        <v>3986477192.25</v>
      </c>
      <c r="K89" s="45">
        <v>0</v>
      </c>
      <c r="L89" s="80">
        <v>24335205807.75</v>
      </c>
    </row>
    <row r="90" spans="1:12" ht="25.5" x14ac:dyDescent="0.2">
      <c r="A90" s="75" t="s">
        <v>946</v>
      </c>
      <c r="B90" s="52" t="s">
        <v>1441</v>
      </c>
      <c r="C90" s="76">
        <v>116404514000</v>
      </c>
      <c r="D90" s="79">
        <v>0</v>
      </c>
      <c r="E90" s="79">
        <v>0</v>
      </c>
      <c r="F90" s="78">
        <v>116404514000</v>
      </c>
      <c r="G90" s="76">
        <v>27443250914.52</v>
      </c>
      <c r="H90" s="77">
        <v>198261093543.13</v>
      </c>
      <c r="I90" s="79">
        <v>170.32</v>
      </c>
      <c r="J90" s="78">
        <v>-81856579543.130005</v>
      </c>
      <c r="K90" s="45">
        <v>0</v>
      </c>
      <c r="L90" s="80">
        <v>198261093543.13</v>
      </c>
    </row>
    <row r="91" spans="1:12" x14ac:dyDescent="0.2">
      <c r="A91" s="75" t="s">
        <v>947</v>
      </c>
      <c r="B91" s="52" t="s">
        <v>948</v>
      </c>
      <c r="C91" s="81">
        <v>0</v>
      </c>
      <c r="D91" s="79">
        <v>0</v>
      </c>
      <c r="E91" s="79">
        <v>0</v>
      </c>
      <c r="F91" s="82">
        <v>0</v>
      </c>
      <c r="G91" s="76">
        <v>1392145794.4200001</v>
      </c>
      <c r="H91" s="77">
        <v>4823089.41</v>
      </c>
      <c r="I91" s="79">
        <v>0</v>
      </c>
      <c r="J91" s="78">
        <v>-4823089.41</v>
      </c>
      <c r="K91" s="45">
        <v>0</v>
      </c>
      <c r="L91" s="80">
        <v>4823089.41</v>
      </c>
    </row>
    <row r="92" spans="1:12" ht="38.25" x14ac:dyDescent="0.2">
      <c r="A92" s="75" t="s">
        <v>949</v>
      </c>
      <c r="B92" s="52" t="s">
        <v>1442</v>
      </c>
      <c r="C92" s="76">
        <v>386570000000</v>
      </c>
      <c r="D92" s="79">
        <v>0</v>
      </c>
      <c r="E92" s="79">
        <v>0</v>
      </c>
      <c r="F92" s="78">
        <v>386570000000</v>
      </c>
      <c r="G92" s="81">
        <v>0</v>
      </c>
      <c r="H92" s="77">
        <v>586106745794.35999</v>
      </c>
      <c r="I92" s="79">
        <v>151.62</v>
      </c>
      <c r="J92" s="78">
        <v>-199536745794.35999</v>
      </c>
      <c r="K92" s="45">
        <v>0</v>
      </c>
      <c r="L92" s="80">
        <v>586106745794.35999</v>
      </c>
    </row>
    <row r="93" spans="1:12" x14ac:dyDescent="0.2">
      <c r="A93" s="75" t="s">
        <v>950</v>
      </c>
      <c r="B93" s="52" t="s">
        <v>951</v>
      </c>
      <c r="C93" s="81">
        <v>0</v>
      </c>
      <c r="D93" s="79">
        <v>0</v>
      </c>
      <c r="E93" s="79">
        <v>0</v>
      </c>
      <c r="F93" s="82">
        <v>0</v>
      </c>
      <c r="G93" s="76">
        <v>573198740</v>
      </c>
      <c r="H93" s="77">
        <v>878458718</v>
      </c>
      <c r="I93" s="79">
        <v>0</v>
      </c>
      <c r="J93" s="78">
        <v>-878458718</v>
      </c>
      <c r="K93" s="45">
        <v>0</v>
      </c>
      <c r="L93" s="80">
        <v>878458718</v>
      </c>
    </row>
    <row r="94" spans="1:12" x14ac:dyDescent="0.2">
      <c r="A94" s="75" t="s">
        <v>952</v>
      </c>
      <c r="B94" s="52" t="s">
        <v>1443</v>
      </c>
      <c r="C94" s="76">
        <v>42131722000</v>
      </c>
      <c r="D94" s="79">
        <v>0</v>
      </c>
      <c r="E94" s="77">
        <v>37416497760</v>
      </c>
      <c r="F94" s="78">
        <v>79548219760</v>
      </c>
      <c r="G94" s="76">
        <v>4149875334.9299998</v>
      </c>
      <c r="H94" s="77">
        <v>53857986264.730003</v>
      </c>
      <c r="I94" s="79">
        <v>67.7</v>
      </c>
      <c r="J94" s="78">
        <v>25690233495.27</v>
      </c>
      <c r="K94" s="45">
        <v>0</v>
      </c>
      <c r="L94" s="80">
        <v>53857986264.730003</v>
      </c>
    </row>
    <row r="95" spans="1:12" ht="13.5" thickBot="1" x14ac:dyDescent="0.25">
      <c r="A95" s="83" t="s">
        <v>813</v>
      </c>
      <c r="B95" s="84" t="s">
        <v>814</v>
      </c>
      <c r="C95" s="85">
        <v>12259035845000</v>
      </c>
      <c r="D95" s="86">
        <v>-840666805010</v>
      </c>
      <c r="E95" s="86">
        <v>-500498344945</v>
      </c>
      <c r="F95" s="87">
        <v>11758537500055</v>
      </c>
      <c r="G95" s="85">
        <v>1229576205434.1699</v>
      </c>
      <c r="H95" s="86">
        <v>11242516300088</v>
      </c>
      <c r="I95" s="88">
        <v>95.61</v>
      </c>
      <c r="J95" s="87">
        <v>516021199966.97998</v>
      </c>
    </row>
    <row r="96" spans="1:12" ht="13.5" thickBot="1" x14ac:dyDescent="0.25">
      <c r="A96" s="89"/>
      <c r="B96" s="90"/>
      <c r="C96" s="91"/>
      <c r="D96" s="91"/>
      <c r="E96" s="91"/>
      <c r="F96" s="92"/>
    </row>
  </sheetData>
  <mergeCells count="8">
    <mergeCell ref="G5:J5"/>
    <mergeCell ref="C5:F5"/>
    <mergeCell ref="A5:B5"/>
    <mergeCell ref="B1:J1"/>
    <mergeCell ref="B2:J2"/>
    <mergeCell ref="B3:J3"/>
    <mergeCell ref="A1:A2"/>
    <mergeCell ref="A3:A4"/>
  </mergeCells>
  <printOptions horizontalCentered="1" verticalCentered="1"/>
  <pageMargins left="0" right="0" top="0" bottom="0.39370078740157483" header="0" footer="0"/>
  <pageSetup scale="70" orientation="landscape" horizontalDpi="4294967295" verticalDpi="4294967295" r:id="rId1"/>
  <headerFooter>
    <oddFooter>&amp;C&amp;P&amp;N&amp;R&amp;8&amp;Z&amp;F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</vt:i4>
      </vt:variant>
    </vt:vector>
  </HeadingPairs>
  <TitlesOfParts>
    <vt:vector size="31" baseType="lpstr">
      <vt:lpstr>con</vt:lpstr>
      <vt:lpstr>per</vt:lpstr>
      <vt:lpstr>alc</vt:lpstr>
      <vt:lpstr>vee</vt:lpstr>
      <vt:lpstr>gob</vt:lpstr>
      <vt:lpstr>hcor</vt:lpstr>
      <vt:lpstr>hpto</vt:lpstr>
      <vt:lpstr>hcre</vt:lpstr>
      <vt:lpstr>hcta</vt:lpstr>
      <vt:lpstr>edu</vt:lpstr>
      <vt:lpstr>mov</vt:lpstr>
      <vt:lpstr>mott</vt:lpstr>
      <vt:lpstr>sal</vt:lpstr>
      <vt:lpstr>dllo</vt:lpstr>
      <vt:lpstr>hab</vt:lpstr>
      <vt:lpstr>cul</vt:lpstr>
      <vt:lpstr>pla</vt:lpstr>
      <vt:lpstr>muj</vt:lpstr>
      <vt:lpstr>int</vt:lpstr>
      <vt:lpstr>das</vt:lpstr>
      <vt:lpstr>amb</vt:lpstr>
      <vt:lpstr>dad</vt:lpstr>
      <vt:lpstr>bom</vt:lpstr>
      <vt:lpstr>tab</vt:lpstr>
      <vt:lpstr>ent</vt:lpstr>
      <vt:lpstr>ctas</vt:lpstr>
      <vt:lpstr>todas</vt:lpstr>
      <vt:lpstr>ing</vt:lpstr>
      <vt:lpstr>ctas!Títulos_a_imprimir</vt:lpstr>
      <vt:lpstr>ent!Títulos_a_imprimir</vt:lpstr>
      <vt:lpstr>ing!Títulos_a_imprimir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LUIS ROBERTO ESCOBAR ALVAREZ</cp:lastModifiedBy>
  <cp:lastPrinted>2015-01-27T17:31:52Z</cp:lastPrinted>
  <dcterms:created xsi:type="dcterms:W3CDTF">2015-01-20T14:31:59Z</dcterms:created>
  <dcterms:modified xsi:type="dcterms:W3CDTF">2015-04-22T16:01:23Z</dcterms:modified>
</cp:coreProperties>
</file>